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8. Economic Analysis Division\Database Updates\Database Update-Nov 2024\Real Sector\Yearly\"/>
    </mc:Choice>
  </mc:AlternateContent>
  <bookViews>
    <workbookView xWindow="0" yWindow="0" windowWidth="28800" windowHeight="12315" activeTab="4"/>
  </bookViews>
  <sheets>
    <sheet name="MPI1" sheetId="1" r:id="rId1"/>
    <sheet name="MPI2" sheetId="2" r:id="rId2"/>
    <sheet name="MPI3" sheetId="3" r:id="rId3"/>
    <sheet name="MPI4" sheetId="4" r:id="rId4"/>
    <sheet name="MPI5" sheetId="6" r:id="rId5"/>
  </sheets>
  <externalReferences>
    <externalReference r:id="rId6"/>
  </externalReferences>
  <definedNames>
    <definedName name="_Fill" hidden="1">'[1]Yearly Exp @ Imp Ind '!#REF!</definedName>
    <definedName name="_xlnm.Print_Area" localSheetId="3">'MPI4'!$A$1:$AI$100</definedName>
    <definedName name="_xlnm.Print_Area" localSheetId="4">'MPI5'!$A$1:$BC$123</definedName>
    <definedName name="_xlnm.Print_Titles" localSheetId="0">'MPI1'!$3:$4</definedName>
    <definedName name="_xlnm.Print_Titles" localSheetId="1">'MPI2'!$3:$4</definedName>
    <definedName name="_xlnm.Print_Titles" localSheetId="3">'MPI4'!$4:$7</definedName>
    <definedName name="_xlnm.Print_Titles" localSheetId="4">'MPI5'!$4:$5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3" l="1"/>
  <c r="D71" i="3"/>
  <c r="D69" i="3"/>
  <c r="D66" i="3"/>
  <c r="D63" i="3"/>
  <c r="D58" i="3"/>
  <c r="D56" i="3"/>
  <c r="D52" i="3"/>
  <c r="D50" i="3"/>
  <c r="D48" i="3"/>
  <c r="D45" i="3"/>
  <c r="D43" i="3"/>
  <c r="D41" i="3"/>
  <c r="D36" i="3"/>
  <c r="D34" i="3"/>
  <c r="D31" i="3"/>
  <c r="D28" i="3"/>
  <c r="D26" i="3"/>
  <c r="D22" i="3"/>
  <c r="D15" i="3"/>
  <c r="D11" i="3"/>
  <c r="D9" i="3"/>
  <c r="D5" i="3"/>
  <c r="E5" i="1"/>
</calcChain>
</file>

<file path=xl/comments1.xml><?xml version="1.0" encoding="utf-8"?>
<comments xmlns="http://schemas.openxmlformats.org/spreadsheetml/2006/main">
  <authors>
    <author>Economic Survey</author>
  </authors>
  <commentList>
    <comment ref="L4" authorId="0" shapeId="0">
      <text>
        <r>
          <rPr>
            <b/>
            <sz val="8"/>
            <color indexed="81"/>
            <rFont val="Tahoma"/>
            <family val="2"/>
          </rPr>
          <t>Economic Survey: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" authorId="0" shapeId="0">
      <text>
        <r>
          <rPr>
            <b/>
            <sz val="8"/>
            <color indexed="81"/>
            <rFont val="Tahoma"/>
            <family val="2"/>
          </rPr>
          <t>Economic Survey: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0" shapeId="0">
      <text>
        <r>
          <rPr>
            <b/>
            <sz val="8"/>
            <color indexed="81"/>
            <rFont val="Tahoma"/>
            <family val="2"/>
          </rPr>
          <t>Economic Survey: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<sst xmlns="http://schemas.openxmlformats.org/spreadsheetml/2006/main" count="550" uniqueCount="310">
  <si>
    <t>(Base year 1986/87=100)</t>
  </si>
  <si>
    <t>S.N.</t>
  </si>
  <si>
    <t>Code N.</t>
  </si>
  <si>
    <t>Description</t>
  </si>
  <si>
    <t>Weight
(Percent)</t>
  </si>
  <si>
    <t>Fiscal Year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</si>
  <si>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</si>
  <si>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</si>
  <si>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</si>
  <si>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</si>
  <si>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</si>
  <si>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</si>
  <si>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</si>
  <si>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</si>
  <si>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</si>
  <si>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</si>
  <si>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</si>
  <si>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</si>
  <si>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</si>
  <si>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</si>
  <si>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</si>
  <si>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311-312</t>
  </si>
  <si>
    <t>Food Manufacturing</t>
  </si>
  <si>
    <t>I</t>
  </si>
  <si>
    <t>Noodles</t>
  </si>
  <si>
    <t>II</t>
  </si>
  <si>
    <t>Biscuits</t>
  </si>
  <si>
    <t>III</t>
  </si>
  <si>
    <t>Squash</t>
  </si>
  <si>
    <t>IV</t>
  </si>
  <si>
    <t>Sugar</t>
  </si>
  <si>
    <t>V</t>
  </si>
  <si>
    <t>Tea</t>
  </si>
  <si>
    <t>VI</t>
  </si>
  <si>
    <t>Animal Feeds</t>
  </si>
  <si>
    <t>VII</t>
  </si>
  <si>
    <t>Vegetable Ghee</t>
  </si>
  <si>
    <t>Beverage industries</t>
  </si>
  <si>
    <t>Soft Drinks</t>
  </si>
  <si>
    <t>Beer</t>
  </si>
  <si>
    <t>Liquor</t>
  </si>
  <si>
    <t>Tobacco Manufacturing</t>
  </si>
  <si>
    <t>Cigarette</t>
  </si>
  <si>
    <t>Bidi</t>
  </si>
  <si>
    <t>Manufacture of Textiles</t>
  </si>
  <si>
    <t>Cotton Clothes</t>
  </si>
  <si>
    <t>Synthetic Clothes</t>
  </si>
  <si>
    <t>Jute Goods</t>
  </si>
  <si>
    <t>Leather &amp; Leather Products</t>
  </si>
  <si>
    <t>Processed Leather</t>
  </si>
  <si>
    <t>Footwear manufacturing</t>
  </si>
  <si>
    <t>Shoes</t>
  </si>
  <si>
    <t>Wood &amp; Wood Products</t>
  </si>
  <si>
    <t>Plywood</t>
  </si>
  <si>
    <t>Straw Board</t>
  </si>
  <si>
    <t>Paper &amp; Paper Products</t>
  </si>
  <si>
    <t>Paper</t>
  </si>
  <si>
    <t>Manufacture of Other Chemical 
Product</t>
  </si>
  <si>
    <t>Soap</t>
  </si>
  <si>
    <t>Detergent Powder</t>
  </si>
  <si>
    <t>Matches</t>
  </si>
  <si>
    <t>Contd..</t>
  </si>
  <si>
    <t>Manufacture of Rubber Products</t>
  </si>
  <si>
    <t>Slipper</t>
  </si>
  <si>
    <t>Manufacture of Plastic Products</t>
  </si>
  <si>
    <t>Plastic Goods</t>
  </si>
  <si>
    <t>Other Non Metallic Mineral Products</t>
  </si>
  <si>
    <t>Cement</t>
  </si>
  <si>
    <t>II Bricks &amp; Tiles (Govt. Sector)</t>
  </si>
  <si>
    <t>Iron and Steel based Industries</t>
  </si>
  <si>
    <t>Iron Rod. Angles etc.</t>
  </si>
  <si>
    <t>Manufacture of Cutlery, 
Hand Tools Except Machinery Equipment</t>
  </si>
  <si>
    <t>Steel Utensils</t>
  </si>
  <si>
    <t>Agricultural Tools</t>
  </si>
  <si>
    <t>Manufacture of Electricals, Industrial Machinery Apparatus, Appaliances</t>
  </si>
  <si>
    <t>Wires/Cables</t>
  </si>
  <si>
    <t xml:space="preserve">    a. GI/HB Wires</t>
  </si>
  <si>
    <t xml:space="preserve">    b. ACSR Conductor/PVC Cable</t>
  </si>
  <si>
    <t>Dry Cell Battery</t>
  </si>
  <si>
    <t>Overall Index</t>
  </si>
  <si>
    <t>Major Industrial Group</t>
  </si>
  <si>
    <t>Weight (Percent)</t>
  </si>
  <si>
    <t>Base Year 2000/01=100</t>
  </si>
  <si>
    <t>Base Year 2003/04=100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</si>
  <si>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</si>
  <si>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</si>
  <si>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</si>
  <si>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</si>
  <si>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</si>
  <si>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</si>
  <si>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</si>
  <si>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</si>
  <si>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Manufacture of vegetable, oils &amp; fats</t>
  </si>
  <si>
    <t>Vegetable ghee</t>
  </si>
  <si>
    <t>Mustard oil</t>
  </si>
  <si>
    <t>Soyabean oil</t>
  </si>
  <si>
    <t>Manufacture of dairy products</t>
  </si>
  <si>
    <t>Processed Milk</t>
  </si>
  <si>
    <t>Manufacture of grain mill products &amp; animal feeds</t>
  </si>
  <si>
    <t>Rice</t>
  </si>
  <si>
    <t>Wheat flour</t>
  </si>
  <si>
    <t>Animal feed</t>
  </si>
  <si>
    <t>Manufacture of other food products</t>
  </si>
  <si>
    <t>Biscuit</t>
  </si>
  <si>
    <t>Processed tea</t>
  </si>
  <si>
    <t>Manufacture of beverages</t>
  </si>
  <si>
    <t>Liquor rectified</t>
  </si>
  <si>
    <t>Soft drink</t>
  </si>
  <si>
    <t>Manufacture of tobacco products</t>
  </si>
  <si>
    <t>Manufacture of textiles</t>
  </si>
  <si>
    <t>Yarn</t>
  </si>
  <si>
    <t>Cotton clothes</t>
  </si>
  <si>
    <t>Synthetic clothes</t>
  </si>
  <si>
    <t>Manufacture of other textiles</t>
  </si>
  <si>
    <t>Woolen carpet</t>
  </si>
  <si>
    <t>Jute goods</t>
  </si>
  <si>
    <t>Contd. .</t>
  </si>
  <si>
    <t>Manufacture of knitted and crocheted fabrics</t>
  </si>
  <si>
    <t>Pashmina</t>
  </si>
  <si>
    <t>Manufacture of wearing apparel</t>
  </si>
  <si>
    <t>Garment</t>
  </si>
  <si>
    <t>Manufacture of tanning and dressing of leather</t>
  </si>
  <si>
    <t>Processed leather</t>
  </si>
  <si>
    <t>Manufacture of saw milling and planning of wood</t>
  </si>
  <si>
    <t>Wood sawn</t>
  </si>
  <si>
    <t>Manufacture of paper &amp; paper products</t>
  </si>
  <si>
    <t>Paper excluding newsprint</t>
  </si>
  <si>
    <t>Publishing Printing and recording</t>
  </si>
  <si>
    <t>Newspaper</t>
  </si>
  <si>
    <t>Manufacture of other chemical products</t>
  </si>
  <si>
    <t>Medicine</t>
  </si>
  <si>
    <t>Manufacture of plastic product</t>
  </si>
  <si>
    <t>Plastic product</t>
  </si>
  <si>
    <t>Manufacture of non metallic mineral products n.c.c.</t>
  </si>
  <si>
    <t>Bricks</t>
  </si>
  <si>
    <t>Manufacture of other fabricated metal product</t>
  </si>
  <si>
    <t>Iron rod &amp; billets</t>
  </si>
  <si>
    <t>Manufacture of metalic products</t>
  </si>
  <si>
    <t>Domestic metal product</t>
  </si>
  <si>
    <t>Manufacture of electric wire and cable</t>
  </si>
  <si>
    <t>Electrical wire &amp; cable</t>
  </si>
  <si>
    <t xml:space="preserve">Overall Index </t>
  </si>
  <si>
    <t>* Based on the industrial production dta of selected 42 districts</t>
  </si>
  <si>
    <t>Source: Nepal Rastra Bank, Department of Industry and Central Bureau of Statistics</t>
  </si>
  <si>
    <t>( Base Year 2008/09=100)</t>
  </si>
  <si>
    <t>S. N.</t>
  </si>
  <si>
    <t>CPC</t>
  </si>
  <si>
    <t>Overall Index of Manufacturing Production</t>
  </si>
  <si>
    <t>Weights*
(Percent)</t>
  </si>
  <si>
    <t>2009/10</t>
  </si>
  <si>
    <t>2010/11</t>
  </si>
  <si>
    <t>2011/12</t>
  </si>
  <si>
    <t>Manufacture of Vegetable,Oils &amp; Fats</t>
  </si>
  <si>
    <t>Grain mills product and animal feeds</t>
  </si>
  <si>
    <t>Bread</t>
  </si>
  <si>
    <t>Chocolate</t>
  </si>
  <si>
    <t>Manufacture of other Textiles</t>
  </si>
  <si>
    <t>Weights*</t>
  </si>
  <si>
    <t>Manufacture of  products of wood</t>
  </si>
  <si>
    <t>Ply wood</t>
  </si>
  <si>
    <t>cartoon box</t>
  </si>
  <si>
    <t>Manufacture of refined petroleum  products</t>
  </si>
  <si>
    <t>Lube Oil</t>
  </si>
  <si>
    <t>Manufacture of Basic Chemical</t>
  </si>
  <si>
    <t>Rosin</t>
  </si>
  <si>
    <t>paint</t>
  </si>
  <si>
    <t>plastic product</t>
  </si>
  <si>
    <t xml:space="preserve"> Non metalicmineral products n.e.c</t>
  </si>
  <si>
    <t>concrete</t>
  </si>
  <si>
    <t>Hume pipe</t>
  </si>
  <si>
    <t>GI  pipe</t>
  </si>
  <si>
    <t>Manufacture of casting of metals</t>
  </si>
  <si>
    <t>almuneum products</t>
  </si>
  <si>
    <t>Structural metal Product</t>
  </si>
  <si>
    <t>Manufacture of wire &amp; cable</t>
  </si>
  <si>
    <t>Manufacture  of Furniture Manufacture</t>
  </si>
  <si>
    <t>Furniture</t>
  </si>
  <si>
    <t>Total Index</t>
  </si>
  <si>
    <t>* Based on the census of Manufacturing Establishments (CME) 2006/07</t>
  </si>
  <si>
    <t>Note: CPC refers to Central Product Classification</t>
  </si>
  <si>
    <t>Source: Central Bureau of Statistics</t>
  </si>
  <si>
    <t>Manufacturing Production Indices, 2065/066= 100</t>
  </si>
  <si>
    <t>ISIC</t>
  </si>
  <si>
    <t xml:space="preserve"> Overall Index of Manufacturing Production</t>
  </si>
  <si>
    <t>Weight *</t>
  </si>
  <si>
    <t>Base year</t>
  </si>
  <si>
    <t xml:space="preserve"> 2066/67</t>
  </si>
  <si>
    <t xml:space="preserve">  2067/68</t>
  </si>
  <si>
    <t>2068/69</t>
  </si>
  <si>
    <t>2069/70</t>
  </si>
  <si>
    <t>2070/71</t>
  </si>
  <si>
    <t>2071/72</t>
  </si>
  <si>
    <t>Q1</t>
  </si>
  <si>
    <t>Q2</t>
  </si>
  <si>
    <t>Q3</t>
  </si>
  <si>
    <t>Q4</t>
  </si>
  <si>
    <t>Annual</t>
  </si>
  <si>
    <t>Manufacture of grain mill products,</t>
  </si>
  <si>
    <t>Prepared animal feeds</t>
  </si>
  <si>
    <t>Clothes</t>
  </si>
  <si>
    <t>Cartoon box</t>
  </si>
  <si>
    <t>Paint</t>
  </si>
  <si>
    <t xml:space="preserve">Manufacture of non Metallic </t>
  </si>
  <si>
    <t xml:space="preserve"> mineral products n.e.c</t>
  </si>
  <si>
    <t>Manufacture of basic iron and steel</t>
  </si>
  <si>
    <t>Manufacture of structural metal</t>
  </si>
  <si>
    <t>Manufacture of electric machinary apparatus</t>
  </si>
  <si>
    <t>*</t>
  </si>
  <si>
    <t>Weights are based on Census Of Manufacturing Establishments( CME)2006/2007</t>
  </si>
  <si>
    <t>**</t>
  </si>
  <si>
    <t>Preliminary Estimates</t>
  </si>
  <si>
    <t>Note</t>
  </si>
  <si>
    <t xml:space="preserve">Methodology for quarterly indices are reviewed  and revised. </t>
  </si>
  <si>
    <t xml:space="preserve">NSIC </t>
  </si>
  <si>
    <t>NSIC and CPC Name</t>
  </si>
  <si>
    <t>Weight*</t>
  </si>
  <si>
    <t>2072/73(2015/16 AD)</t>
  </si>
  <si>
    <t>2073/74(2016/17 AD)</t>
  </si>
  <si>
    <t>2074/75(2017/18 AD)</t>
  </si>
  <si>
    <t>2075/76(2018/19 AD)</t>
  </si>
  <si>
    <t>2076/77(2019/20 AD)</t>
  </si>
  <si>
    <t>IQRT</t>
  </si>
  <si>
    <t>IIQRT</t>
  </si>
  <si>
    <t>IIIQRT</t>
  </si>
  <si>
    <t>IVQRT</t>
  </si>
  <si>
    <t>IVQTR</t>
  </si>
  <si>
    <t>Overall Index of Manufacturing Production  Index</t>
  </si>
  <si>
    <t>Manufacture of vegetable and animal oils and fats</t>
  </si>
  <si>
    <t>Vegetable oils, refined: Soyabean oil, Sunflower oil and mustard oil</t>
  </si>
  <si>
    <t>Processed liquid milk</t>
  </si>
  <si>
    <t>Manufacture of grain mill products,staarches and starch products</t>
  </si>
  <si>
    <t>Manufacture of Other food products</t>
  </si>
  <si>
    <t>Bread and other bakers' wares</t>
  </si>
  <si>
    <t>Chocolate and other food preparation containing cocoa</t>
  </si>
  <si>
    <t>Cooked pasta and readymade noodles</t>
  </si>
  <si>
    <t>Manufacture of prepared animal feeds</t>
  </si>
  <si>
    <t>Animal feeds</t>
  </si>
  <si>
    <t>Manufacturing of beverages</t>
  </si>
  <si>
    <t>Alcohol (spirits, liqueurs and other sprituous beverages)</t>
  </si>
  <si>
    <t xml:space="preserve">Beer </t>
  </si>
  <si>
    <t>Non alcoholic caloric beverges (Squash, coca-cola, phanta, Frooti etc.)</t>
  </si>
  <si>
    <t>Cigars and cigarettes of tobacco or tobacco substitute</t>
  </si>
  <si>
    <t>Spinning, weaving and finishing of textiles</t>
  </si>
  <si>
    <t>Yarn of zute, sutali</t>
  </si>
  <si>
    <t>Yarn of Polyesters or viscose rayon, polyamides</t>
  </si>
  <si>
    <t xml:space="preserve">Woven fabrics of jute: sacks </t>
  </si>
  <si>
    <t>Other woven fabrics of  Polyesters or viscose rayon, polyamides</t>
  </si>
  <si>
    <t>Carpets and other textile floor coverings, knotted</t>
  </si>
  <si>
    <t>Manufacture of wearing apparel, except fur apparel</t>
  </si>
  <si>
    <t xml:space="preserve">Wearing apparel, knitted </t>
  </si>
  <si>
    <t xml:space="preserve">Wearing apparel of textile fabric, not  knitted </t>
  </si>
  <si>
    <t>Manufacturing of leather and related products</t>
  </si>
  <si>
    <t>Manufacture of footwear</t>
  </si>
  <si>
    <t>Waterproof footwear: rubber or plastics</t>
  </si>
  <si>
    <t>Footwear with uppers of leather</t>
  </si>
  <si>
    <t>Sawmilling and planing of wood</t>
  </si>
  <si>
    <t>Chiran wood</t>
  </si>
  <si>
    <t>Manufacture of products of wood. cork. straw and plaiting materials</t>
  </si>
  <si>
    <t>Vaneer sheets</t>
  </si>
  <si>
    <t>Manufacture of paper and paper products</t>
  </si>
  <si>
    <t>Processed paper and paperboard</t>
  </si>
  <si>
    <t>Sacks and bags of paper: cartons, boxes, cases and packing containers</t>
  </si>
  <si>
    <t>Printing and service activities related to printing</t>
  </si>
  <si>
    <t>News papers and periodicals, daily, in Print</t>
  </si>
  <si>
    <t>Manufacture of refined petroleum products</t>
  </si>
  <si>
    <t>Lubricating petroleum oils and oils obtained from bituminous oils</t>
  </si>
  <si>
    <t>Manufacture of basic chemicals</t>
  </si>
  <si>
    <t>Khoto, terpenic oils, rosin oils</t>
  </si>
  <si>
    <t>Paints and varnishes</t>
  </si>
  <si>
    <t>Soap and detergents, perfume and toilet preparations</t>
  </si>
  <si>
    <t>Manufacture of pharmaceuticals, medicinal chemical and botanical products</t>
  </si>
  <si>
    <t>Provitamins, vitamins and antibiotics</t>
  </si>
  <si>
    <t>Manufacture of plastics products</t>
  </si>
  <si>
    <t>Tubes, pipes and fittings, of plastics</t>
  </si>
  <si>
    <t>Sacks and bags, of plastics</t>
  </si>
  <si>
    <t>Other articles of cement and concrete: hume pipe</t>
  </si>
  <si>
    <t>Concretes</t>
  </si>
  <si>
    <t>Flat-rolled products of steel, further worked than hot-rolled</t>
  </si>
  <si>
    <t>Bars and rods, hot-rolled, of iron or steel</t>
  </si>
  <si>
    <t>Tubes, pipes and hollow profiles, of steel</t>
  </si>
  <si>
    <t>Manufacture of basic precious and other non-ferrous metals</t>
  </si>
  <si>
    <t>Semi-finished products of copper or copper alloys: wire of copper, plates, sheeta and strip, tube, pipes etc.</t>
  </si>
  <si>
    <t>Manufacture of structural metal products, tanks,reservoirs and steam generators</t>
  </si>
  <si>
    <t>Bridges, bridge sections, towers of iron or steel</t>
  </si>
  <si>
    <t>Doors, windows and their frames of iron, steel or aluminium</t>
  </si>
  <si>
    <t>Containers for liquefied gas, of iron, steel or aluminium</t>
  </si>
  <si>
    <t>Manufacturing of other fabricated metal products: metalworking service activities</t>
  </si>
  <si>
    <t>Manufacture of consumer electronics</t>
  </si>
  <si>
    <t>Radio broadcast and television receivers: Radio and Televisions</t>
  </si>
  <si>
    <t>Manufacture of wiring and wiring devices</t>
  </si>
  <si>
    <t>Insulated winding wires</t>
  </si>
  <si>
    <t>Manufacture of furniture</t>
  </si>
  <si>
    <t>Other furniture used in offices</t>
  </si>
  <si>
    <t>Q1=</t>
  </si>
  <si>
    <t xml:space="preserve">Manufacturing Production Index </t>
  </si>
  <si>
    <t>Manufacturing Production Index *</t>
  </si>
  <si>
    <t>( Base Year 2014/15=100)</t>
  </si>
  <si>
    <t>Base Year Value</t>
  </si>
  <si>
    <t>2077/78(2020/21 AD)</t>
  </si>
  <si>
    <t>2078/79(2021/22 AD)</t>
  </si>
  <si>
    <t>2079/80(2022
/23 AD)</t>
  </si>
  <si>
    <t>2080/81
(2023/24 AD)</t>
  </si>
  <si>
    <t>2081/82
(2024/25 AD)</t>
  </si>
  <si>
    <t>IQRT**</t>
  </si>
  <si>
    <t>IVQTR**</t>
  </si>
  <si>
    <t>Annual**</t>
  </si>
  <si>
    <t>Manufacture of non-metalic mineral products n.e.c.</t>
  </si>
  <si>
    <t>Domestic metal products: sinks, houshold articles and parts, cooking pots,  knife sets of iron, steel, alminium , copper etc.</t>
  </si>
  <si>
    <t>Weights are based on total Outputs of Census of Manufacturing Establishment 2069(2012 AD)</t>
  </si>
  <si>
    <t>श्रावण, भाद्र, असोज (Jul/Aug -Sep/Oct); Q2= कार्तिक, मंसीर, पौष (Oct/Nov - Dec/Jan); Q3= माघ, फागुन, चैत्र (Jan/Feb - Mar/Apr); Q4= वैशाख, जेष्ठ, असार (Apr/May - Jun/Jul)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</si>
</sst>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40">
    <font>
      <sz val="12"/>
      <name val="Dev - Ex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Dev - Exl"/>
    </font>
    <font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b/>
      <u/>
      <sz val="10"/>
      <name val="Times New Roman"/>
      <family val="1"/>
    </font>
    <font>
      <b/>
      <i/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u/>
      <sz val="16"/>
      <name val="Arial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name val="CG Omega"/>
      <family val="2"/>
    </font>
    <font>
      <sz val="10"/>
      <color theme="1"/>
      <name val="Arial"/>
      <family val="2"/>
    </font>
    <font>
      <b/>
      <sz val="12"/>
      <name val="Times New Roman"/>
      <family val="1"/>
    </font>
    <font>
      <i/>
      <sz val="9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3" tint="0.59999389629810485"/>
        <bgColor theme="0"/>
      </patternFill>
    </fill>
    <fill>
      <patternFill patternType="solid">
        <fgColor theme="8" tint="0.79998168889431442"/>
        <bgColor theme="0"/>
      </patternFill>
    </fill>
  </fills>
  <borders count="7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3" fillId="0" borderId="0"/>
    <xf numFmtId="0" fontId="13" fillId="0" borderId="0"/>
    <xf numFmtId="43" fontId="7" fillId="0" borderId="0" applyFont="0" applyFill="0" applyBorder="0" applyAlignment="0" applyProtection="0"/>
    <xf numFmtId="0" fontId="26" fillId="0" borderId="0"/>
    <xf numFmtId="0" fontId="2" fillId="0" borderId="0"/>
    <xf numFmtId="43" fontId="26" fillId="0" borderId="0" applyFont="0" applyFill="0" applyBorder="0" applyAlignment="0" applyProtection="0"/>
    <xf numFmtId="0" fontId="1" fillId="0" borderId="0"/>
  </cellStyleXfs>
  <cellXfs count="353">
    <xf numFmtId="0" fontId="0" fillId="0" borderId="0" xfId="0"/>
    <xf numFmtId="0" fontId="4" fillId="0" borderId="0" xfId="0" applyFont="1" applyBorder="1"/>
    <xf numFmtId="0" fontId="6" fillId="0" borderId="0" xfId="0" applyFont="1" applyBorder="1"/>
    <xf numFmtId="0" fontId="6" fillId="0" borderId="0" xfId="1" applyFont="1" applyBorder="1"/>
    <xf numFmtId="0" fontId="6" fillId="0" borderId="10" xfId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6" fillId="0" borderId="18" xfId="0" applyFont="1" applyBorder="1"/>
    <xf numFmtId="2" fontId="5" fillId="0" borderId="16" xfId="1" applyNumberFormat="1" applyFont="1" applyBorder="1" applyAlignment="1">
      <alignment horizontal="center"/>
    </xf>
    <xf numFmtId="2" fontId="5" fillId="0" borderId="16" xfId="1" applyNumberFormat="1" applyFont="1" applyBorder="1" applyAlignment="1">
      <alignment horizontal="right"/>
    </xf>
    <xf numFmtId="2" fontId="5" fillId="0" borderId="18" xfId="1" applyNumberFormat="1" applyFont="1" applyBorder="1" applyAlignment="1">
      <alignment horizontal="right"/>
    </xf>
    <xf numFmtId="2" fontId="5" fillId="0" borderId="19" xfId="1" applyNumberFormat="1" applyFont="1" applyBorder="1" applyAlignment="1">
      <alignment horizontal="right"/>
    </xf>
    <xf numFmtId="0" fontId="5" fillId="0" borderId="0" xfId="1" applyFont="1" applyBorder="1"/>
    <xf numFmtId="0" fontId="6" fillId="0" borderId="15" xfId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2" fontId="6" fillId="0" borderId="16" xfId="1" applyNumberFormat="1" applyFont="1" applyBorder="1" applyAlignment="1">
      <alignment horizontal="center"/>
    </xf>
    <xf numFmtId="2" fontId="6" fillId="0" borderId="16" xfId="1" applyNumberFormat="1" applyFont="1" applyBorder="1" applyAlignment="1">
      <alignment horizontal="right"/>
    </xf>
    <xf numFmtId="2" fontId="6" fillId="0" borderId="18" xfId="1" applyNumberFormat="1" applyFont="1" applyBorder="1" applyAlignment="1">
      <alignment horizontal="right"/>
    </xf>
    <xf numFmtId="2" fontId="6" fillId="0" borderId="19" xfId="1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2" fontId="6" fillId="0" borderId="18" xfId="2" applyNumberFormat="1" applyFont="1" applyBorder="1" applyAlignment="1">
      <alignment horizontal="right"/>
    </xf>
    <xf numFmtId="2" fontId="6" fillId="0" borderId="19" xfId="2" applyNumberFormat="1" applyFont="1" applyBorder="1" applyAlignment="1">
      <alignment horizontal="right"/>
    </xf>
    <xf numFmtId="0" fontId="6" fillId="0" borderId="20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/>
    <xf numFmtId="2" fontId="6" fillId="0" borderId="23" xfId="1" applyNumberFormat="1" applyFont="1" applyBorder="1" applyAlignment="1">
      <alignment horizontal="center"/>
    </xf>
    <xf numFmtId="2" fontId="6" fillId="0" borderId="23" xfId="1" applyNumberFormat="1" applyFont="1" applyBorder="1" applyAlignment="1">
      <alignment horizontal="right"/>
    </xf>
    <xf numFmtId="2" fontId="6" fillId="0" borderId="22" xfId="1" applyNumberFormat="1" applyFont="1" applyBorder="1" applyAlignment="1">
      <alignment horizontal="right"/>
    </xf>
    <xf numFmtId="2" fontId="6" fillId="0" borderId="24" xfId="1" applyNumberFormat="1" applyFont="1" applyBorder="1" applyAlignment="1">
      <alignment horizontal="right"/>
    </xf>
    <xf numFmtId="0" fontId="6" fillId="0" borderId="0" xfId="1" applyFont="1" applyBorder="1" applyAlignment="1">
      <alignment horizontal="center"/>
    </xf>
    <xf numFmtId="2" fontId="6" fillId="0" borderId="0" xfId="1" applyNumberFormat="1" applyFont="1" applyBorder="1" applyAlignment="1">
      <alignment horizontal="center"/>
    </xf>
    <xf numFmtId="2" fontId="6" fillId="0" borderId="0" xfId="1" applyNumberFormat="1" applyFont="1" applyBorder="1" applyAlignment="1">
      <alignment horizontal="right"/>
    </xf>
    <xf numFmtId="0" fontId="6" fillId="0" borderId="0" xfId="1" applyFont="1" applyAlignment="1">
      <alignment horizontal="right"/>
    </xf>
    <xf numFmtId="2" fontId="5" fillId="0" borderId="25" xfId="1" applyNumberFormat="1" applyFont="1" applyBorder="1" applyAlignment="1">
      <alignment horizontal="right"/>
    </xf>
    <xf numFmtId="0" fontId="5" fillId="0" borderId="15" xfId="1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0" fontId="6" fillId="0" borderId="15" xfId="1" applyFont="1" applyBorder="1" applyAlignment="1">
      <alignment horizontal="left"/>
    </xf>
    <xf numFmtId="0" fontId="6" fillId="0" borderId="26" xfId="1" applyFont="1" applyBorder="1" applyAlignment="1">
      <alignment horizontal="left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/>
    <xf numFmtId="2" fontId="6" fillId="0" borderId="27" xfId="1" applyNumberFormat="1" applyFont="1" applyBorder="1" applyAlignment="1">
      <alignment horizontal="center"/>
    </xf>
    <xf numFmtId="2" fontId="6" fillId="0" borderId="27" xfId="1" applyNumberFormat="1" applyFont="1" applyBorder="1" applyAlignment="1">
      <alignment horizontal="right"/>
    </xf>
    <xf numFmtId="0" fontId="5" fillId="0" borderId="30" xfId="1" applyFont="1" applyBorder="1"/>
    <xf numFmtId="0" fontId="5" fillId="0" borderId="23" xfId="1" applyFont="1" applyBorder="1"/>
    <xf numFmtId="0" fontId="5" fillId="0" borderId="21" xfId="0" applyFont="1" applyBorder="1" applyAlignment="1">
      <alignment horizontal="center"/>
    </xf>
    <xf numFmtId="0" fontId="5" fillId="0" borderId="22" xfId="1" applyFont="1" applyBorder="1"/>
    <xf numFmtId="2" fontId="5" fillId="0" borderId="31" xfId="1" applyNumberFormat="1" applyFont="1" applyBorder="1" applyAlignment="1">
      <alignment horizontal="center"/>
    </xf>
    <xf numFmtId="2" fontId="5" fillId="0" borderId="23" xfId="1" applyNumberFormat="1" applyFont="1" applyBorder="1" applyAlignment="1">
      <alignment horizontal="center"/>
    </xf>
    <xf numFmtId="2" fontId="5" fillId="0" borderId="31" xfId="1" applyNumberFormat="1" applyFont="1" applyBorder="1" applyAlignment="1">
      <alignment horizontal="right"/>
    </xf>
    <xf numFmtId="2" fontId="5" fillId="0" borderId="32" xfId="1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wrapText="1"/>
    </xf>
    <xf numFmtId="2" fontId="5" fillId="0" borderId="36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5" fillId="0" borderId="37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0" fontId="6" fillId="0" borderId="16" xfId="0" applyFont="1" applyBorder="1" applyAlignment="1">
      <alignment wrapText="1"/>
    </xf>
    <xf numFmtId="2" fontId="6" fillId="0" borderId="18" xfId="0" applyNumberFormat="1" applyFont="1" applyBorder="1" applyAlignment="1">
      <alignment horizontal="center"/>
    </xf>
    <xf numFmtId="2" fontId="6" fillId="0" borderId="37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0" xfId="0" applyNumberFormat="1" applyFont="1" applyFill="1" applyBorder="1"/>
    <xf numFmtId="0" fontId="6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Fill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2" fontId="6" fillId="0" borderId="23" xfId="0" applyNumberFormat="1" applyFont="1" applyFill="1" applyBorder="1" applyAlignment="1">
      <alignment horizontal="center"/>
    </xf>
    <xf numFmtId="2" fontId="6" fillId="0" borderId="38" xfId="0" applyNumberFormat="1" applyFont="1" applyFill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2" fontId="6" fillId="0" borderId="24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39" xfId="0" applyFont="1" applyBorder="1" applyAlignment="1">
      <alignment wrapText="1"/>
    </xf>
    <xf numFmtId="0" fontId="6" fillId="0" borderId="0" xfId="0" applyFont="1" applyFill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Border="1" applyAlignment="1">
      <alignment horizontal="right" vertical="top"/>
    </xf>
    <xf numFmtId="0" fontId="6" fillId="0" borderId="40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/>
    </xf>
    <xf numFmtId="2" fontId="6" fillId="0" borderId="18" xfId="0" applyNumberFormat="1" applyFont="1" applyFill="1" applyBorder="1" applyAlignment="1">
      <alignment horizontal="center"/>
    </xf>
    <xf numFmtId="2" fontId="6" fillId="0" borderId="37" xfId="0" applyNumberFormat="1" applyFont="1" applyFill="1" applyBorder="1" applyAlignment="1">
      <alignment horizontal="center"/>
    </xf>
    <xf numFmtId="0" fontId="6" fillId="0" borderId="4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wrapText="1"/>
    </xf>
    <xf numFmtId="0" fontId="6" fillId="0" borderId="12" xfId="0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2" fontId="6" fillId="0" borderId="42" xfId="0" applyNumberFormat="1" applyFont="1" applyBorder="1" applyAlignment="1">
      <alignment horizontal="center"/>
    </xf>
    <xf numFmtId="2" fontId="6" fillId="0" borderId="43" xfId="0" applyNumberFormat="1" applyFont="1" applyBorder="1" applyAlignment="1">
      <alignment horizont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10" fillId="0" borderId="23" xfId="0" applyFont="1" applyFill="1" applyBorder="1" applyAlignment="1">
      <alignment wrapText="1"/>
    </xf>
    <xf numFmtId="2" fontId="5" fillId="2" borderId="22" xfId="0" applyNumberFormat="1" applyFont="1" applyFill="1" applyBorder="1" applyAlignment="1">
      <alignment horizontal="center"/>
    </xf>
    <xf numFmtId="2" fontId="5" fillId="0" borderId="23" xfId="0" applyNumberFormat="1" applyFont="1" applyFill="1" applyBorder="1" applyAlignment="1">
      <alignment horizontal="center"/>
    </xf>
    <xf numFmtId="2" fontId="5" fillId="2" borderId="38" xfId="0" applyNumberFormat="1" applyFont="1" applyFill="1" applyBorder="1" applyAlignment="1">
      <alignment horizontal="center"/>
    </xf>
    <xf numFmtId="2" fontId="5" fillId="0" borderId="22" xfId="0" applyNumberFormat="1" applyFont="1" applyFill="1" applyBorder="1" applyAlignment="1">
      <alignment horizontal="center"/>
    </xf>
    <xf numFmtId="2" fontId="5" fillId="0" borderId="24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wrapText="1"/>
    </xf>
    <xf numFmtId="0" fontId="4" fillId="0" borderId="0" xfId="0" applyFont="1"/>
    <xf numFmtId="0" fontId="6" fillId="0" borderId="48" xfId="0" applyFont="1" applyBorder="1"/>
    <xf numFmtId="0" fontId="6" fillId="0" borderId="0" xfId="0" applyFont="1"/>
    <xf numFmtId="0" fontId="6" fillId="0" borderId="50" xfId="4" applyFont="1" applyBorder="1" applyAlignment="1">
      <alignment horizontal="center"/>
    </xf>
    <xf numFmtId="0" fontId="6" fillId="0" borderId="51" xfId="0" applyFont="1" applyBorder="1"/>
    <xf numFmtId="0" fontId="6" fillId="0" borderId="49" xfId="4" applyFont="1" applyBorder="1"/>
    <xf numFmtId="0" fontId="6" fillId="0" borderId="50" xfId="4" applyFont="1" applyBorder="1"/>
    <xf numFmtId="0" fontId="5" fillId="0" borderId="50" xfId="3" applyFont="1" applyBorder="1"/>
    <xf numFmtId="2" fontId="5" fillId="0" borderId="50" xfId="4" applyNumberFormat="1" applyFont="1" applyBorder="1"/>
    <xf numFmtId="0" fontId="6" fillId="0" borderId="50" xfId="3" applyFont="1" applyBorder="1"/>
    <xf numFmtId="2" fontId="6" fillId="0" borderId="50" xfId="4" applyNumberFormat="1" applyFont="1" applyBorder="1"/>
    <xf numFmtId="0" fontId="5" fillId="0" borderId="50" xfId="4" applyFont="1" applyBorder="1"/>
    <xf numFmtId="0" fontId="6" fillId="0" borderId="50" xfId="3" applyFont="1" applyFill="1" applyBorder="1"/>
    <xf numFmtId="0" fontId="6" fillId="0" borderId="50" xfId="4" applyFont="1" applyFill="1" applyBorder="1"/>
    <xf numFmtId="2" fontId="6" fillId="0" borderId="50" xfId="4" applyNumberFormat="1" applyFont="1" applyFill="1" applyBorder="1"/>
    <xf numFmtId="0" fontId="6" fillId="0" borderId="52" xfId="4" applyFont="1" applyBorder="1"/>
    <xf numFmtId="0" fontId="6" fillId="0" borderId="53" xfId="4" applyFont="1" applyBorder="1" applyAlignment="1">
      <alignment horizontal="center"/>
    </xf>
    <xf numFmtId="0" fontId="6" fillId="0" borderId="53" xfId="3" applyFont="1" applyBorder="1"/>
    <xf numFmtId="0" fontId="6" fillId="0" borderId="53" xfId="4" applyFont="1" applyBorder="1"/>
    <xf numFmtId="2" fontId="6" fillId="0" borderId="53" xfId="4" applyNumberFormat="1" applyFont="1" applyBorder="1"/>
    <xf numFmtId="0" fontId="6" fillId="0" borderId="54" xfId="0" applyFont="1" applyBorder="1"/>
    <xf numFmtId="0" fontId="6" fillId="0" borderId="0" xfId="4" applyFont="1" applyBorder="1"/>
    <xf numFmtId="0" fontId="6" fillId="0" borderId="0" xfId="4" applyFont="1" applyBorder="1" applyAlignment="1">
      <alignment horizontal="center"/>
    </xf>
    <xf numFmtId="0" fontId="6" fillId="0" borderId="0" xfId="4" applyFont="1" applyFill="1" applyBorder="1"/>
    <xf numFmtId="2" fontId="6" fillId="0" borderId="0" xfId="4" applyNumberFormat="1" applyFont="1" applyBorder="1"/>
    <xf numFmtId="2" fontId="6" fillId="0" borderId="0" xfId="4" applyNumberFormat="1" applyFont="1" applyFill="1" applyBorder="1" applyAlignment="1">
      <alignment horizontal="right"/>
    </xf>
    <xf numFmtId="0" fontId="5" fillId="0" borderId="53" xfId="4" applyFont="1" applyBorder="1" applyAlignment="1">
      <alignment horizontal="center"/>
    </xf>
    <xf numFmtId="164" fontId="5" fillId="2" borderId="53" xfId="4" applyNumberFormat="1" applyFont="1" applyFill="1" applyBorder="1"/>
    <xf numFmtId="0" fontId="6" fillId="0" borderId="0" xfId="1" applyFont="1" applyAlignment="1">
      <alignment horizontal="left"/>
    </xf>
    <xf numFmtId="0" fontId="15" fillId="0" borderId="0" xfId="5" applyFont="1" applyFill="1" applyBorder="1" applyAlignment="1">
      <alignment horizontal="center" vertical="center"/>
    </xf>
    <xf numFmtId="2" fontId="15" fillId="0" borderId="0" xfId="5" applyNumberFormat="1" applyFont="1" applyFill="1" applyBorder="1" applyAlignment="1">
      <alignment horizontal="left"/>
    </xf>
    <xf numFmtId="0" fontId="16" fillId="0" borderId="0" xfId="5" applyFont="1" applyFill="1"/>
    <xf numFmtId="0" fontId="16" fillId="0" borderId="0" xfId="5" applyFont="1" applyFill="1" applyAlignment="1">
      <alignment horizontal="center"/>
    </xf>
    <xf numFmtId="0" fontId="16" fillId="0" borderId="17" xfId="5" applyFont="1" applyFill="1" applyBorder="1"/>
    <xf numFmtId="0" fontId="16" fillId="0" borderId="16" xfId="5" applyFont="1" applyFill="1" applyBorder="1"/>
    <xf numFmtId="0" fontId="16" fillId="0" borderId="18" xfId="5" applyFont="1" applyFill="1" applyBorder="1"/>
    <xf numFmtId="2" fontId="16" fillId="0" borderId="0" xfId="5" applyNumberFormat="1" applyFont="1" applyFill="1" applyBorder="1"/>
    <xf numFmtId="0" fontId="7" fillId="0" borderId="0" xfId="5" applyFont="1" applyFill="1"/>
    <xf numFmtId="0" fontId="16" fillId="0" borderId="55" xfId="5" applyFont="1" applyFill="1" applyBorder="1" applyAlignment="1">
      <alignment horizontal="right"/>
    </xf>
    <xf numFmtId="2" fontId="23" fillId="0" borderId="16" xfId="5" applyNumberFormat="1" applyFont="1" applyFill="1" applyBorder="1"/>
    <xf numFmtId="0" fontId="22" fillId="0" borderId="0" xfId="5" applyFont="1" applyFill="1"/>
    <xf numFmtId="0" fontId="7" fillId="0" borderId="0" xfId="5" applyFont="1" applyFill="1" applyAlignment="1">
      <alignment horizontal="center"/>
    </xf>
    <xf numFmtId="2" fontId="7" fillId="0" borderId="0" xfId="5" applyNumberFormat="1" applyFont="1" applyFill="1" applyBorder="1"/>
    <xf numFmtId="2" fontId="7" fillId="0" borderId="0" xfId="5" applyNumberFormat="1" applyFont="1" applyFill="1" applyBorder="1" applyAlignment="1">
      <alignment horizontal="center"/>
    </xf>
    <xf numFmtId="2" fontId="7" fillId="0" borderId="0" xfId="5" applyNumberFormat="1" applyFont="1" applyFill="1"/>
    <xf numFmtId="0" fontId="27" fillId="0" borderId="0" xfId="8" applyFont="1" applyFill="1"/>
    <xf numFmtId="0" fontId="15" fillId="0" borderId="25" xfId="5" applyFont="1" applyFill="1" applyBorder="1" applyAlignment="1">
      <alignment vertical="center" wrapText="1"/>
    </xf>
    <xf numFmtId="0" fontId="8" fillId="0" borderId="0" xfId="0" applyFont="1" applyBorder="1" applyAlignment="1"/>
    <xf numFmtId="0" fontId="34" fillId="0" borderId="0" xfId="3" applyFont="1" applyFill="1" applyBorder="1" applyAlignment="1">
      <alignment vertical="center"/>
    </xf>
    <xf numFmtId="0" fontId="34" fillId="0" borderId="59" xfId="3" applyFont="1" applyFill="1" applyBorder="1" applyAlignment="1">
      <alignment vertical="center" wrapText="1"/>
    </xf>
    <xf numFmtId="0" fontId="7" fillId="0" borderId="0" xfId="5" applyFont="1" applyFill="1" applyAlignment="1">
      <alignment horizontal="left"/>
    </xf>
    <xf numFmtId="0" fontId="15" fillId="0" borderId="0" xfId="5" applyFont="1" applyFill="1" applyBorder="1" applyAlignment="1">
      <alignment horizontal="left"/>
    </xf>
    <xf numFmtId="0" fontId="15" fillId="0" borderId="0" xfId="5" applyFont="1" applyFill="1" applyBorder="1" applyAlignment="1">
      <alignment wrapText="1"/>
    </xf>
    <xf numFmtId="0" fontId="7" fillId="0" borderId="0" xfId="5" applyFont="1" applyFill="1" applyAlignment="1"/>
    <xf numFmtId="43" fontId="15" fillId="0" borderId="50" xfId="6" applyFont="1" applyFill="1" applyBorder="1"/>
    <xf numFmtId="0" fontId="15" fillId="0" borderId="27" xfId="5" applyFont="1" applyFill="1" applyBorder="1" applyAlignment="1"/>
    <xf numFmtId="2" fontId="15" fillId="0" borderId="50" xfId="5" applyNumberFormat="1" applyFont="1" applyFill="1" applyBorder="1"/>
    <xf numFmtId="0" fontId="15" fillId="0" borderId="16" xfId="5" applyFont="1" applyFill="1" applyBorder="1" applyAlignment="1">
      <alignment horizontal="right"/>
    </xf>
    <xf numFmtId="0" fontId="16" fillId="0" borderId="0" xfId="5" applyFont="1" applyFill="1" applyBorder="1"/>
    <xf numFmtId="0" fontId="14" fillId="0" borderId="17" xfId="5" applyFont="1" applyFill="1" applyBorder="1"/>
    <xf numFmtId="2" fontId="15" fillId="0" borderId="0" xfId="5" applyNumberFormat="1" applyFont="1" applyFill="1" applyBorder="1"/>
    <xf numFmtId="0" fontId="15" fillId="0" borderId="16" xfId="5" applyFont="1" applyFill="1" applyBorder="1"/>
    <xf numFmtId="0" fontId="15" fillId="0" borderId="18" xfId="5" applyFont="1" applyFill="1" applyBorder="1"/>
    <xf numFmtId="0" fontId="17" fillId="0" borderId="0" xfId="5" applyFont="1" applyFill="1"/>
    <xf numFmtId="0" fontId="14" fillId="0" borderId="0" xfId="5" applyFont="1" applyFill="1" applyBorder="1"/>
    <xf numFmtId="0" fontId="18" fillId="0" borderId="0" xfId="5" applyFont="1" applyFill="1" applyBorder="1"/>
    <xf numFmtId="0" fontId="15" fillId="0" borderId="0" xfId="5" applyFont="1" applyFill="1" applyBorder="1"/>
    <xf numFmtId="0" fontId="16" fillId="0" borderId="58" xfId="5" applyFont="1" applyFill="1" applyBorder="1"/>
    <xf numFmtId="0" fontId="16" fillId="0" borderId="56" xfId="5" applyFont="1" applyFill="1" applyBorder="1"/>
    <xf numFmtId="0" fontId="19" fillId="0" borderId="16" xfId="5" applyFont="1" applyFill="1" applyBorder="1"/>
    <xf numFmtId="0" fontId="20" fillId="0" borderId="0" xfId="5" applyFont="1" applyFill="1" applyBorder="1"/>
    <xf numFmtId="0" fontId="16" fillId="0" borderId="27" xfId="5" applyFont="1" applyFill="1" applyBorder="1" applyAlignment="1">
      <alignment horizontal="left"/>
    </xf>
    <xf numFmtId="0" fontId="16" fillId="0" borderId="55" xfId="5" applyFont="1" applyFill="1" applyBorder="1"/>
    <xf numFmtId="2" fontId="16" fillId="0" borderId="55" xfId="5" applyNumberFormat="1" applyFont="1" applyFill="1" applyBorder="1"/>
    <xf numFmtId="0" fontId="21" fillId="0" borderId="0" xfId="5" applyFont="1" applyFill="1"/>
    <xf numFmtId="0" fontId="21" fillId="0" borderId="0" xfId="5" applyFont="1" applyFill="1" applyBorder="1"/>
    <xf numFmtId="0" fontId="22" fillId="0" borderId="0" xfId="5" applyFont="1" applyFill="1" applyBorder="1"/>
    <xf numFmtId="164" fontId="7" fillId="0" borderId="0" xfId="5" applyNumberFormat="1" applyFont="1" applyFill="1"/>
    <xf numFmtId="0" fontId="24" fillId="0" borderId="0" xfId="5" applyFont="1" applyFill="1"/>
    <xf numFmtId="2" fontId="22" fillId="0" borderId="0" xfId="5" applyNumberFormat="1" applyFont="1" applyFill="1"/>
    <xf numFmtId="0" fontId="25" fillId="0" borderId="0" xfId="5" applyFont="1" applyFill="1"/>
    <xf numFmtId="2" fontId="22" fillId="0" borderId="0" xfId="5" applyNumberFormat="1" applyFont="1" applyFill="1" applyBorder="1"/>
    <xf numFmtId="2" fontId="23" fillId="0" borderId="0" xfId="5" applyNumberFormat="1" applyFont="1" applyFill="1" applyBorder="1"/>
    <xf numFmtId="0" fontId="7" fillId="0" borderId="0" xfId="5" applyFont="1" applyFill="1" applyBorder="1"/>
    <xf numFmtId="0" fontId="8" fillId="0" borderId="0" xfId="0" applyFont="1" applyFill="1" applyBorder="1" applyAlignment="1"/>
    <xf numFmtId="0" fontId="27" fillId="0" borderId="0" xfId="8" applyFont="1" applyFill="1" applyBorder="1"/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wrapText="1"/>
    </xf>
    <xf numFmtId="0" fontId="5" fillId="0" borderId="18" xfId="0" applyFont="1" applyBorder="1" applyAlignment="1"/>
    <xf numFmtId="0" fontId="6" fillId="0" borderId="17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5" fillId="0" borderId="1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46" xfId="4" applyFont="1" applyFill="1" applyBorder="1" applyAlignment="1">
      <alignment horizontal="center" vertical="center"/>
    </xf>
    <xf numFmtId="0" fontId="6" fillId="0" borderId="49" xfId="4" applyFont="1" applyBorder="1" applyAlignment="1">
      <alignment horizontal="center" vertical="center"/>
    </xf>
    <xf numFmtId="0" fontId="5" fillId="0" borderId="47" xfId="4" applyFont="1" applyFill="1" applyBorder="1" applyAlignment="1">
      <alignment horizontal="center" vertical="center"/>
    </xf>
    <xf numFmtId="0" fontId="6" fillId="0" borderId="50" xfId="4" applyFont="1" applyBorder="1" applyAlignment="1">
      <alignment horizontal="center" vertical="center"/>
    </xf>
    <xf numFmtId="0" fontId="10" fillId="0" borderId="47" xfId="4" applyFont="1" applyFill="1" applyBorder="1" applyAlignment="1">
      <alignment horizontal="center" vertical="center"/>
    </xf>
    <xf numFmtId="0" fontId="10" fillId="0" borderId="50" xfId="4" applyFont="1" applyFill="1" applyBorder="1" applyAlignment="1">
      <alignment horizontal="center" vertical="center"/>
    </xf>
    <xf numFmtId="0" fontId="5" fillId="0" borderId="50" xfId="4" applyFont="1" applyFill="1" applyBorder="1" applyAlignment="1">
      <alignment horizontal="center" vertical="center"/>
    </xf>
    <xf numFmtId="0" fontId="5" fillId="0" borderId="47" xfId="4" applyFont="1" applyFill="1" applyBorder="1" applyAlignment="1">
      <alignment horizontal="center" vertical="center" wrapText="1"/>
    </xf>
    <xf numFmtId="0" fontId="14" fillId="0" borderId="55" xfId="5" applyFont="1" applyFill="1" applyBorder="1" applyAlignment="1">
      <alignment horizontal="left" wrapText="1"/>
    </xf>
    <xf numFmtId="0" fontId="15" fillId="0" borderId="25" xfId="5" applyFont="1" applyFill="1" applyBorder="1" applyAlignment="1">
      <alignment horizontal="center" vertical="center"/>
    </xf>
    <xf numFmtId="0" fontId="15" fillId="0" borderId="16" xfId="5" applyFont="1" applyFill="1" applyBorder="1" applyAlignment="1">
      <alignment horizontal="center" vertical="center"/>
    </xf>
    <xf numFmtId="0" fontId="15" fillId="0" borderId="27" xfId="5" applyFont="1" applyFill="1" applyBorder="1" applyAlignment="1">
      <alignment horizontal="center" vertical="center"/>
    </xf>
    <xf numFmtId="0" fontId="15" fillId="0" borderId="25" xfId="5" applyFont="1" applyFill="1" applyBorder="1" applyAlignment="1">
      <alignment horizontal="center" vertical="center" wrapText="1"/>
    </xf>
    <xf numFmtId="0" fontId="15" fillId="0" borderId="16" xfId="5" applyFont="1" applyFill="1" applyBorder="1" applyAlignment="1">
      <alignment horizontal="center" vertical="center" wrapText="1"/>
    </xf>
    <xf numFmtId="0" fontId="15" fillId="0" borderId="25" xfId="5" applyFont="1" applyFill="1" applyBorder="1" applyAlignment="1">
      <alignment vertical="center" wrapText="1"/>
    </xf>
    <xf numFmtId="0" fontId="16" fillId="0" borderId="16" xfId="5" applyFont="1" applyFill="1" applyBorder="1" applyAlignment="1">
      <alignment wrapText="1"/>
    </xf>
    <xf numFmtId="0" fontId="8" fillId="0" borderId="50" xfId="5" applyFont="1" applyFill="1" applyBorder="1" applyAlignment="1">
      <alignment horizontal="center"/>
    </xf>
    <xf numFmtId="0" fontId="15" fillId="0" borderId="27" xfId="5" applyFont="1" applyFill="1" applyBorder="1" applyAlignment="1">
      <alignment horizontal="center" vertical="center" wrapText="1"/>
    </xf>
    <xf numFmtId="0" fontId="15" fillId="0" borderId="56" xfId="5" applyFont="1" applyFill="1" applyBorder="1" applyAlignment="1">
      <alignment horizontal="center" vertical="center" wrapText="1"/>
    </xf>
    <xf numFmtId="0" fontId="15" fillId="0" borderId="57" xfId="5" applyFont="1" applyFill="1" applyBorder="1" applyAlignment="1">
      <alignment horizontal="center" vertical="center" wrapText="1"/>
    </xf>
    <xf numFmtId="0" fontId="15" fillId="0" borderId="58" xfId="5" applyFont="1" applyFill="1" applyBorder="1" applyAlignment="1">
      <alignment horizontal="center" vertical="center" wrapText="1"/>
    </xf>
    <xf numFmtId="0" fontId="27" fillId="3" borderId="0" xfId="10" applyFont="1" applyFill="1"/>
    <xf numFmtId="1" fontId="27" fillId="3" borderId="0" xfId="10" applyNumberFormat="1" applyFont="1" applyFill="1"/>
    <xf numFmtId="0" fontId="27" fillId="3" borderId="60" xfId="10" applyFont="1" applyFill="1" applyBorder="1" applyAlignment="1">
      <alignment horizontal="center"/>
    </xf>
    <xf numFmtId="0" fontId="27" fillId="3" borderId="61" xfId="10" applyFont="1" applyFill="1" applyBorder="1" applyAlignment="1">
      <alignment horizontal="center"/>
    </xf>
    <xf numFmtId="0" fontId="29" fillId="4" borderId="62" xfId="10" applyFont="1" applyFill="1" applyBorder="1" applyAlignment="1">
      <alignment horizontal="center" vertical="center"/>
    </xf>
    <xf numFmtId="0" fontId="29" fillId="4" borderId="16" xfId="10" applyFont="1" applyFill="1" applyBorder="1" applyAlignment="1">
      <alignment horizontal="center" vertical="center"/>
    </xf>
    <xf numFmtId="0" fontId="29" fillId="4" borderId="63" xfId="10" applyFont="1" applyFill="1" applyBorder="1" applyAlignment="1">
      <alignment horizontal="center" vertical="center"/>
    </xf>
    <xf numFmtId="0" fontId="29" fillId="4" borderId="64" xfId="10" applyFont="1" applyFill="1" applyBorder="1" applyAlignment="1">
      <alignment horizontal="center" vertical="center"/>
    </xf>
    <xf numFmtId="1" fontId="17" fillId="4" borderId="65" xfId="7" applyNumberFormat="1" applyFont="1" applyFill="1" applyBorder="1" applyAlignment="1">
      <alignment horizontal="center" vertical="center" wrapText="1"/>
    </xf>
    <xf numFmtId="0" fontId="17" fillId="4" borderId="66" xfId="7" applyFont="1" applyFill="1" applyBorder="1" applyAlignment="1">
      <alignment horizontal="center" vertical="center" wrapText="1"/>
    </xf>
    <xf numFmtId="0" fontId="17" fillId="4" borderId="67" xfId="7" applyFont="1" applyFill="1" applyBorder="1" applyAlignment="1">
      <alignment horizontal="center" vertical="center" wrapText="1"/>
    </xf>
    <xf numFmtId="0" fontId="17" fillId="4" borderId="68" xfId="7" applyFont="1" applyFill="1" applyBorder="1" applyAlignment="1">
      <alignment horizontal="center" vertical="center" wrapText="1"/>
    </xf>
    <xf numFmtId="0" fontId="17" fillId="4" borderId="64" xfId="7" applyFont="1" applyFill="1" applyBorder="1" applyAlignment="1">
      <alignment horizontal="center" vertical="center" wrapText="1"/>
    </xf>
    <xf numFmtId="0" fontId="17" fillId="4" borderId="27" xfId="7" applyFont="1" applyFill="1" applyBorder="1" applyAlignment="1">
      <alignment horizontal="center" vertical="center" wrapText="1"/>
    </xf>
    <xf numFmtId="0" fontId="17" fillId="4" borderId="28" xfId="7" applyFont="1" applyFill="1" applyBorder="1" applyAlignment="1">
      <alignment horizontal="center" vertical="center" wrapText="1"/>
    </xf>
    <xf numFmtId="0" fontId="17" fillId="4" borderId="46" xfId="7" applyFont="1" applyFill="1" applyBorder="1" applyAlignment="1">
      <alignment horizontal="center" vertical="center" wrapText="1"/>
    </xf>
    <xf numFmtId="0" fontId="17" fillId="4" borderId="47" xfId="7" applyFont="1" applyFill="1" applyBorder="1" applyAlignment="1">
      <alignment horizontal="center" vertical="center" wrapText="1"/>
    </xf>
    <xf numFmtId="0" fontId="17" fillId="4" borderId="48" xfId="7" applyFont="1" applyFill="1" applyBorder="1" applyAlignment="1">
      <alignment horizontal="center" vertical="center" wrapText="1"/>
    </xf>
    <xf numFmtId="0" fontId="17" fillId="4" borderId="66" xfId="7" applyFont="1" applyFill="1" applyBorder="1" applyAlignment="1">
      <alignment horizontal="center" vertical="center"/>
    </xf>
    <xf numFmtId="0" fontId="17" fillId="4" borderId="67" xfId="7" applyFont="1" applyFill="1" applyBorder="1" applyAlignment="1">
      <alignment horizontal="center" vertical="center"/>
    </xf>
    <xf numFmtId="0" fontId="17" fillId="4" borderId="68" xfId="7" applyFont="1" applyFill="1" applyBorder="1" applyAlignment="1">
      <alignment horizontal="center" vertical="center"/>
    </xf>
    <xf numFmtId="0" fontId="29" fillId="4" borderId="27" xfId="10" applyFont="1" applyFill="1" applyBorder="1" applyAlignment="1">
      <alignment horizontal="center" vertical="center"/>
    </xf>
    <xf numFmtId="0" fontId="29" fillId="4" borderId="69" xfId="10" applyFont="1" applyFill="1" applyBorder="1" applyAlignment="1">
      <alignment horizontal="center" vertical="center"/>
    </xf>
    <xf numFmtId="0" fontId="29" fillId="4" borderId="49" xfId="10" applyFont="1" applyFill="1" applyBorder="1" applyAlignment="1">
      <alignment horizontal="center" vertical="center"/>
    </xf>
    <xf numFmtId="1" fontId="17" fillId="4" borderId="28" xfId="7" applyNumberFormat="1" applyFont="1" applyFill="1" applyBorder="1" applyAlignment="1">
      <alignment horizontal="center" vertical="center" wrapText="1"/>
    </xf>
    <xf numFmtId="0" fontId="17" fillId="4" borderId="50" xfId="7" applyFont="1" applyFill="1" applyBorder="1" applyAlignment="1">
      <alignment horizontal="center" vertical="center" wrapText="1"/>
    </xf>
    <xf numFmtId="0" fontId="17" fillId="4" borderId="51" xfId="7" applyFont="1" applyFill="1" applyBorder="1" applyAlignment="1">
      <alignment horizontal="center" vertical="center" wrapText="1"/>
    </xf>
    <xf numFmtId="0" fontId="30" fillId="4" borderId="58" xfId="7" applyFont="1" applyFill="1" applyBorder="1" applyAlignment="1">
      <alignment horizontal="center" vertical="center" wrapText="1"/>
    </xf>
    <xf numFmtId="0" fontId="30" fillId="4" borderId="50" xfId="7" applyFont="1" applyFill="1" applyBorder="1" applyAlignment="1">
      <alignment horizontal="right" vertical="center" wrapText="1"/>
    </xf>
    <xf numFmtId="0" fontId="30" fillId="4" borderId="51" xfId="7" applyFont="1" applyFill="1" applyBorder="1" applyAlignment="1">
      <alignment horizontal="right" vertical="center" wrapText="1"/>
    </xf>
    <xf numFmtId="0" fontId="30" fillId="4" borderId="49" xfId="7" applyFont="1" applyFill="1" applyBorder="1" applyAlignment="1">
      <alignment horizontal="right" vertical="center" wrapText="1"/>
    </xf>
    <xf numFmtId="0" fontId="30" fillId="4" borderId="49" xfId="7" applyFont="1" applyFill="1" applyBorder="1" applyAlignment="1">
      <alignment horizontal="center" vertical="center"/>
    </xf>
    <xf numFmtId="0" fontId="30" fillId="4" borderId="50" xfId="7" applyFont="1" applyFill="1" applyBorder="1" applyAlignment="1">
      <alignment horizontal="right" vertical="center"/>
    </xf>
    <xf numFmtId="0" fontId="30" fillId="4" borderId="51" xfId="7" applyFont="1" applyFill="1" applyBorder="1" applyAlignment="1">
      <alignment horizontal="right" vertical="center"/>
    </xf>
    <xf numFmtId="0" fontId="28" fillId="5" borderId="49" xfId="10" applyFont="1" applyFill="1" applyBorder="1" applyAlignment="1">
      <alignment horizontal="center"/>
    </xf>
    <xf numFmtId="0" fontId="28" fillId="5" borderId="50" xfId="10" applyFont="1" applyFill="1" applyBorder="1" applyAlignment="1">
      <alignment horizontal="center"/>
    </xf>
    <xf numFmtId="0" fontId="31" fillId="5" borderId="50" xfId="10" applyFont="1" applyFill="1" applyBorder="1" applyAlignment="1">
      <alignment horizontal="left"/>
    </xf>
    <xf numFmtId="2" fontId="29" fillId="5" borderId="50" xfId="10" applyNumberFormat="1" applyFont="1" applyFill="1" applyBorder="1" applyAlignment="1">
      <alignment horizontal="center"/>
    </xf>
    <xf numFmtId="1" fontId="32" fillId="5" borderId="50" xfId="9" applyNumberFormat="1" applyFont="1" applyFill="1" applyBorder="1"/>
    <xf numFmtId="2" fontId="17" fillId="5" borderId="50" xfId="9" applyNumberFormat="1" applyFont="1" applyFill="1" applyBorder="1"/>
    <xf numFmtId="2" fontId="17" fillId="5" borderId="50" xfId="9" applyNumberFormat="1" applyFont="1" applyFill="1" applyBorder="1" applyAlignment="1">
      <alignment horizontal="left"/>
    </xf>
    <xf numFmtId="2" fontId="27" fillId="3" borderId="0" xfId="10" applyNumberFormat="1" applyFont="1" applyFill="1"/>
    <xf numFmtId="0" fontId="29" fillId="6" borderId="49" xfId="10" applyFont="1" applyFill="1" applyBorder="1" applyAlignment="1">
      <alignment horizontal="center"/>
    </xf>
    <xf numFmtId="0" fontId="29" fillId="6" borderId="50" xfId="10" applyFont="1" applyFill="1" applyBorder="1" applyAlignment="1">
      <alignment horizontal="center"/>
    </xf>
    <xf numFmtId="0" fontId="29" fillId="6" borderId="51" xfId="10" applyFont="1" applyFill="1" applyBorder="1" applyAlignment="1">
      <alignment wrapText="1"/>
    </xf>
    <xf numFmtId="2" fontId="29" fillId="6" borderId="49" xfId="10" applyNumberFormat="1" applyFont="1" applyFill="1" applyBorder="1"/>
    <xf numFmtId="1" fontId="32" fillId="6" borderId="56" xfId="9" applyNumberFormat="1" applyFont="1" applyFill="1" applyBorder="1"/>
    <xf numFmtId="2" fontId="17" fillId="6" borderId="49" xfId="9" applyNumberFormat="1" applyFont="1" applyFill="1" applyBorder="1"/>
    <xf numFmtId="2" fontId="17" fillId="6" borderId="50" xfId="9" applyNumberFormat="1" applyFont="1" applyFill="1" applyBorder="1"/>
    <xf numFmtId="2" fontId="17" fillId="6" borderId="51" xfId="9" applyNumberFormat="1" applyFont="1" applyFill="1" applyBorder="1"/>
    <xf numFmtId="2" fontId="29" fillId="6" borderId="58" xfId="10" applyNumberFormat="1" applyFont="1" applyFill="1" applyBorder="1"/>
    <xf numFmtId="2" fontId="29" fillId="6" borderId="50" xfId="10" applyNumberFormat="1" applyFont="1" applyFill="1" applyBorder="1"/>
    <xf numFmtId="2" fontId="29" fillId="6" borderId="51" xfId="10" applyNumberFormat="1" applyFont="1" applyFill="1" applyBorder="1"/>
    <xf numFmtId="0" fontId="33" fillId="3" borderId="49" xfId="10" applyFont="1" applyFill="1" applyBorder="1" applyAlignment="1">
      <alignment horizontal="center"/>
    </xf>
    <xf numFmtId="0" fontId="33" fillId="3" borderId="50" xfId="10" applyFont="1" applyFill="1" applyBorder="1" applyAlignment="1">
      <alignment horizontal="center"/>
    </xf>
    <xf numFmtId="0" fontId="33" fillId="3" borderId="51" xfId="10" applyFont="1" applyFill="1" applyBorder="1" applyAlignment="1">
      <alignment wrapText="1"/>
    </xf>
    <xf numFmtId="2" fontId="33" fillId="3" borderId="49" xfId="10" applyNumberFormat="1" applyFont="1" applyFill="1" applyBorder="1"/>
    <xf numFmtId="1" fontId="32" fillId="3" borderId="56" xfId="9" applyNumberFormat="1" applyFont="1" applyFill="1" applyBorder="1"/>
    <xf numFmtId="2" fontId="7" fillId="3" borderId="49" xfId="9" applyNumberFormat="1" applyFont="1" applyFill="1" applyBorder="1"/>
    <xf numFmtId="2" fontId="7" fillId="3" borderId="50" xfId="9" applyNumberFormat="1" applyFont="1" applyFill="1" applyBorder="1"/>
    <xf numFmtId="2" fontId="7" fillId="3" borderId="51" xfId="9" applyNumberFormat="1" applyFont="1" applyFill="1" applyBorder="1"/>
    <xf numFmtId="2" fontId="33" fillId="3" borderId="58" xfId="10" applyNumberFormat="1" applyFont="1" applyFill="1" applyBorder="1"/>
    <xf numFmtId="2" fontId="33" fillId="3" borderId="50" xfId="10" applyNumberFormat="1" applyFont="1" applyFill="1" applyBorder="1"/>
    <xf numFmtId="2" fontId="33" fillId="3" borderId="51" xfId="10" applyNumberFormat="1" applyFont="1" applyFill="1" applyBorder="1"/>
    <xf numFmtId="0" fontId="33" fillId="3" borderId="51" xfId="10" applyFont="1" applyFill="1" applyBorder="1"/>
    <xf numFmtId="2" fontId="17" fillId="3" borderId="49" xfId="9" applyNumberFormat="1" applyFont="1" applyFill="1" applyBorder="1"/>
    <xf numFmtId="2" fontId="17" fillId="3" borderId="50" xfId="9" applyNumberFormat="1" applyFont="1" applyFill="1" applyBorder="1"/>
    <xf numFmtId="2" fontId="17" fillId="3" borderId="51" xfId="9" applyNumberFormat="1" applyFont="1" applyFill="1" applyBorder="1"/>
    <xf numFmtId="0" fontId="29" fillId="6" borderId="51" xfId="10" applyFont="1" applyFill="1" applyBorder="1"/>
    <xf numFmtId="2" fontId="29" fillId="6" borderId="50" xfId="10" applyNumberFormat="1" applyFont="1" applyFill="1" applyBorder="1" applyAlignment="1">
      <alignment wrapText="1"/>
    </xf>
    <xf numFmtId="0" fontId="31" fillId="6" borderId="51" xfId="10" applyFont="1" applyFill="1" applyBorder="1" applyAlignment="1">
      <alignment horizontal="left"/>
    </xf>
    <xf numFmtId="0" fontId="33" fillId="3" borderId="52" xfId="10" applyFont="1" applyFill="1" applyBorder="1" applyAlignment="1">
      <alignment horizontal="center" vertical="center"/>
    </xf>
    <xf numFmtId="0" fontId="33" fillId="3" borderId="53" xfId="10" applyFont="1" applyFill="1" applyBorder="1" applyAlignment="1">
      <alignment horizontal="center" vertical="center"/>
    </xf>
    <xf numFmtId="0" fontId="33" fillId="3" borderId="54" xfId="10" applyFont="1" applyFill="1" applyBorder="1"/>
    <xf numFmtId="2" fontId="33" fillId="3" borderId="52" xfId="10" applyNumberFormat="1" applyFont="1" applyFill="1" applyBorder="1"/>
    <xf numFmtId="1" fontId="32" fillId="3" borderId="70" xfId="9" applyNumberFormat="1" applyFont="1" applyFill="1" applyBorder="1"/>
    <xf numFmtId="2" fontId="7" fillId="3" borderId="52" xfId="9" applyNumberFormat="1" applyFont="1" applyFill="1" applyBorder="1"/>
    <xf numFmtId="2" fontId="7" fillId="3" borderId="53" xfId="9" applyNumberFormat="1" applyFont="1" applyFill="1" applyBorder="1"/>
    <xf numFmtId="2" fontId="7" fillId="3" borderId="54" xfId="9" applyNumberFormat="1" applyFont="1" applyFill="1" applyBorder="1"/>
    <xf numFmtId="2" fontId="33" fillId="3" borderId="71" xfId="10" applyNumberFormat="1" applyFont="1" applyFill="1" applyBorder="1"/>
    <xf numFmtId="2" fontId="33" fillId="3" borderId="53" xfId="10" applyNumberFormat="1" applyFont="1" applyFill="1" applyBorder="1"/>
    <xf numFmtId="2" fontId="33" fillId="3" borderId="54" xfId="10" applyNumberFormat="1" applyFont="1" applyFill="1" applyBorder="1"/>
    <xf numFmtId="0" fontId="27" fillId="3" borderId="55" xfId="10" applyFont="1" applyFill="1" applyBorder="1"/>
    <xf numFmtId="0" fontId="27" fillId="3" borderId="0" xfId="10" applyFont="1" applyFill="1" applyAlignment="1">
      <alignment horizontal="center" vertical="center"/>
    </xf>
    <xf numFmtId="0" fontId="28" fillId="3" borderId="0" xfId="10" applyFont="1" applyFill="1" applyAlignment="1">
      <alignment horizontal="left" vertical="center" indent="3"/>
    </xf>
    <xf numFmtId="0" fontId="35" fillId="3" borderId="0" xfId="7" applyFont="1" applyFill="1"/>
    <xf numFmtId="0" fontId="28" fillId="3" borderId="0" xfId="10" applyFont="1" applyFill="1" applyAlignment="1">
      <alignment horizontal="left" vertical="center" indent="2"/>
    </xf>
    <xf numFmtId="0" fontId="36" fillId="3" borderId="0" xfId="10" applyFont="1" applyFill="1" applyAlignment="1">
      <alignment horizontal="left" indent="1"/>
    </xf>
    <xf numFmtId="0" fontId="35" fillId="3" borderId="0" xfId="10" applyFont="1" applyFill="1" applyAlignment="1">
      <alignment horizontal="left"/>
    </xf>
    <xf numFmtId="0" fontId="37" fillId="3" borderId="0" xfId="10" applyFont="1" applyFill="1" applyAlignment="1">
      <alignment horizontal="left" indent="1"/>
    </xf>
    <xf numFmtId="0" fontId="38" fillId="3" borderId="0" xfId="10" applyFont="1" applyFill="1"/>
    <xf numFmtId="0" fontId="39" fillId="3" borderId="0" xfId="10" applyFont="1" applyFill="1"/>
    <xf numFmtId="1" fontId="39" fillId="3" borderId="0" xfId="10" applyNumberFormat="1" applyFont="1" applyFill="1"/>
  </cellXfs>
  <cellStyles count="11">
    <cellStyle name="Comma 2 2" xfId="9"/>
    <cellStyle name="Comma 3" xfId="6"/>
    <cellStyle name="Comma_table11" xfId="2"/>
    <cellStyle name="Normal" xfId="0" builtinId="0"/>
    <cellStyle name="Normal 2" xfId="3"/>
    <cellStyle name="Normal 2 2" xfId="4"/>
    <cellStyle name="Normal 2 3" xfId="7"/>
    <cellStyle name="Normal 3" xfId="10"/>
    <cellStyle name="Normal 8" xfId="5"/>
    <cellStyle name="Normal 9" xfId="8"/>
    <cellStyle name="Normal_table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  <sheetName val="Bartama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56"/>
  <sheetViews>
    <sheetView showGridLines="0" workbookViewId="0">
      <selection activeCell="D9" sqref="D9"/>
    </sheetView>
  </sheetViews>
  <sheetFormatPr defaultColWidth="8.44140625" defaultRowHeight="12.75"/>
  <cols>
    <col min="1" max="1" width="3.109375" style="60" customWidth="1"/>
    <col min="2" max="2" width="6.33203125" style="60" customWidth="1"/>
    <col min="3" max="3" width="2.21875" style="61" customWidth="1"/>
    <col min="4" max="4" width="19" style="60" customWidth="1"/>
    <col min="5" max="5" width="9.77734375" style="61" customWidth="1"/>
    <col min="6" max="6" width="6" style="61" customWidth="1"/>
    <col min="7" max="10" width="6" style="60" customWidth="1"/>
    <col min="11" max="17" width="6.77734375" style="60" customWidth="1"/>
    <col min="18" max="20" width="6.21875" style="60" customWidth="1"/>
    <col min="21" max="256" width="8.44140625" style="3"/>
    <col min="257" max="257" width="3.109375" style="3" customWidth="1"/>
    <col min="258" max="258" width="6.33203125" style="3" customWidth="1"/>
    <col min="259" max="259" width="2.21875" style="3" customWidth="1"/>
    <col min="260" max="260" width="19" style="3" customWidth="1"/>
    <col min="261" max="266" width="6" style="3" customWidth="1"/>
    <col min="267" max="273" width="6.77734375" style="3" customWidth="1"/>
    <col min="274" max="276" width="6.21875" style="3" customWidth="1"/>
    <col min="277" max="512" width="8.44140625" style="3"/>
    <col min="513" max="513" width="3.109375" style="3" customWidth="1"/>
    <col min="514" max="514" width="6.33203125" style="3" customWidth="1"/>
    <col min="515" max="515" width="2.21875" style="3" customWidth="1"/>
    <col min="516" max="516" width="19" style="3" customWidth="1"/>
    <col min="517" max="522" width="6" style="3" customWidth="1"/>
    <col min="523" max="529" width="6.77734375" style="3" customWidth="1"/>
    <col min="530" max="532" width="6.21875" style="3" customWidth="1"/>
    <col min="533" max="768" width="8.44140625" style="3"/>
    <col min="769" max="769" width="3.109375" style="3" customWidth="1"/>
    <col min="770" max="770" width="6.33203125" style="3" customWidth="1"/>
    <col min="771" max="771" width="2.21875" style="3" customWidth="1"/>
    <col min="772" max="772" width="19" style="3" customWidth="1"/>
    <col min="773" max="778" width="6" style="3" customWidth="1"/>
    <col min="779" max="785" width="6.77734375" style="3" customWidth="1"/>
    <col min="786" max="788" width="6.21875" style="3" customWidth="1"/>
    <col min="789" max="1024" width="8.44140625" style="3"/>
    <col min="1025" max="1025" width="3.109375" style="3" customWidth="1"/>
    <col min="1026" max="1026" width="6.33203125" style="3" customWidth="1"/>
    <col min="1027" max="1027" width="2.21875" style="3" customWidth="1"/>
    <col min="1028" max="1028" width="19" style="3" customWidth="1"/>
    <col min="1029" max="1034" width="6" style="3" customWidth="1"/>
    <col min="1035" max="1041" width="6.77734375" style="3" customWidth="1"/>
    <col min="1042" max="1044" width="6.21875" style="3" customWidth="1"/>
    <col min="1045" max="1280" width="8.44140625" style="3"/>
    <col min="1281" max="1281" width="3.109375" style="3" customWidth="1"/>
    <col min="1282" max="1282" width="6.33203125" style="3" customWidth="1"/>
    <col min="1283" max="1283" width="2.21875" style="3" customWidth="1"/>
    <col min="1284" max="1284" width="19" style="3" customWidth="1"/>
    <col min="1285" max="1290" width="6" style="3" customWidth="1"/>
    <col min="1291" max="1297" width="6.77734375" style="3" customWidth="1"/>
    <col min="1298" max="1300" width="6.21875" style="3" customWidth="1"/>
    <col min="1301" max="1536" width="8.44140625" style="3"/>
    <col min="1537" max="1537" width="3.109375" style="3" customWidth="1"/>
    <col min="1538" max="1538" width="6.33203125" style="3" customWidth="1"/>
    <col min="1539" max="1539" width="2.21875" style="3" customWidth="1"/>
    <col min="1540" max="1540" width="19" style="3" customWidth="1"/>
    <col min="1541" max="1546" width="6" style="3" customWidth="1"/>
    <col min="1547" max="1553" width="6.77734375" style="3" customWidth="1"/>
    <col min="1554" max="1556" width="6.21875" style="3" customWidth="1"/>
    <col min="1557" max="1792" width="8.44140625" style="3"/>
    <col min="1793" max="1793" width="3.109375" style="3" customWidth="1"/>
    <col min="1794" max="1794" width="6.33203125" style="3" customWidth="1"/>
    <col min="1795" max="1795" width="2.21875" style="3" customWidth="1"/>
    <col min="1796" max="1796" width="19" style="3" customWidth="1"/>
    <col min="1797" max="1802" width="6" style="3" customWidth="1"/>
    <col min="1803" max="1809" width="6.77734375" style="3" customWidth="1"/>
    <col min="1810" max="1812" width="6.21875" style="3" customWidth="1"/>
    <col min="1813" max="2048" width="8.44140625" style="3"/>
    <col min="2049" max="2049" width="3.109375" style="3" customWidth="1"/>
    <col min="2050" max="2050" width="6.33203125" style="3" customWidth="1"/>
    <col min="2051" max="2051" width="2.21875" style="3" customWidth="1"/>
    <col min="2052" max="2052" width="19" style="3" customWidth="1"/>
    <col min="2053" max="2058" width="6" style="3" customWidth="1"/>
    <col min="2059" max="2065" width="6.77734375" style="3" customWidth="1"/>
    <col min="2066" max="2068" width="6.21875" style="3" customWidth="1"/>
    <col min="2069" max="2304" width="8.44140625" style="3"/>
    <col min="2305" max="2305" width="3.109375" style="3" customWidth="1"/>
    <col min="2306" max="2306" width="6.33203125" style="3" customWidth="1"/>
    <col min="2307" max="2307" width="2.21875" style="3" customWidth="1"/>
    <col min="2308" max="2308" width="19" style="3" customWidth="1"/>
    <col min="2309" max="2314" width="6" style="3" customWidth="1"/>
    <col min="2315" max="2321" width="6.77734375" style="3" customWidth="1"/>
    <col min="2322" max="2324" width="6.21875" style="3" customWidth="1"/>
    <col min="2325" max="2560" width="8.44140625" style="3"/>
    <col min="2561" max="2561" width="3.109375" style="3" customWidth="1"/>
    <col min="2562" max="2562" width="6.33203125" style="3" customWidth="1"/>
    <col min="2563" max="2563" width="2.21875" style="3" customWidth="1"/>
    <col min="2564" max="2564" width="19" style="3" customWidth="1"/>
    <col min="2565" max="2570" width="6" style="3" customWidth="1"/>
    <col min="2571" max="2577" width="6.77734375" style="3" customWidth="1"/>
    <col min="2578" max="2580" width="6.21875" style="3" customWidth="1"/>
    <col min="2581" max="2816" width="8.44140625" style="3"/>
    <col min="2817" max="2817" width="3.109375" style="3" customWidth="1"/>
    <col min="2818" max="2818" width="6.33203125" style="3" customWidth="1"/>
    <col min="2819" max="2819" width="2.21875" style="3" customWidth="1"/>
    <col min="2820" max="2820" width="19" style="3" customWidth="1"/>
    <col min="2821" max="2826" width="6" style="3" customWidth="1"/>
    <col min="2827" max="2833" width="6.77734375" style="3" customWidth="1"/>
    <col min="2834" max="2836" width="6.21875" style="3" customWidth="1"/>
    <col min="2837" max="3072" width="8.44140625" style="3"/>
    <col min="3073" max="3073" width="3.109375" style="3" customWidth="1"/>
    <col min="3074" max="3074" width="6.33203125" style="3" customWidth="1"/>
    <col min="3075" max="3075" width="2.21875" style="3" customWidth="1"/>
    <col min="3076" max="3076" width="19" style="3" customWidth="1"/>
    <col min="3077" max="3082" width="6" style="3" customWidth="1"/>
    <col min="3083" max="3089" width="6.77734375" style="3" customWidth="1"/>
    <col min="3090" max="3092" width="6.21875" style="3" customWidth="1"/>
    <col min="3093" max="3328" width="8.44140625" style="3"/>
    <col min="3329" max="3329" width="3.109375" style="3" customWidth="1"/>
    <col min="3330" max="3330" width="6.33203125" style="3" customWidth="1"/>
    <col min="3331" max="3331" width="2.21875" style="3" customWidth="1"/>
    <col min="3332" max="3332" width="19" style="3" customWidth="1"/>
    <col min="3333" max="3338" width="6" style="3" customWidth="1"/>
    <col min="3339" max="3345" width="6.77734375" style="3" customWidth="1"/>
    <col min="3346" max="3348" width="6.21875" style="3" customWidth="1"/>
    <col min="3349" max="3584" width="8.44140625" style="3"/>
    <col min="3585" max="3585" width="3.109375" style="3" customWidth="1"/>
    <col min="3586" max="3586" width="6.33203125" style="3" customWidth="1"/>
    <col min="3587" max="3587" width="2.21875" style="3" customWidth="1"/>
    <col min="3588" max="3588" width="19" style="3" customWidth="1"/>
    <col min="3589" max="3594" width="6" style="3" customWidth="1"/>
    <col min="3595" max="3601" width="6.77734375" style="3" customWidth="1"/>
    <col min="3602" max="3604" width="6.21875" style="3" customWidth="1"/>
    <col min="3605" max="3840" width="8.44140625" style="3"/>
    <col min="3841" max="3841" width="3.109375" style="3" customWidth="1"/>
    <col min="3842" max="3842" width="6.33203125" style="3" customWidth="1"/>
    <col min="3843" max="3843" width="2.21875" style="3" customWidth="1"/>
    <col min="3844" max="3844" width="19" style="3" customWidth="1"/>
    <col min="3845" max="3850" width="6" style="3" customWidth="1"/>
    <col min="3851" max="3857" width="6.77734375" style="3" customWidth="1"/>
    <col min="3858" max="3860" width="6.21875" style="3" customWidth="1"/>
    <col min="3861" max="4096" width="8.44140625" style="3"/>
    <col min="4097" max="4097" width="3.109375" style="3" customWidth="1"/>
    <col min="4098" max="4098" width="6.33203125" style="3" customWidth="1"/>
    <col min="4099" max="4099" width="2.21875" style="3" customWidth="1"/>
    <col min="4100" max="4100" width="19" style="3" customWidth="1"/>
    <col min="4101" max="4106" width="6" style="3" customWidth="1"/>
    <col min="4107" max="4113" width="6.77734375" style="3" customWidth="1"/>
    <col min="4114" max="4116" width="6.21875" style="3" customWidth="1"/>
    <col min="4117" max="4352" width="8.44140625" style="3"/>
    <col min="4353" max="4353" width="3.109375" style="3" customWidth="1"/>
    <col min="4354" max="4354" width="6.33203125" style="3" customWidth="1"/>
    <col min="4355" max="4355" width="2.21875" style="3" customWidth="1"/>
    <col min="4356" max="4356" width="19" style="3" customWidth="1"/>
    <col min="4357" max="4362" width="6" style="3" customWidth="1"/>
    <col min="4363" max="4369" width="6.77734375" style="3" customWidth="1"/>
    <col min="4370" max="4372" width="6.21875" style="3" customWidth="1"/>
    <col min="4373" max="4608" width="8.44140625" style="3"/>
    <col min="4609" max="4609" width="3.109375" style="3" customWidth="1"/>
    <col min="4610" max="4610" width="6.33203125" style="3" customWidth="1"/>
    <col min="4611" max="4611" width="2.21875" style="3" customWidth="1"/>
    <col min="4612" max="4612" width="19" style="3" customWidth="1"/>
    <col min="4613" max="4618" width="6" style="3" customWidth="1"/>
    <col min="4619" max="4625" width="6.77734375" style="3" customWidth="1"/>
    <col min="4626" max="4628" width="6.21875" style="3" customWidth="1"/>
    <col min="4629" max="4864" width="8.44140625" style="3"/>
    <col min="4865" max="4865" width="3.109375" style="3" customWidth="1"/>
    <col min="4866" max="4866" width="6.33203125" style="3" customWidth="1"/>
    <col min="4867" max="4867" width="2.21875" style="3" customWidth="1"/>
    <col min="4868" max="4868" width="19" style="3" customWidth="1"/>
    <col min="4869" max="4874" width="6" style="3" customWidth="1"/>
    <col min="4875" max="4881" width="6.77734375" style="3" customWidth="1"/>
    <col min="4882" max="4884" width="6.21875" style="3" customWidth="1"/>
    <col min="4885" max="5120" width="8.44140625" style="3"/>
    <col min="5121" max="5121" width="3.109375" style="3" customWidth="1"/>
    <col min="5122" max="5122" width="6.33203125" style="3" customWidth="1"/>
    <col min="5123" max="5123" width="2.21875" style="3" customWidth="1"/>
    <col min="5124" max="5124" width="19" style="3" customWidth="1"/>
    <col min="5125" max="5130" width="6" style="3" customWidth="1"/>
    <col min="5131" max="5137" width="6.77734375" style="3" customWidth="1"/>
    <col min="5138" max="5140" width="6.21875" style="3" customWidth="1"/>
    <col min="5141" max="5376" width="8.44140625" style="3"/>
    <col min="5377" max="5377" width="3.109375" style="3" customWidth="1"/>
    <col min="5378" max="5378" width="6.33203125" style="3" customWidth="1"/>
    <col min="5379" max="5379" width="2.21875" style="3" customWidth="1"/>
    <col min="5380" max="5380" width="19" style="3" customWidth="1"/>
    <col min="5381" max="5386" width="6" style="3" customWidth="1"/>
    <col min="5387" max="5393" width="6.77734375" style="3" customWidth="1"/>
    <col min="5394" max="5396" width="6.21875" style="3" customWidth="1"/>
    <col min="5397" max="5632" width="8.44140625" style="3"/>
    <col min="5633" max="5633" width="3.109375" style="3" customWidth="1"/>
    <col min="5634" max="5634" width="6.33203125" style="3" customWidth="1"/>
    <col min="5635" max="5635" width="2.21875" style="3" customWidth="1"/>
    <col min="5636" max="5636" width="19" style="3" customWidth="1"/>
    <col min="5637" max="5642" width="6" style="3" customWidth="1"/>
    <col min="5643" max="5649" width="6.77734375" style="3" customWidth="1"/>
    <col min="5650" max="5652" width="6.21875" style="3" customWidth="1"/>
    <col min="5653" max="5888" width="8.44140625" style="3"/>
    <col min="5889" max="5889" width="3.109375" style="3" customWidth="1"/>
    <col min="5890" max="5890" width="6.33203125" style="3" customWidth="1"/>
    <col min="5891" max="5891" width="2.21875" style="3" customWidth="1"/>
    <col min="5892" max="5892" width="19" style="3" customWidth="1"/>
    <col min="5893" max="5898" width="6" style="3" customWidth="1"/>
    <col min="5899" max="5905" width="6.77734375" style="3" customWidth="1"/>
    <col min="5906" max="5908" width="6.21875" style="3" customWidth="1"/>
    <col min="5909" max="6144" width="8.44140625" style="3"/>
    <col min="6145" max="6145" width="3.109375" style="3" customWidth="1"/>
    <col min="6146" max="6146" width="6.33203125" style="3" customWidth="1"/>
    <col min="6147" max="6147" width="2.21875" style="3" customWidth="1"/>
    <col min="6148" max="6148" width="19" style="3" customWidth="1"/>
    <col min="6149" max="6154" width="6" style="3" customWidth="1"/>
    <col min="6155" max="6161" width="6.77734375" style="3" customWidth="1"/>
    <col min="6162" max="6164" width="6.21875" style="3" customWidth="1"/>
    <col min="6165" max="6400" width="8.44140625" style="3"/>
    <col min="6401" max="6401" width="3.109375" style="3" customWidth="1"/>
    <col min="6402" max="6402" width="6.33203125" style="3" customWidth="1"/>
    <col min="6403" max="6403" width="2.21875" style="3" customWidth="1"/>
    <col min="6404" max="6404" width="19" style="3" customWidth="1"/>
    <col min="6405" max="6410" width="6" style="3" customWidth="1"/>
    <col min="6411" max="6417" width="6.77734375" style="3" customWidth="1"/>
    <col min="6418" max="6420" width="6.21875" style="3" customWidth="1"/>
    <col min="6421" max="6656" width="8.44140625" style="3"/>
    <col min="6657" max="6657" width="3.109375" style="3" customWidth="1"/>
    <col min="6658" max="6658" width="6.33203125" style="3" customWidth="1"/>
    <col min="6659" max="6659" width="2.21875" style="3" customWidth="1"/>
    <col min="6660" max="6660" width="19" style="3" customWidth="1"/>
    <col min="6661" max="6666" width="6" style="3" customWidth="1"/>
    <col min="6667" max="6673" width="6.77734375" style="3" customWidth="1"/>
    <col min="6674" max="6676" width="6.21875" style="3" customWidth="1"/>
    <col min="6677" max="6912" width="8.44140625" style="3"/>
    <col min="6913" max="6913" width="3.109375" style="3" customWidth="1"/>
    <col min="6914" max="6914" width="6.33203125" style="3" customWidth="1"/>
    <col min="6915" max="6915" width="2.21875" style="3" customWidth="1"/>
    <col min="6916" max="6916" width="19" style="3" customWidth="1"/>
    <col min="6917" max="6922" width="6" style="3" customWidth="1"/>
    <col min="6923" max="6929" width="6.77734375" style="3" customWidth="1"/>
    <col min="6930" max="6932" width="6.21875" style="3" customWidth="1"/>
    <col min="6933" max="7168" width="8.44140625" style="3"/>
    <col min="7169" max="7169" width="3.109375" style="3" customWidth="1"/>
    <col min="7170" max="7170" width="6.33203125" style="3" customWidth="1"/>
    <col min="7171" max="7171" width="2.21875" style="3" customWidth="1"/>
    <col min="7172" max="7172" width="19" style="3" customWidth="1"/>
    <col min="7173" max="7178" width="6" style="3" customWidth="1"/>
    <col min="7179" max="7185" width="6.77734375" style="3" customWidth="1"/>
    <col min="7186" max="7188" width="6.21875" style="3" customWidth="1"/>
    <col min="7189" max="7424" width="8.44140625" style="3"/>
    <col min="7425" max="7425" width="3.109375" style="3" customWidth="1"/>
    <col min="7426" max="7426" width="6.33203125" style="3" customWidth="1"/>
    <col min="7427" max="7427" width="2.21875" style="3" customWidth="1"/>
    <col min="7428" max="7428" width="19" style="3" customWidth="1"/>
    <col min="7429" max="7434" width="6" style="3" customWidth="1"/>
    <col min="7435" max="7441" width="6.77734375" style="3" customWidth="1"/>
    <col min="7442" max="7444" width="6.21875" style="3" customWidth="1"/>
    <col min="7445" max="7680" width="8.44140625" style="3"/>
    <col min="7681" max="7681" width="3.109375" style="3" customWidth="1"/>
    <col min="7682" max="7682" width="6.33203125" style="3" customWidth="1"/>
    <col min="7683" max="7683" width="2.21875" style="3" customWidth="1"/>
    <col min="7684" max="7684" width="19" style="3" customWidth="1"/>
    <col min="7685" max="7690" width="6" style="3" customWidth="1"/>
    <col min="7691" max="7697" width="6.77734375" style="3" customWidth="1"/>
    <col min="7698" max="7700" width="6.21875" style="3" customWidth="1"/>
    <col min="7701" max="7936" width="8.44140625" style="3"/>
    <col min="7937" max="7937" width="3.109375" style="3" customWidth="1"/>
    <col min="7938" max="7938" width="6.33203125" style="3" customWidth="1"/>
    <col min="7939" max="7939" width="2.21875" style="3" customWidth="1"/>
    <col min="7940" max="7940" width="19" style="3" customWidth="1"/>
    <col min="7941" max="7946" width="6" style="3" customWidth="1"/>
    <col min="7947" max="7953" width="6.77734375" style="3" customWidth="1"/>
    <col min="7954" max="7956" width="6.21875" style="3" customWidth="1"/>
    <col min="7957" max="8192" width="8.44140625" style="3"/>
    <col min="8193" max="8193" width="3.109375" style="3" customWidth="1"/>
    <col min="8194" max="8194" width="6.33203125" style="3" customWidth="1"/>
    <col min="8195" max="8195" width="2.21875" style="3" customWidth="1"/>
    <col min="8196" max="8196" width="19" style="3" customWidth="1"/>
    <col min="8197" max="8202" width="6" style="3" customWidth="1"/>
    <col min="8203" max="8209" width="6.77734375" style="3" customWidth="1"/>
    <col min="8210" max="8212" width="6.21875" style="3" customWidth="1"/>
    <col min="8213" max="8448" width="8.44140625" style="3"/>
    <col min="8449" max="8449" width="3.109375" style="3" customWidth="1"/>
    <col min="8450" max="8450" width="6.33203125" style="3" customWidth="1"/>
    <col min="8451" max="8451" width="2.21875" style="3" customWidth="1"/>
    <col min="8452" max="8452" width="19" style="3" customWidth="1"/>
    <col min="8453" max="8458" width="6" style="3" customWidth="1"/>
    <col min="8459" max="8465" width="6.77734375" style="3" customWidth="1"/>
    <col min="8466" max="8468" width="6.21875" style="3" customWidth="1"/>
    <col min="8469" max="8704" width="8.44140625" style="3"/>
    <col min="8705" max="8705" width="3.109375" style="3" customWidth="1"/>
    <col min="8706" max="8706" width="6.33203125" style="3" customWidth="1"/>
    <col min="8707" max="8707" width="2.21875" style="3" customWidth="1"/>
    <col min="8708" max="8708" width="19" style="3" customWidth="1"/>
    <col min="8709" max="8714" width="6" style="3" customWidth="1"/>
    <col min="8715" max="8721" width="6.77734375" style="3" customWidth="1"/>
    <col min="8722" max="8724" width="6.21875" style="3" customWidth="1"/>
    <col min="8725" max="8960" width="8.44140625" style="3"/>
    <col min="8961" max="8961" width="3.109375" style="3" customWidth="1"/>
    <col min="8962" max="8962" width="6.33203125" style="3" customWidth="1"/>
    <col min="8963" max="8963" width="2.21875" style="3" customWidth="1"/>
    <col min="8964" max="8964" width="19" style="3" customWidth="1"/>
    <col min="8965" max="8970" width="6" style="3" customWidth="1"/>
    <col min="8971" max="8977" width="6.77734375" style="3" customWidth="1"/>
    <col min="8978" max="8980" width="6.21875" style="3" customWidth="1"/>
    <col min="8981" max="9216" width="8.44140625" style="3"/>
    <col min="9217" max="9217" width="3.109375" style="3" customWidth="1"/>
    <col min="9218" max="9218" width="6.33203125" style="3" customWidth="1"/>
    <col min="9219" max="9219" width="2.21875" style="3" customWidth="1"/>
    <col min="9220" max="9220" width="19" style="3" customWidth="1"/>
    <col min="9221" max="9226" width="6" style="3" customWidth="1"/>
    <col min="9227" max="9233" width="6.77734375" style="3" customWidth="1"/>
    <col min="9234" max="9236" width="6.21875" style="3" customWidth="1"/>
    <col min="9237" max="9472" width="8.44140625" style="3"/>
    <col min="9473" max="9473" width="3.109375" style="3" customWidth="1"/>
    <col min="9474" max="9474" width="6.33203125" style="3" customWidth="1"/>
    <col min="9475" max="9475" width="2.21875" style="3" customWidth="1"/>
    <col min="9476" max="9476" width="19" style="3" customWidth="1"/>
    <col min="9477" max="9482" width="6" style="3" customWidth="1"/>
    <col min="9483" max="9489" width="6.77734375" style="3" customWidth="1"/>
    <col min="9490" max="9492" width="6.21875" style="3" customWidth="1"/>
    <col min="9493" max="9728" width="8.44140625" style="3"/>
    <col min="9729" max="9729" width="3.109375" style="3" customWidth="1"/>
    <col min="9730" max="9730" width="6.33203125" style="3" customWidth="1"/>
    <col min="9731" max="9731" width="2.21875" style="3" customWidth="1"/>
    <col min="9732" max="9732" width="19" style="3" customWidth="1"/>
    <col min="9733" max="9738" width="6" style="3" customWidth="1"/>
    <col min="9739" max="9745" width="6.77734375" style="3" customWidth="1"/>
    <col min="9746" max="9748" width="6.21875" style="3" customWidth="1"/>
    <col min="9749" max="9984" width="8.44140625" style="3"/>
    <col min="9985" max="9985" width="3.109375" style="3" customWidth="1"/>
    <col min="9986" max="9986" width="6.33203125" style="3" customWidth="1"/>
    <col min="9987" max="9987" width="2.21875" style="3" customWidth="1"/>
    <col min="9988" max="9988" width="19" style="3" customWidth="1"/>
    <col min="9989" max="9994" width="6" style="3" customWidth="1"/>
    <col min="9995" max="10001" width="6.77734375" style="3" customWidth="1"/>
    <col min="10002" max="10004" width="6.21875" style="3" customWidth="1"/>
    <col min="10005" max="10240" width="8.44140625" style="3"/>
    <col min="10241" max="10241" width="3.109375" style="3" customWidth="1"/>
    <col min="10242" max="10242" width="6.33203125" style="3" customWidth="1"/>
    <col min="10243" max="10243" width="2.21875" style="3" customWidth="1"/>
    <col min="10244" max="10244" width="19" style="3" customWidth="1"/>
    <col min="10245" max="10250" width="6" style="3" customWidth="1"/>
    <col min="10251" max="10257" width="6.77734375" style="3" customWidth="1"/>
    <col min="10258" max="10260" width="6.21875" style="3" customWidth="1"/>
    <col min="10261" max="10496" width="8.44140625" style="3"/>
    <col min="10497" max="10497" width="3.109375" style="3" customWidth="1"/>
    <col min="10498" max="10498" width="6.33203125" style="3" customWidth="1"/>
    <col min="10499" max="10499" width="2.21875" style="3" customWidth="1"/>
    <col min="10500" max="10500" width="19" style="3" customWidth="1"/>
    <col min="10501" max="10506" width="6" style="3" customWidth="1"/>
    <col min="10507" max="10513" width="6.77734375" style="3" customWidth="1"/>
    <col min="10514" max="10516" width="6.21875" style="3" customWidth="1"/>
    <col min="10517" max="10752" width="8.44140625" style="3"/>
    <col min="10753" max="10753" width="3.109375" style="3" customWidth="1"/>
    <col min="10754" max="10754" width="6.33203125" style="3" customWidth="1"/>
    <col min="10755" max="10755" width="2.21875" style="3" customWidth="1"/>
    <col min="10756" max="10756" width="19" style="3" customWidth="1"/>
    <col min="10757" max="10762" width="6" style="3" customWidth="1"/>
    <col min="10763" max="10769" width="6.77734375" style="3" customWidth="1"/>
    <col min="10770" max="10772" width="6.21875" style="3" customWidth="1"/>
    <col min="10773" max="11008" width="8.44140625" style="3"/>
    <col min="11009" max="11009" width="3.109375" style="3" customWidth="1"/>
    <col min="11010" max="11010" width="6.33203125" style="3" customWidth="1"/>
    <col min="11011" max="11011" width="2.21875" style="3" customWidth="1"/>
    <col min="11012" max="11012" width="19" style="3" customWidth="1"/>
    <col min="11013" max="11018" width="6" style="3" customWidth="1"/>
    <col min="11019" max="11025" width="6.77734375" style="3" customWidth="1"/>
    <col min="11026" max="11028" width="6.21875" style="3" customWidth="1"/>
    <col min="11029" max="11264" width="8.44140625" style="3"/>
    <col min="11265" max="11265" width="3.109375" style="3" customWidth="1"/>
    <col min="11266" max="11266" width="6.33203125" style="3" customWidth="1"/>
    <col min="11267" max="11267" width="2.21875" style="3" customWidth="1"/>
    <col min="11268" max="11268" width="19" style="3" customWidth="1"/>
    <col min="11269" max="11274" width="6" style="3" customWidth="1"/>
    <col min="11275" max="11281" width="6.77734375" style="3" customWidth="1"/>
    <col min="11282" max="11284" width="6.21875" style="3" customWidth="1"/>
    <col min="11285" max="11520" width="8.44140625" style="3"/>
    <col min="11521" max="11521" width="3.109375" style="3" customWidth="1"/>
    <col min="11522" max="11522" width="6.33203125" style="3" customWidth="1"/>
    <col min="11523" max="11523" width="2.21875" style="3" customWidth="1"/>
    <col min="11524" max="11524" width="19" style="3" customWidth="1"/>
    <col min="11525" max="11530" width="6" style="3" customWidth="1"/>
    <col min="11531" max="11537" width="6.77734375" style="3" customWidth="1"/>
    <col min="11538" max="11540" width="6.21875" style="3" customWidth="1"/>
    <col min="11541" max="11776" width="8.44140625" style="3"/>
    <col min="11777" max="11777" width="3.109375" style="3" customWidth="1"/>
    <col min="11778" max="11778" width="6.33203125" style="3" customWidth="1"/>
    <col min="11779" max="11779" width="2.21875" style="3" customWidth="1"/>
    <col min="11780" max="11780" width="19" style="3" customWidth="1"/>
    <col min="11781" max="11786" width="6" style="3" customWidth="1"/>
    <col min="11787" max="11793" width="6.77734375" style="3" customWidth="1"/>
    <col min="11794" max="11796" width="6.21875" style="3" customWidth="1"/>
    <col min="11797" max="12032" width="8.44140625" style="3"/>
    <col min="12033" max="12033" width="3.109375" style="3" customWidth="1"/>
    <col min="12034" max="12034" width="6.33203125" style="3" customWidth="1"/>
    <col min="12035" max="12035" width="2.21875" style="3" customWidth="1"/>
    <col min="12036" max="12036" width="19" style="3" customWidth="1"/>
    <col min="12037" max="12042" width="6" style="3" customWidth="1"/>
    <col min="12043" max="12049" width="6.77734375" style="3" customWidth="1"/>
    <col min="12050" max="12052" width="6.21875" style="3" customWidth="1"/>
    <col min="12053" max="12288" width="8.44140625" style="3"/>
    <col min="12289" max="12289" width="3.109375" style="3" customWidth="1"/>
    <col min="12290" max="12290" width="6.33203125" style="3" customWidth="1"/>
    <col min="12291" max="12291" width="2.21875" style="3" customWidth="1"/>
    <col min="12292" max="12292" width="19" style="3" customWidth="1"/>
    <col min="12293" max="12298" width="6" style="3" customWidth="1"/>
    <col min="12299" max="12305" width="6.77734375" style="3" customWidth="1"/>
    <col min="12306" max="12308" width="6.21875" style="3" customWidth="1"/>
    <col min="12309" max="12544" width="8.44140625" style="3"/>
    <col min="12545" max="12545" width="3.109375" style="3" customWidth="1"/>
    <col min="12546" max="12546" width="6.33203125" style="3" customWidth="1"/>
    <col min="12547" max="12547" width="2.21875" style="3" customWidth="1"/>
    <col min="12548" max="12548" width="19" style="3" customWidth="1"/>
    <col min="12549" max="12554" width="6" style="3" customWidth="1"/>
    <col min="12555" max="12561" width="6.77734375" style="3" customWidth="1"/>
    <col min="12562" max="12564" width="6.21875" style="3" customWidth="1"/>
    <col min="12565" max="12800" width="8.44140625" style="3"/>
    <col min="12801" max="12801" width="3.109375" style="3" customWidth="1"/>
    <col min="12802" max="12802" width="6.33203125" style="3" customWidth="1"/>
    <col min="12803" max="12803" width="2.21875" style="3" customWidth="1"/>
    <col min="12804" max="12804" width="19" style="3" customWidth="1"/>
    <col min="12805" max="12810" width="6" style="3" customWidth="1"/>
    <col min="12811" max="12817" width="6.77734375" style="3" customWidth="1"/>
    <col min="12818" max="12820" width="6.21875" style="3" customWidth="1"/>
    <col min="12821" max="13056" width="8.44140625" style="3"/>
    <col min="13057" max="13057" width="3.109375" style="3" customWidth="1"/>
    <col min="13058" max="13058" width="6.33203125" style="3" customWidth="1"/>
    <col min="13059" max="13059" width="2.21875" style="3" customWidth="1"/>
    <col min="13060" max="13060" width="19" style="3" customWidth="1"/>
    <col min="13061" max="13066" width="6" style="3" customWidth="1"/>
    <col min="13067" max="13073" width="6.77734375" style="3" customWidth="1"/>
    <col min="13074" max="13076" width="6.21875" style="3" customWidth="1"/>
    <col min="13077" max="13312" width="8.44140625" style="3"/>
    <col min="13313" max="13313" width="3.109375" style="3" customWidth="1"/>
    <col min="13314" max="13314" width="6.33203125" style="3" customWidth="1"/>
    <col min="13315" max="13315" width="2.21875" style="3" customWidth="1"/>
    <col min="13316" max="13316" width="19" style="3" customWidth="1"/>
    <col min="13317" max="13322" width="6" style="3" customWidth="1"/>
    <col min="13323" max="13329" width="6.77734375" style="3" customWidth="1"/>
    <col min="13330" max="13332" width="6.21875" style="3" customWidth="1"/>
    <col min="13333" max="13568" width="8.44140625" style="3"/>
    <col min="13569" max="13569" width="3.109375" style="3" customWidth="1"/>
    <col min="13570" max="13570" width="6.33203125" style="3" customWidth="1"/>
    <col min="13571" max="13571" width="2.21875" style="3" customWidth="1"/>
    <col min="13572" max="13572" width="19" style="3" customWidth="1"/>
    <col min="13573" max="13578" width="6" style="3" customWidth="1"/>
    <col min="13579" max="13585" width="6.77734375" style="3" customWidth="1"/>
    <col min="13586" max="13588" width="6.21875" style="3" customWidth="1"/>
    <col min="13589" max="13824" width="8.44140625" style="3"/>
    <col min="13825" max="13825" width="3.109375" style="3" customWidth="1"/>
    <col min="13826" max="13826" width="6.33203125" style="3" customWidth="1"/>
    <col min="13827" max="13827" width="2.21875" style="3" customWidth="1"/>
    <col min="13828" max="13828" width="19" style="3" customWidth="1"/>
    <col min="13829" max="13834" width="6" style="3" customWidth="1"/>
    <col min="13835" max="13841" width="6.77734375" style="3" customWidth="1"/>
    <col min="13842" max="13844" width="6.21875" style="3" customWidth="1"/>
    <col min="13845" max="14080" width="8.44140625" style="3"/>
    <col min="14081" max="14081" width="3.109375" style="3" customWidth="1"/>
    <col min="14082" max="14082" width="6.33203125" style="3" customWidth="1"/>
    <col min="14083" max="14083" width="2.21875" style="3" customWidth="1"/>
    <col min="14084" max="14084" width="19" style="3" customWidth="1"/>
    <col min="14085" max="14090" width="6" style="3" customWidth="1"/>
    <col min="14091" max="14097" width="6.77734375" style="3" customWidth="1"/>
    <col min="14098" max="14100" width="6.21875" style="3" customWidth="1"/>
    <col min="14101" max="14336" width="8.44140625" style="3"/>
    <col min="14337" max="14337" width="3.109375" style="3" customWidth="1"/>
    <col min="14338" max="14338" width="6.33203125" style="3" customWidth="1"/>
    <col min="14339" max="14339" width="2.21875" style="3" customWidth="1"/>
    <col min="14340" max="14340" width="19" style="3" customWidth="1"/>
    <col min="14341" max="14346" width="6" style="3" customWidth="1"/>
    <col min="14347" max="14353" width="6.77734375" style="3" customWidth="1"/>
    <col min="14354" max="14356" width="6.21875" style="3" customWidth="1"/>
    <col min="14357" max="14592" width="8.44140625" style="3"/>
    <col min="14593" max="14593" width="3.109375" style="3" customWidth="1"/>
    <col min="14594" max="14594" width="6.33203125" style="3" customWidth="1"/>
    <col min="14595" max="14595" width="2.21875" style="3" customWidth="1"/>
    <col min="14596" max="14596" width="19" style="3" customWidth="1"/>
    <col min="14597" max="14602" width="6" style="3" customWidth="1"/>
    <col min="14603" max="14609" width="6.77734375" style="3" customWidth="1"/>
    <col min="14610" max="14612" width="6.21875" style="3" customWidth="1"/>
    <col min="14613" max="14848" width="8.44140625" style="3"/>
    <col min="14849" max="14849" width="3.109375" style="3" customWidth="1"/>
    <col min="14850" max="14850" width="6.33203125" style="3" customWidth="1"/>
    <col min="14851" max="14851" width="2.21875" style="3" customWidth="1"/>
    <col min="14852" max="14852" width="19" style="3" customWidth="1"/>
    <col min="14853" max="14858" width="6" style="3" customWidth="1"/>
    <col min="14859" max="14865" width="6.77734375" style="3" customWidth="1"/>
    <col min="14866" max="14868" width="6.21875" style="3" customWidth="1"/>
    <col min="14869" max="15104" width="8.44140625" style="3"/>
    <col min="15105" max="15105" width="3.109375" style="3" customWidth="1"/>
    <col min="15106" max="15106" width="6.33203125" style="3" customWidth="1"/>
    <col min="15107" max="15107" width="2.21875" style="3" customWidth="1"/>
    <col min="15108" max="15108" width="19" style="3" customWidth="1"/>
    <col min="15109" max="15114" width="6" style="3" customWidth="1"/>
    <col min="15115" max="15121" width="6.77734375" style="3" customWidth="1"/>
    <col min="15122" max="15124" width="6.21875" style="3" customWidth="1"/>
    <col min="15125" max="15360" width="8.44140625" style="3"/>
    <col min="15361" max="15361" width="3.109375" style="3" customWidth="1"/>
    <col min="15362" max="15362" width="6.33203125" style="3" customWidth="1"/>
    <col min="15363" max="15363" width="2.21875" style="3" customWidth="1"/>
    <col min="15364" max="15364" width="19" style="3" customWidth="1"/>
    <col min="15365" max="15370" width="6" style="3" customWidth="1"/>
    <col min="15371" max="15377" width="6.77734375" style="3" customWidth="1"/>
    <col min="15378" max="15380" width="6.21875" style="3" customWidth="1"/>
    <col min="15381" max="15616" width="8.44140625" style="3"/>
    <col min="15617" max="15617" width="3.109375" style="3" customWidth="1"/>
    <col min="15618" max="15618" width="6.33203125" style="3" customWidth="1"/>
    <col min="15619" max="15619" width="2.21875" style="3" customWidth="1"/>
    <col min="15620" max="15620" width="19" style="3" customWidth="1"/>
    <col min="15621" max="15626" width="6" style="3" customWidth="1"/>
    <col min="15627" max="15633" width="6.77734375" style="3" customWidth="1"/>
    <col min="15634" max="15636" width="6.21875" style="3" customWidth="1"/>
    <col min="15637" max="15872" width="8.44140625" style="3"/>
    <col min="15873" max="15873" width="3.109375" style="3" customWidth="1"/>
    <col min="15874" max="15874" width="6.33203125" style="3" customWidth="1"/>
    <col min="15875" max="15875" width="2.21875" style="3" customWidth="1"/>
    <col min="15876" max="15876" width="19" style="3" customWidth="1"/>
    <col min="15877" max="15882" width="6" style="3" customWidth="1"/>
    <col min="15883" max="15889" width="6.77734375" style="3" customWidth="1"/>
    <col min="15890" max="15892" width="6.21875" style="3" customWidth="1"/>
    <col min="15893" max="16128" width="8.44140625" style="3"/>
    <col min="16129" max="16129" width="3.109375" style="3" customWidth="1"/>
    <col min="16130" max="16130" width="6.33203125" style="3" customWidth="1"/>
    <col min="16131" max="16131" width="2.21875" style="3" customWidth="1"/>
    <col min="16132" max="16132" width="19" style="3" customWidth="1"/>
    <col min="16133" max="16138" width="6" style="3" customWidth="1"/>
    <col min="16139" max="16145" width="6.77734375" style="3" customWidth="1"/>
    <col min="16146" max="16148" width="6.21875" style="3" customWidth="1"/>
    <col min="16149" max="16384" width="8.44140625" style="3"/>
  </cols>
  <sheetData>
    <row r="1" spans="1:20" s="1" customFormat="1" ht="18.75">
      <c r="A1" s="212" t="s">
        <v>294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</row>
    <row r="2" spans="1:20" s="2" customFormat="1" ht="13.5" thickBot="1">
      <c r="A2" s="213" t="s">
        <v>0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</row>
    <row r="3" spans="1:20" ht="14.25" thickTop="1" thickBot="1">
      <c r="A3" s="214" t="s">
        <v>1</v>
      </c>
      <c r="B3" s="216" t="s">
        <v>2</v>
      </c>
      <c r="C3" s="218" t="s">
        <v>3</v>
      </c>
      <c r="D3" s="219"/>
      <c r="E3" s="222" t="s">
        <v>4</v>
      </c>
      <c r="F3" s="224" t="s">
        <v>5</v>
      </c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6"/>
    </row>
    <row r="4" spans="1:20" ht="14.25" thickTop="1" thickBot="1">
      <c r="A4" s="215"/>
      <c r="B4" s="217"/>
      <c r="C4" s="220"/>
      <c r="D4" s="221"/>
      <c r="E4" s="223"/>
      <c r="F4" s="4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6" t="s">
        <v>20</v>
      </c>
    </row>
    <row r="5" spans="1:20" s="15" customFormat="1">
      <c r="A5" s="7">
        <v>1</v>
      </c>
      <c r="B5" s="8" t="s">
        <v>21</v>
      </c>
      <c r="C5" s="9" t="s">
        <v>22</v>
      </c>
      <c r="D5" s="10"/>
      <c r="E5" s="11">
        <f>SUM(E6:E12)</f>
        <v>19.25</v>
      </c>
      <c r="F5" s="11">
        <v>100</v>
      </c>
      <c r="G5" s="12">
        <v>111.73</v>
      </c>
      <c r="H5" s="12">
        <v>95.88</v>
      </c>
      <c r="I5" s="12">
        <v>133.63</v>
      </c>
      <c r="J5" s="12">
        <v>190.25</v>
      </c>
      <c r="K5" s="12">
        <v>209.5</v>
      </c>
      <c r="L5" s="13">
        <v>218.9</v>
      </c>
      <c r="M5" s="12">
        <v>251.22</v>
      </c>
      <c r="N5" s="12">
        <v>284.52</v>
      </c>
      <c r="O5" s="12">
        <v>302.39</v>
      </c>
      <c r="P5" s="13">
        <v>309.47000000000003</v>
      </c>
      <c r="Q5" s="13">
        <v>684.42</v>
      </c>
      <c r="R5" s="13">
        <v>856.39</v>
      </c>
      <c r="S5" s="13">
        <v>896.74</v>
      </c>
      <c r="T5" s="14">
        <v>957.08</v>
      </c>
    </row>
    <row r="6" spans="1:20">
      <c r="A6" s="16"/>
      <c r="B6" s="17">
        <v>42.3</v>
      </c>
      <c r="C6" s="18" t="s">
        <v>23</v>
      </c>
      <c r="D6" s="10" t="s">
        <v>24</v>
      </c>
      <c r="E6" s="19">
        <v>0.97</v>
      </c>
      <c r="F6" s="19">
        <v>100</v>
      </c>
      <c r="G6" s="20">
        <v>131.16</v>
      </c>
      <c r="H6" s="20">
        <v>138.69999999999999</v>
      </c>
      <c r="I6" s="20">
        <v>141.01</v>
      </c>
      <c r="J6" s="20">
        <v>151.88</v>
      </c>
      <c r="K6" s="20">
        <v>186.3</v>
      </c>
      <c r="L6" s="21">
        <v>197.26</v>
      </c>
      <c r="M6" s="20">
        <v>237.59</v>
      </c>
      <c r="N6" s="20">
        <v>346.15</v>
      </c>
      <c r="O6" s="20">
        <v>423.54</v>
      </c>
      <c r="P6" s="21">
        <v>420.21</v>
      </c>
      <c r="Q6" s="21">
        <v>381.68</v>
      </c>
      <c r="R6" s="21">
        <v>520.46</v>
      </c>
      <c r="S6" s="21">
        <v>515.5</v>
      </c>
      <c r="T6" s="22">
        <v>554.20000000000005</v>
      </c>
    </row>
    <row r="7" spans="1:20">
      <c r="A7" s="16"/>
      <c r="B7" s="17">
        <v>48.42</v>
      </c>
      <c r="C7" s="18" t="s">
        <v>25</v>
      </c>
      <c r="D7" s="10" t="s">
        <v>26</v>
      </c>
      <c r="E7" s="19">
        <v>1.97</v>
      </c>
      <c r="F7" s="19">
        <v>100</v>
      </c>
      <c r="G7" s="20">
        <v>103.04</v>
      </c>
      <c r="H7" s="20">
        <v>98.28</v>
      </c>
      <c r="I7" s="20">
        <v>97.66</v>
      </c>
      <c r="J7" s="20">
        <v>122.09</v>
      </c>
      <c r="K7" s="20">
        <v>122</v>
      </c>
      <c r="L7" s="21">
        <v>143.22999999999999</v>
      </c>
      <c r="M7" s="20">
        <v>138.4</v>
      </c>
      <c r="N7" s="20">
        <v>149.66999999999999</v>
      </c>
      <c r="O7" s="20">
        <v>133.53</v>
      </c>
      <c r="P7" s="21">
        <v>151.41</v>
      </c>
      <c r="Q7" s="21">
        <v>200.9</v>
      </c>
      <c r="R7" s="21">
        <v>260.36</v>
      </c>
      <c r="S7" s="21">
        <v>201.26</v>
      </c>
      <c r="T7" s="22">
        <v>211.31</v>
      </c>
    </row>
    <row r="8" spans="1:20">
      <c r="A8" s="16"/>
      <c r="B8" s="17">
        <v>54.5</v>
      </c>
      <c r="C8" s="18" t="s">
        <v>27</v>
      </c>
      <c r="D8" s="10" t="s">
        <v>28</v>
      </c>
      <c r="E8" s="19">
        <v>0.28999999999999998</v>
      </c>
      <c r="F8" s="19">
        <v>100</v>
      </c>
      <c r="G8" s="20">
        <v>77.069999999999993</v>
      </c>
      <c r="H8" s="20">
        <v>41.97</v>
      </c>
      <c r="I8" s="20">
        <v>56.33</v>
      </c>
      <c r="J8" s="20">
        <v>90.53</v>
      </c>
      <c r="K8" s="20">
        <v>84.55</v>
      </c>
      <c r="L8" s="21">
        <v>164.61</v>
      </c>
      <c r="M8" s="20">
        <v>181.06</v>
      </c>
      <c r="N8" s="20">
        <v>192.82</v>
      </c>
      <c r="O8" s="20">
        <v>219.34</v>
      </c>
      <c r="P8" s="21">
        <v>229.31</v>
      </c>
      <c r="Q8" s="21">
        <v>239.28</v>
      </c>
      <c r="R8" s="21">
        <v>252.68</v>
      </c>
      <c r="S8" s="21">
        <v>237.19</v>
      </c>
      <c r="T8" s="22">
        <v>230.11</v>
      </c>
    </row>
    <row r="9" spans="1:20">
      <c r="A9" s="16"/>
      <c r="B9" s="17">
        <v>61.2</v>
      </c>
      <c r="C9" s="23" t="s">
        <v>29</v>
      </c>
      <c r="D9" s="2" t="s">
        <v>30</v>
      </c>
      <c r="E9" s="19">
        <v>6.13</v>
      </c>
      <c r="F9" s="19">
        <v>100</v>
      </c>
      <c r="G9" s="20">
        <v>122.29</v>
      </c>
      <c r="H9" s="20">
        <v>98.5</v>
      </c>
      <c r="I9" s="20">
        <v>129.97</v>
      </c>
      <c r="J9" s="20">
        <v>181.35</v>
      </c>
      <c r="K9" s="20">
        <v>225.38</v>
      </c>
      <c r="L9" s="21">
        <v>262.23</v>
      </c>
      <c r="M9" s="20">
        <v>138.59</v>
      </c>
      <c r="N9" s="20">
        <v>200.39</v>
      </c>
      <c r="O9" s="20">
        <v>272.95</v>
      </c>
      <c r="P9" s="21">
        <v>257.98</v>
      </c>
      <c r="Q9" s="21">
        <v>273.58</v>
      </c>
      <c r="R9" s="21">
        <v>278.89999999999998</v>
      </c>
      <c r="S9" s="21">
        <v>314.08999999999997</v>
      </c>
      <c r="T9" s="22">
        <v>318.8</v>
      </c>
    </row>
    <row r="10" spans="1:20">
      <c r="A10" s="16"/>
      <c r="B10" s="17">
        <v>74.11</v>
      </c>
      <c r="C10" s="23" t="s">
        <v>31</v>
      </c>
      <c r="D10" s="2" t="s">
        <v>32</v>
      </c>
      <c r="E10" s="19">
        <v>0.93</v>
      </c>
      <c r="F10" s="19">
        <v>100</v>
      </c>
      <c r="G10" s="20">
        <v>116.01</v>
      </c>
      <c r="H10" s="20">
        <v>106.47</v>
      </c>
      <c r="I10" s="20">
        <v>125.27</v>
      </c>
      <c r="J10" s="20">
        <v>112.32</v>
      </c>
      <c r="K10" s="20">
        <v>132.72999999999999</v>
      </c>
      <c r="L10" s="21">
        <v>147.12</v>
      </c>
      <c r="M10" s="20">
        <v>179.23</v>
      </c>
      <c r="N10" s="20">
        <v>211.42</v>
      </c>
      <c r="O10" s="20">
        <v>220.95</v>
      </c>
      <c r="P10" s="21">
        <v>230.31</v>
      </c>
      <c r="Q10" s="21">
        <v>204.59</v>
      </c>
      <c r="R10" s="21">
        <v>210.31</v>
      </c>
      <c r="S10" s="21">
        <v>665.02</v>
      </c>
      <c r="T10" s="22">
        <v>744.78</v>
      </c>
    </row>
    <row r="11" spans="1:20">
      <c r="A11" s="16"/>
      <c r="B11" s="17">
        <v>81.98</v>
      </c>
      <c r="C11" s="18" t="s">
        <v>33</v>
      </c>
      <c r="D11" s="10" t="s">
        <v>34</v>
      </c>
      <c r="E11" s="19">
        <v>0.92</v>
      </c>
      <c r="F11" s="19">
        <v>100</v>
      </c>
      <c r="G11" s="20">
        <v>133.28</v>
      </c>
      <c r="H11" s="20">
        <v>129.43</v>
      </c>
      <c r="I11" s="20">
        <v>124.79</v>
      </c>
      <c r="J11" s="20">
        <v>114.31</v>
      </c>
      <c r="K11" s="20">
        <v>234.4</v>
      </c>
      <c r="L11" s="21">
        <v>163.69</v>
      </c>
      <c r="M11" s="20">
        <v>194.59</v>
      </c>
      <c r="N11" s="20">
        <v>210.81</v>
      </c>
      <c r="O11" s="20">
        <v>237.83</v>
      </c>
      <c r="P11" s="21">
        <v>259.45999999999998</v>
      </c>
      <c r="Q11" s="21">
        <v>242.72</v>
      </c>
      <c r="R11" s="21">
        <v>247.49</v>
      </c>
      <c r="S11" s="21">
        <v>246</v>
      </c>
      <c r="T11" s="22">
        <v>233.7</v>
      </c>
    </row>
    <row r="12" spans="1:20">
      <c r="A12" s="16"/>
      <c r="B12" s="17">
        <v>91.4</v>
      </c>
      <c r="C12" s="18" t="s">
        <v>35</v>
      </c>
      <c r="D12" s="10" t="s">
        <v>36</v>
      </c>
      <c r="E12" s="19">
        <v>8.0399999999999991</v>
      </c>
      <c r="F12" s="19">
        <v>100</v>
      </c>
      <c r="G12" s="20">
        <v>101.74</v>
      </c>
      <c r="H12" s="20">
        <v>85.02</v>
      </c>
      <c r="I12" s="20">
        <v>149.1</v>
      </c>
      <c r="J12" s="20">
        <v>239.67</v>
      </c>
      <c r="K12" s="20">
        <v>232.16</v>
      </c>
      <c r="L12" s="21">
        <v>223.49</v>
      </c>
      <c r="M12" s="20">
        <v>383.71</v>
      </c>
      <c r="N12" s="20">
        <v>394.46</v>
      </c>
      <c r="O12" s="20">
        <v>371.38</v>
      </c>
      <c r="P12" s="21">
        <v>391.86</v>
      </c>
      <c r="Q12" s="21">
        <v>1274.76</v>
      </c>
      <c r="R12" s="21">
        <v>1649.44</v>
      </c>
      <c r="S12" s="21">
        <v>1682.43</v>
      </c>
      <c r="T12" s="22">
        <v>1608.61</v>
      </c>
    </row>
    <row r="13" spans="1:20" s="15" customFormat="1">
      <c r="A13" s="7">
        <v>2</v>
      </c>
      <c r="B13" s="8">
        <v>313</v>
      </c>
      <c r="C13" s="9" t="s">
        <v>37</v>
      </c>
      <c r="D13" s="10"/>
      <c r="E13" s="11">
        <v>3.92</v>
      </c>
      <c r="F13" s="11">
        <v>100</v>
      </c>
      <c r="G13" s="12">
        <v>148.31</v>
      </c>
      <c r="H13" s="12">
        <v>142.34</v>
      </c>
      <c r="I13" s="12">
        <v>158.94</v>
      </c>
      <c r="J13" s="12">
        <v>179.95</v>
      </c>
      <c r="K13" s="12">
        <v>207.41</v>
      </c>
      <c r="L13" s="13">
        <v>233.78</v>
      </c>
      <c r="M13" s="12">
        <v>178.03</v>
      </c>
      <c r="N13" s="12">
        <v>216</v>
      </c>
      <c r="O13" s="12">
        <v>233.73</v>
      </c>
      <c r="P13" s="13">
        <v>257.52999999999997</v>
      </c>
      <c r="Q13" s="13">
        <v>243.88</v>
      </c>
      <c r="R13" s="13">
        <v>271.70999999999998</v>
      </c>
      <c r="S13" s="13">
        <v>305.7</v>
      </c>
      <c r="T13" s="14">
        <v>316.07</v>
      </c>
    </row>
    <row r="14" spans="1:20">
      <c r="A14" s="16"/>
      <c r="B14" s="24">
        <v>111.02</v>
      </c>
      <c r="C14" s="18" t="s">
        <v>23</v>
      </c>
      <c r="D14" s="10" t="s">
        <v>38</v>
      </c>
      <c r="E14" s="19">
        <v>1.18</v>
      </c>
      <c r="F14" s="19">
        <v>100</v>
      </c>
      <c r="G14" s="20">
        <v>119.07</v>
      </c>
      <c r="H14" s="20">
        <v>91.34</v>
      </c>
      <c r="I14" s="20">
        <v>85.75</v>
      </c>
      <c r="J14" s="20">
        <v>89.64</v>
      </c>
      <c r="K14" s="20">
        <v>99.82</v>
      </c>
      <c r="L14" s="21">
        <v>96.42</v>
      </c>
      <c r="M14" s="20">
        <v>107.99</v>
      </c>
      <c r="N14" s="20">
        <v>153.28</v>
      </c>
      <c r="O14" s="20">
        <v>178.31</v>
      </c>
      <c r="P14" s="21">
        <v>191.92</v>
      </c>
      <c r="Q14" s="21">
        <v>190.75</v>
      </c>
      <c r="R14" s="21">
        <v>190.83</v>
      </c>
      <c r="S14" s="21">
        <v>195.11</v>
      </c>
      <c r="T14" s="22">
        <v>204.87</v>
      </c>
    </row>
    <row r="15" spans="1:20">
      <c r="A15" s="16"/>
      <c r="B15" s="17">
        <v>112.3</v>
      </c>
      <c r="C15" s="18" t="s">
        <v>25</v>
      </c>
      <c r="D15" s="10" t="s">
        <v>39</v>
      </c>
      <c r="E15" s="19">
        <v>0.51</v>
      </c>
      <c r="F15" s="19">
        <v>100</v>
      </c>
      <c r="G15" s="20">
        <v>142.63</v>
      </c>
      <c r="H15" s="20">
        <v>169.8</v>
      </c>
      <c r="I15" s="20">
        <v>184.46</v>
      </c>
      <c r="J15" s="20">
        <v>280.77999999999997</v>
      </c>
      <c r="K15" s="20">
        <v>333.31</v>
      </c>
      <c r="L15" s="21">
        <v>388.81</v>
      </c>
      <c r="M15" s="20">
        <v>402.81</v>
      </c>
      <c r="N15" s="20">
        <v>453.53</v>
      </c>
      <c r="O15" s="20">
        <v>495.13</v>
      </c>
      <c r="P15" s="21">
        <v>581.16</v>
      </c>
      <c r="Q15" s="21">
        <v>376.67</v>
      </c>
      <c r="R15" s="21">
        <v>506.97</v>
      </c>
      <c r="S15" s="21">
        <v>587.32000000000005</v>
      </c>
      <c r="T15" s="22">
        <v>631.36</v>
      </c>
    </row>
    <row r="16" spans="1:20">
      <c r="A16" s="16"/>
      <c r="B16" s="17">
        <v>112.4</v>
      </c>
      <c r="C16" s="18" t="s">
        <v>27</v>
      </c>
      <c r="D16" s="10" t="s">
        <v>40</v>
      </c>
      <c r="E16" s="19">
        <v>2.23</v>
      </c>
      <c r="F16" s="19">
        <v>100</v>
      </c>
      <c r="G16" s="20">
        <v>165.08</v>
      </c>
      <c r="H16" s="20">
        <v>163.06</v>
      </c>
      <c r="I16" s="20">
        <v>191.74</v>
      </c>
      <c r="J16" s="20">
        <v>204.68</v>
      </c>
      <c r="K16" s="20">
        <v>235.54</v>
      </c>
      <c r="L16" s="21">
        <v>271.01</v>
      </c>
      <c r="M16" s="20">
        <v>163.68</v>
      </c>
      <c r="N16" s="20">
        <v>194.86</v>
      </c>
      <c r="O16" s="20">
        <v>203.27</v>
      </c>
      <c r="P16" s="21">
        <v>218.24</v>
      </c>
      <c r="Q16" s="21">
        <v>241.62</v>
      </c>
      <c r="R16" s="21">
        <v>260.70999999999998</v>
      </c>
      <c r="S16" s="21">
        <v>299.82</v>
      </c>
      <c r="T16" s="22">
        <v>302.61</v>
      </c>
    </row>
    <row r="17" spans="1:20" s="15" customFormat="1">
      <c r="A17" s="7">
        <v>3</v>
      </c>
      <c r="B17" s="8">
        <v>314</v>
      </c>
      <c r="C17" s="9" t="s">
        <v>41</v>
      </c>
      <c r="D17" s="10"/>
      <c r="E17" s="11">
        <v>20.11</v>
      </c>
      <c r="F17" s="11">
        <v>100</v>
      </c>
      <c r="G17" s="12">
        <v>106.71</v>
      </c>
      <c r="H17" s="12">
        <v>99.85</v>
      </c>
      <c r="I17" s="12">
        <v>108.65</v>
      </c>
      <c r="J17" s="12">
        <v>113.49</v>
      </c>
      <c r="K17" s="12">
        <v>118.22</v>
      </c>
      <c r="L17" s="13">
        <v>132.94</v>
      </c>
      <c r="M17" s="12">
        <v>116.31</v>
      </c>
      <c r="N17" s="12">
        <v>125.08</v>
      </c>
      <c r="O17" s="12">
        <v>135.38999999999999</v>
      </c>
      <c r="P17" s="13">
        <v>133.15</v>
      </c>
      <c r="Q17" s="13">
        <v>136.78</v>
      </c>
      <c r="R17" s="13">
        <v>126.99</v>
      </c>
      <c r="S17" s="13">
        <v>111.8</v>
      </c>
      <c r="T17" s="14">
        <v>118.34</v>
      </c>
    </row>
    <row r="18" spans="1:20">
      <c r="A18" s="16"/>
      <c r="B18" s="17">
        <v>122.2</v>
      </c>
      <c r="C18" s="18" t="s">
        <v>23</v>
      </c>
      <c r="D18" s="10" t="s">
        <v>42</v>
      </c>
      <c r="E18" s="19">
        <v>18.739999999999998</v>
      </c>
      <c r="F18" s="19">
        <v>100</v>
      </c>
      <c r="G18" s="20">
        <v>107.96</v>
      </c>
      <c r="H18" s="20">
        <v>101.16</v>
      </c>
      <c r="I18" s="20">
        <v>112.8</v>
      </c>
      <c r="J18" s="20">
        <v>119.48</v>
      </c>
      <c r="K18" s="20">
        <v>124.34</v>
      </c>
      <c r="L18" s="21">
        <v>140.11000000000001</v>
      </c>
      <c r="M18" s="20">
        <v>123.11</v>
      </c>
      <c r="N18" s="20">
        <v>132.68</v>
      </c>
      <c r="O18" s="20">
        <v>144.05000000000001</v>
      </c>
      <c r="P18" s="21">
        <v>141.86000000000001</v>
      </c>
      <c r="Q18" s="21">
        <v>145.13</v>
      </c>
      <c r="R18" s="21">
        <v>130.63</v>
      </c>
      <c r="S18" s="21">
        <v>117.56</v>
      </c>
      <c r="T18" s="22">
        <v>124.63</v>
      </c>
    </row>
    <row r="19" spans="1:20">
      <c r="A19" s="16"/>
      <c r="B19" s="17">
        <v>122.3</v>
      </c>
      <c r="C19" s="18" t="s">
        <v>25</v>
      </c>
      <c r="D19" s="10" t="s">
        <v>43</v>
      </c>
      <c r="E19" s="19">
        <v>1.37</v>
      </c>
      <c r="F19" s="19">
        <v>100</v>
      </c>
      <c r="G19" s="20">
        <v>89.56</v>
      </c>
      <c r="H19" s="20">
        <v>81.95</v>
      </c>
      <c r="I19" s="20">
        <v>51.9</v>
      </c>
      <c r="J19" s="20">
        <v>31.59</v>
      </c>
      <c r="K19" s="20">
        <v>34.56</v>
      </c>
      <c r="L19" s="21">
        <v>34.840000000000003</v>
      </c>
      <c r="M19" s="20">
        <v>23.27</v>
      </c>
      <c r="N19" s="20">
        <v>21.16</v>
      </c>
      <c r="O19" s="20">
        <v>16.93</v>
      </c>
      <c r="P19" s="21">
        <v>14.1</v>
      </c>
      <c r="Q19" s="21">
        <v>22.57</v>
      </c>
      <c r="R19" s="21">
        <v>77.290000000000006</v>
      </c>
      <c r="S19" s="21">
        <v>33</v>
      </c>
      <c r="T19" s="22">
        <v>32.299999999999997</v>
      </c>
    </row>
    <row r="20" spans="1:20" s="15" customFormat="1">
      <c r="A20" s="7">
        <v>4</v>
      </c>
      <c r="B20" s="8">
        <v>321</v>
      </c>
      <c r="C20" s="9" t="s">
        <v>44</v>
      </c>
      <c r="D20" s="10"/>
      <c r="E20" s="11">
        <v>18.14</v>
      </c>
      <c r="F20" s="11">
        <v>100</v>
      </c>
      <c r="G20" s="12">
        <v>96.81</v>
      </c>
      <c r="H20" s="12">
        <v>86.52</v>
      </c>
      <c r="I20" s="12">
        <v>77.05</v>
      </c>
      <c r="J20" s="12">
        <v>95.44</v>
      </c>
      <c r="K20" s="12">
        <v>86.05</v>
      </c>
      <c r="L20" s="13">
        <v>92.7</v>
      </c>
      <c r="M20" s="12">
        <v>109.41</v>
      </c>
      <c r="N20" s="12">
        <v>101.68</v>
      </c>
      <c r="O20" s="12">
        <v>132.1</v>
      </c>
      <c r="P20" s="13">
        <v>146.44</v>
      </c>
      <c r="Q20" s="13">
        <v>166.71</v>
      </c>
      <c r="R20" s="13">
        <v>158.82</v>
      </c>
      <c r="S20" s="13">
        <v>160.77000000000001</v>
      </c>
      <c r="T20" s="14">
        <v>164.63</v>
      </c>
    </row>
    <row r="21" spans="1:20">
      <c r="A21" s="16"/>
      <c r="B21" s="17">
        <v>652.1</v>
      </c>
      <c r="C21" s="18" t="s">
        <v>23</v>
      </c>
      <c r="D21" s="10" t="s">
        <v>45</v>
      </c>
      <c r="E21" s="19">
        <v>3.78</v>
      </c>
      <c r="F21" s="19">
        <v>100</v>
      </c>
      <c r="G21" s="20">
        <v>55.63</v>
      </c>
      <c r="H21" s="20">
        <v>39.6</v>
      </c>
      <c r="I21" s="20">
        <v>29.66</v>
      </c>
      <c r="J21" s="20">
        <v>30.42</v>
      </c>
      <c r="K21" s="20">
        <v>40.44</v>
      </c>
      <c r="L21" s="21">
        <v>40.06</v>
      </c>
      <c r="M21" s="20">
        <v>31.53</v>
      </c>
      <c r="N21" s="20">
        <v>28.39</v>
      </c>
      <c r="O21" s="20">
        <v>28.95</v>
      </c>
      <c r="P21" s="21">
        <v>22.44</v>
      </c>
      <c r="Q21" s="21">
        <v>18.66</v>
      </c>
      <c r="R21" s="21">
        <v>15.02</v>
      </c>
      <c r="S21" s="21">
        <v>14.76</v>
      </c>
      <c r="T21" s="22">
        <v>13.94</v>
      </c>
    </row>
    <row r="22" spans="1:20">
      <c r="A22" s="16"/>
      <c r="B22" s="17">
        <v>653.5</v>
      </c>
      <c r="C22" s="18" t="s">
        <v>25</v>
      </c>
      <c r="D22" s="10" t="s">
        <v>46</v>
      </c>
      <c r="E22" s="19">
        <v>9.07</v>
      </c>
      <c r="F22" s="19">
        <v>100</v>
      </c>
      <c r="G22" s="20">
        <v>115.59</v>
      </c>
      <c r="H22" s="20">
        <v>102.48</v>
      </c>
      <c r="I22" s="20">
        <v>117.91</v>
      </c>
      <c r="J22" s="20">
        <v>142.58000000000001</v>
      </c>
      <c r="K22" s="20">
        <v>99</v>
      </c>
      <c r="L22" s="21">
        <v>110.67</v>
      </c>
      <c r="M22" s="20">
        <v>144.08000000000001</v>
      </c>
      <c r="N22" s="20">
        <v>127.15</v>
      </c>
      <c r="O22" s="20">
        <v>156.76</v>
      </c>
      <c r="P22" s="21">
        <v>157.28</v>
      </c>
      <c r="Q22" s="21">
        <v>161.62</v>
      </c>
      <c r="R22" s="21">
        <v>154.06</v>
      </c>
      <c r="S22" s="21">
        <v>209.74</v>
      </c>
      <c r="T22" s="22">
        <v>221.38</v>
      </c>
    </row>
    <row r="23" spans="1:20">
      <c r="A23" s="16"/>
      <c r="B23" s="24"/>
      <c r="C23" s="18" t="s">
        <v>27</v>
      </c>
      <c r="D23" s="10" t="s">
        <v>47</v>
      </c>
      <c r="E23" s="19">
        <v>5.29</v>
      </c>
      <c r="F23" s="19">
        <v>100</v>
      </c>
      <c r="G23" s="20">
        <v>94.03</v>
      </c>
      <c r="H23" s="20">
        <v>92.68</v>
      </c>
      <c r="I23" s="20">
        <v>40.86</v>
      </c>
      <c r="J23" s="20">
        <v>61.07</v>
      </c>
      <c r="K23" s="20">
        <v>96.45</v>
      </c>
      <c r="L23" s="21">
        <v>99.51</v>
      </c>
      <c r="M23" s="20">
        <v>105.61</v>
      </c>
      <c r="N23" s="20">
        <v>110.38</v>
      </c>
      <c r="O23" s="20">
        <v>163.53</v>
      </c>
      <c r="P23" s="21">
        <v>216.44</v>
      </c>
      <c r="Q23" s="21">
        <v>281.22000000000003</v>
      </c>
      <c r="R23" s="21">
        <v>269.70999999999998</v>
      </c>
      <c r="S23" s="21">
        <v>181.15</v>
      </c>
      <c r="T23" s="22">
        <v>175.17</v>
      </c>
    </row>
    <row r="24" spans="1:20" s="15" customFormat="1" ht="12.75" customHeight="1">
      <c r="A24" s="7">
        <v>5</v>
      </c>
      <c r="B24" s="8">
        <v>323</v>
      </c>
      <c r="C24" s="9" t="s">
        <v>48</v>
      </c>
      <c r="D24" s="9"/>
      <c r="E24" s="11">
        <v>2.34</v>
      </c>
      <c r="F24" s="11">
        <v>100</v>
      </c>
      <c r="G24" s="12">
        <v>51.28</v>
      </c>
      <c r="H24" s="12">
        <v>57.26</v>
      </c>
      <c r="I24" s="12">
        <v>96.83</v>
      </c>
      <c r="J24" s="12">
        <v>114.04</v>
      </c>
      <c r="K24" s="12">
        <v>55.45</v>
      </c>
      <c r="L24" s="13">
        <v>67.78</v>
      </c>
      <c r="M24" s="12">
        <v>63.96</v>
      </c>
      <c r="N24" s="12">
        <v>82.92</v>
      </c>
      <c r="O24" s="12">
        <v>88.32</v>
      </c>
      <c r="P24" s="13">
        <v>86.52</v>
      </c>
      <c r="Q24" s="13">
        <v>91.5</v>
      </c>
      <c r="R24" s="13">
        <v>79.180000000000007</v>
      </c>
      <c r="S24" s="13">
        <v>24.22</v>
      </c>
      <c r="T24" s="14">
        <v>26.04</v>
      </c>
    </row>
    <row r="25" spans="1:20">
      <c r="A25" s="16"/>
      <c r="B25" s="17">
        <v>611.20000000000005</v>
      </c>
      <c r="C25" s="18" t="s">
        <v>23</v>
      </c>
      <c r="D25" s="10" t="s">
        <v>49</v>
      </c>
      <c r="E25" s="19">
        <v>2.34</v>
      </c>
      <c r="F25" s="19">
        <v>100</v>
      </c>
      <c r="G25" s="20">
        <v>51.28</v>
      </c>
      <c r="H25" s="20">
        <v>57.26</v>
      </c>
      <c r="I25" s="20">
        <v>96.83</v>
      </c>
      <c r="J25" s="20">
        <v>114.04</v>
      </c>
      <c r="K25" s="20">
        <v>55.45</v>
      </c>
      <c r="L25" s="21">
        <v>67.78</v>
      </c>
      <c r="M25" s="20">
        <v>63.96</v>
      </c>
      <c r="N25" s="20">
        <v>82.92</v>
      </c>
      <c r="O25" s="20">
        <v>88.32</v>
      </c>
      <c r="P25" s="21">
        <v>86.52</v>
      </c>
      <c r="Q25" s="21">
        <v>91.5</v>
      </c>
      <c r="R25" s="21">
        <v>79.180000000000007</v>
      </c>
      <c r="S25" s="21">
        <v>24.22</v>
      </c>
      <c r="T25" s="22">
        <v>28.04</v>
      </c>
    </row>
    <row r="26" spans="1:20" s="15" customFormat="1">
      <c r="A26" s="7">
        <v>6</v>
      </c>
      <c r="B26" s="8">
        <v>324</v>
      </c>
      <c r="C26" s="9" t="s">
        <v>50</v>
      </c>
      <c r="D26" s="10"/>
      <c r="E26" s="11">
        <v>0.41</v>
      </c>
      <c r="F26" s="11">
        <v>100</v>
      </c>
      <c r="G26" s="12">
        <v>176.86</v>
      </c>
      <c r="H26" s="12">
        <v>274.38</v>
      </c>
      <c r="I26" s="12">
        <v>614.88</v>
      </c>
      <c r="J26" s="12">
        <v>833.88</v>
      </c>
      <c r="K26" s="12">
        <v>1264.46</v>
      </c>
      <c r="L26" s="13">
        <v>680.17</v>
      </c>
      <c r="M26" s="12">
        <v>578.51</v>
      </c>
      <c r="N26" s="12">
        <v>566.12</v>
      </c>
      <c r="O26" s="12">
        <v>536.36</v>
      </c>
      <c r="P26" s="13">
        <v>454.55</v>
      </c>
      <c r="Q26" s="13">
        <v>454.55</v>
      </c>
      <c r="R26" s="13">
        <v>500</v>
      </c>
      <c r="S26" s="13">
        <v>537.19000000000005</v>
      </c>
      <c r="T26" s="14">
        <v>585.95000000000005</v>
      </c>
    </row>
    <row r="27" spans="1:20">
      <c r="A27" s="16"/>
      <c r="B27" s="24">
        <v>851</v>
      </c>
      <c r="C27" s="18" t="s">
        <v>23</v>
      </c>
      <c r="D27" s="10" t="s">
        <v>51</v>
      </c>
      <c r="E27" s="19">
        <v>0.41</v>
      </c>
      <c r="F27" s="19">
        <v>100</v>
      </c>
      <c r="G27" s="20">
        <v>176.86</v>
      </c>
      <c r="H27" s="20">
        <v>274.38</v>
      </c>
      <c r="I27" s="20">
        <v>614.88</v>
      </c>
      <c r="J27" s="20">
        <v>833.88</v>
      </c>
      <c r="K27" s="20">
        <v>1264.46</v>
      </c>
      <c r="L27" s="21">
        <v>680.17</v>
      </c>
      <c r="M27" s="20">
        <v>578.51</v>
      </c>
      <c r="N27" s="20">
        <v>566.12</v>
      </c>
      <c r="O27" s="20">
        <v>536.36</v>
      </c>
      <c r="P27" s="21">
        <v>454.55</v>
      </c>
      <c r="Q27" s="21">
        <v>454.55</v>
      </c>
      <c r="R27" s="21">
        <v>500</v>
      </c>
      <c r="S27" s="21">
        <v>537.19000000000005</v>
      </c>
      <c r="T27" s="22">
        <v>585.95000000000005</v>
      </c>
    </row>
    <row r="28" spans="1:20" s="15" customFormat="1">
      <c r="A28" s="7">
        <v>7</v>
      </c>
      <c r="B28" s="8">
        <v>331</v>
      </c>
      <c r="C28" s="9" t="s">
        <v>52</v>
      </c>
      <c r="D28" s="10"/>
      <c r="E28" s="11">
        <v>2.02</v>
      </c>
      <c r="F28" s="11">
        <v>100</v>
      </c>
      <c r="G28" s="12">
        <v>62.98</v>
      </c>
      <c r="H28" s="12">
        <v>54.5</v>
      </c>
      <c r="I28" s="12">
        <v>9.41</v>
      </c>
      <c r="J28" s="12">
        <v>17.47</v>
      </c>
      <c r="K28" s="12">
        <v>30.01</v>
      </c>
      <c r="L28" s="13">
        <v>25.98</v>
      </c>
      <c r="M28" s="12">
        <v>34.46</v>
      </c>
      <c r="N28" s="12">
        <v>32.299999999999997</v>
      </c>
      <c r="O28" s="12">
        <v>31.84</v>
      </c>
      <c r="P28" s="13">
        <v>35.67</v>
      </c>
      <c r="Q28" s="13">
        <v>18.27</v>
      </c>
      <c r="R28" s="13">
        <v>19.73</v>
      </c>
      <c r="S28" s="13">
        <v>41.56</v>
      </c>
      <c r="T28" s="14">
        <v>45.01</v>
      </c>
    </row>
    <row r="29" spans="1:20">
      <c r="A29" s="16"/>
      <c r="B29" s="17">
        <v>634.20000000000005</v>
      </c>
      <c r="C29" s="18" t="s">
        <v>23</v>
      </c>
      <c r="D29" s="10" t="s">
        <v>53</v>
      </c>
      <c r="E29" s="19">
        <v>1.84</v>
      </c>
      <c r="F29" s="19">
        <v>100</v>
      </c>
      <c r="G29" s="20">
        <v>52.81</v>
      </c>
      <c r="H29" s="20">
        <v>52.85</v>
      </c>
      <c r="I29" s="20">
        <v>0</v>
      </c>
      <c r="J29" s="20">
        <v>10.77</v>
      </c>
      <c r="K29" s="20">
        <v>25.92</v>
      </c>
      <c r="L29" s="21">
        <v>16.52</v>
      </c>
      <c r="M29" s="20">
        <v>22.91</v>
      </c>
      <c r="N29" s="20">
        <v>18.09</v>
      </c>
      <c r="O29" s="20">
        <v>15.39</v>
      </c>
      <c r="P29" s="21">
        <v>19.13</v>
      </c>
      <c r="Q29" s="21">
        <v>2.81</v>
      </c>
      <c r="R29" s="21">
        <v>4.0999999999999996</v>
      </c>
      <c r="S29" s="21">
        <v>23.71</v>
      </c>
      <c r="T29" s="22">
        <v>24.44</v>
      </c>
    </row>
    <row r="30" spans="1:20">
      <c r="A30" s="16"/>
      <c r="B30" s="24"/>
      <c r="C30" s="18" t="s">
        <v>25</v>
      </c>
      <c r="D30" s="10" t="s">
        <v>54</v>
      </c>
      <c r="E30" s="19">
        <v>0.18</v>
      </c>
      <c r="F30" s="19">
        <v>100</v>
      </c>
      <c r="G30" s="20">
        <v>166.88</v>
      </c>
      <c r="H30" s="20">
        <v>71.37</v>
      </c>
      <c r="I30" s="20">
        <v>105.56</v>
      </c>
      <c r="J30" s="20">
        <v>85.9</v>
      </c>
      <c r="K30" s="20">
        <v>71.790000000000006</v>
      </c>
      <c r="L30" s="21">
        <v>122.65</v>
      </c>
      <c r="M30" s="20">
        <v>152.56</v>
      </c>
      <c r="N30" s="20">
        <v>177.56</v>
      </c>
      <c r="O30" s="20">
        <v>200</v>
      </c>
      <c r="P30" s="21">
        <v>204.7</v>
      </c>
      <c r="Q30" s="21">
        <v>176.28</v>
      </c>
      <c r="R30" s="21">
        <v>179.49</v>
      </c>
      <c r="S30" s="21">
        <v>223.93</v>
      </c>
      <c r="T30" s="22">
        <v>255.34</v>
      </c>
    </row>
    <row r="31" spans="1:20" s="15" customFormat="1">
      <c r="A31" s="7">
        <v>8</v>
      </c>
      <c r="B31" s="8">
        <v>341</v>
      </c>
      <c r="C31" s="9" t="s">
        <v>55</v>
      </c>
      <c r="D31" s="10"/>
      <c r="E31" s="11">
        <v>0.85</v>
      </c>
      <c r="F31" s="11">
        <v>100</v>
      </c>
      <c r="G31" s="12">
        <v>176.97</v>
      </c>
      <c r="H31" s="12">
        <v>216.82</v>
      </c>
      <c r="I31" s="12">
        <v>195.41</v>
      </c>
      <c r="J31" s="12">
        <v>232.87</v>
      </c>
      <c r="K31" s="12">
        <v>235.66</v>
      </c>
      <c r="L31" s="12">
        <v>248.81</v>
      </c>
      <c r="M31" s="12">
        <v>300.29000000000002</v>
      </c>
      <c r="N31" s="12">
        <v>325.49</v>
      </c>
      <c r="O31" s="12">
        <v>424.68</v>
      </c>
      <c r="P31" s="13">
        <v>498.53</v>
      </c>
      <c r="Q31" s="13">
        <v>582.01</v>
      </c>
      <c r="R31" s="13">
        <v>714.62</v>
      </c>
      <c r="S31" s="13">
        <v>1471.36</v>
      </c>
      <c r="T31" s="14">
        <v>1515.5</v>
      </c>
    </row>
    <row r="32" spans="1:20">
      <c r="A32" s="16"/>
      <c r="B32" s="17">
        <v>641.9</v>
      </c>
      <c r="C32" s="18" t="s">
        <v>23</v>
      </c>
      <c r="D32" s="10" t="s">
        <v>56</v>
      </c>
      <c r="E32" s="19">
        <v>0.85</v>
      </c>
      <c r="F32" s="19">
        <v>100</v>
      </c>
      <c r="G32" s="20">
        <v>176.97</v>
      </c>
      <c r="H32" s="20">
        <v>216.82</v>
      </c>
      <c r="I32" s="20">
        <v>195.41</v>
      </c>
      <c r="J32" s="20">
        <v>232.87</v>
      </c>
      <c r="K32" s="20">
        <v>235.66</v>
      </c>
      <c r="L32" s="21">
        <v>248.81</v>
      </c>
      <c r="M32" s="20">
        <v>300.29000000000002</v>
      </c>
      <c r="N32" s="20">
        <v>325.49</v>
      </c>
      <c r="O32" s="20">
        <v>424.68</v>
      </c>
      <c r="P32" s="21">
        <v>498.53</v>
      </c>
      <c r="Q32" s="21">
        <v>582.01</v>
      </c>
      <c r="R32" s="21">
        <v>714.62</v>
      </c>
      <c r="S32" s="21">
        <v>1471.36</v>
      </c>
      <c r="T32" s="22">
        <v>1515.5</v>
      </c>
    </row>
    <row r="33" spans="1:20" s="15" customFormat="1" ht="27.75" customHeight="1">
      <c r="A33" s="7">
        <v>9</v>
      </c>
      <c r="B33" s="8">
        <v>352</v>
      </c>
      <c r="C33" s="205" t="s">
        <v>57</v>
      </c>
      <c r="D33" s="206"/>
      <c r="E33" s="11">
        <v>6.05</v>
      </c>
      <c r="F33" s="11">
        <v>100</v>
      </c>
      <c r="G33" s="12">
        <v>99.18</v>
      </c>
      <c r="H33" s="12">
        <v>110.51</v>
      </c>
      <c r="I33" s="12">
        <v>102.02</v>
      </c>
      <c r="J33" s="12">
        <v>120.25</v>
      </c>
      <c r="K33" s="12">
        <v>118.21</v>
      </c>
      <c r="L33" s="13">
        <v>131.71</v>
      </c>
      <c r="M33" s="12">
        <v>125.34</v>
      </c>
      <c r="N33" s="12">
        <v>156.97999999999999</v>
      </c>
      <c r="O33" s="12">
        <v>214.16</v>
      </c>
      <c r="P33" s="13">
        <v>230.62</v>
      </c>
      <c r="Q33" s="13">
        <v>264.97000000000003</v>
      </c>
      <c r="R33" s="13">
        <v>279.55</v>
      </c>
      <c r="S33" s="13">
        <v>316.82</v>
      </c>
      <c r="T33" s="14">
        <v>337.85</v>
      </c>
    </row>
    <row r="34" spans="1:20">
      <c r="A34" s="16"/>
      <c r="B34" s="17">
        <v>554.1</v>
      </c>
      <c r="C34" s="18" t="s">
        <v>23</v>
      </c>
      <c r="D34" s="10" t="s">
        <v>58</v>
      </c>
      <c r="E34" s="19">
        <v>2.11</v>
      </c>
      <c r="F34" s="19">
        <v>100</v>
      </c>
      <c r="G34" s="20">
        <v>107.36</v>
      </c>
      <c r="H34" s="20">
        <v>129.63</v>
      </c>
      <c r="I34" s="20">
        <v>104.21</v>
      </c>
      <c r="J34" s="20">
        <v>175.02</v>
      </c>
      <c r="K34" s="20">
        <v>182.4</v>
      </c>
      <c r="L34" s="21">
        <v>200.44</v>
      </c>
      <c r="M34" s="20">
        <v>180.17</v>
      </c>
      <c r="N34" s="20">
        <v>204.86</v>
      </c>
      <c r="O34" s="20">
        <v>219.12</v>
      </c>
      <c r="P34" s="21">
        <v>253.18</v>
      </c>
      <c r="Q34" s="21">
        <v>341.06</v>
      </c>
      <c r="R34" s="21">
        <v>416.27</v>
      </c>
      <c r="S34" s="21">
        <v>433.08</v>
      </c>
      <c r="T34" s="22">
        <v>480.72</v>
      </c>
    </row>
    <row r="35" spans="1:20">
      <c r="A35" s="16"/>
      <c r="B35" s="17">
        <v>554.29999999999995</v>
      </c>
      <c r="C35" s="18" t="s">
        <v>25</v>
      </c>
      <c r="D35" s="10" t="s">
        <v>59</v>
      </c>
      <c r="E35" s="19">
        <v>0.04</v>
      </c>
      <c r="F35" s="19">
        <v>100</v>
      </c>
      <c r="G35" s="20">
        <v>322.81</v>
      </c>
      <c r="H35" s="20">
        <v>438.6</v>
      </c>
      <c r="I35" s="20">
        <v>857.89</v>
      </c>
      <c r="J35" s="20">
        <v>859.65</v>
      </c>
      <c r="K35" s="20">
        <v>1268.42</v>
      </c>
      <c r="L35" s="21">
        <v>1326.32</v>
      </c>
      <c r="M35" s="20">
        <v>1194.74</v>
      </c>
      <c r="N35" s="20">
        <v>4210.53</v>
      </c>
      <c r="O35" s="20">
        <v>11189.47</v>
      </c>
      <c r="P35" s="21">
        <v>12280.7</v>
      </c>
      <c r="Q35" s="21">
        <v>7608.77</v>
      </c>
      <c r="R35" s="21">
        <v>6003.32</v>
      </c>
      <c r="S35" s="25">
        <v>8445.61</v>
      </c>
      <c r="T35" s="26">
        <v>8698.25</v>
      </c>
    </row>
    <row r="36" spans="1:20" ht="13.5" thickBot="1">
      <c r="A36" s="27"/>
      <c r="B36" s="28">
        <v>99.32</v>
      </c>
      <c r="C36" s="29" t="s">
        <v>27</v>
      </c>
      <c r="D36" s="30" t="s">
        <v>60</v>
      </c>
      <c r="E36" s="31">
        <v>3.9</v>
      </c>
      <c r="F36" s="31">
        <v>100</v>
      </c>
      <c r="G36" s="32">
        <v>92.47</v>
      </c>
      <c r="H36" s="32">
        <v>96.8</v>
      </c>
      <c r="I36" s="32">
        <v>93.07</v>
      </c>
      <c r="J36" s="32">
        <v>83.03</v>
      </c>
      <c r="K36" s="32">
        <v>71.69</v>
      </c>
      <c r="L36" s="33">
        <v>82.27</v>
      </c>
      <c r="M36" s="32">
        <v>84.7</v>
      </c>
      <c r="N36" s="32">
        <v>89.5</v>
      </c>
      <c r="O36" s="32">
        <v>100.15</v>
      </c>
      <c r="P36" s="33">
        <v>94.82</v>
      </c>
      <c r="Q36" s="33">
        <v>148.47999999999999</v>
      </c>
      <c r="R36" s="33">
        <v>146.88</v>
      </c>
      <c r="S36" s="33">
        <v>170.55</v>
      </c>
      <c r="T36" s="34">
        <v>174.81</v>
      </c>
    </row>
    <row r="37" spans="1:20" ht="13.5" thickTop="1">
      <c r="A37" s="35"/>
      <c r="B37" s="36"/>
      <c r="C37" s="35"/>
      <c r="D37" s="3"/>
      <c r="E37" s="36"/>
      <c r="F37" s="36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8" t="s">
        <v>61</v>
      </c>
    </row>
    <row r="38" spans="1:20" s="15" customFormat="1" ht="21.95" customHeight="1">
      <c r="A38" s="7">
        <v>10</v>
      </c>
      <c r="B38" s="8">
        <v>355</v>
      </c>
      <c r="C38" s="9" t="s">
        <v>62</v>
      </c>
      <c r="D38" s="9"/>
      <c r="E38" s="11">
        <v>0.65</v>
      </c>
      <c r="F38" s="11">
        <v>100</v>
      </c>
      <c r="G38" s="12">
        <v>130.99</v>
      </c>
      <c r="H38" s="12">
        <v>164.55</v>
      </c>
      <c r="I38" s="12">
        <v>174.59</v>
      </c>
      <c r="J38" s="12">
        <v>221.44</v>
      </c>
      <c r="K38" s="39">
        <v>212.38</v>
      </c>
      <c r="L38" s="39">
        <v>142.30000000000001</v>
      </c>
      <c r="M38" s="12">
        <v>98.37</v>
      </c>
      <c r="N38" s="12">
        <v>93.1</v>
      </c>
      <c r="O38" s="12">
        <v>98.8</v>
      </c>
      <c r="P38" s="12">
        <v>99.11</v>
      </c>
      <c r="Q38" s="12">
        <v>120.82</v>
      </c>
      <c r="R38" s="12">
        <v>131.56</v>
      </c>
      <c r="S38" s="12">
        <v>113.67</v>
      </c>
      <c r="T38" s="14">
        <v>111.4</v>
      </c>
    </row>
    <row r="39" spans="1:20" ht="21.95" customHeight="1">
      <c r="A39" s="16"/>
      <c r="B39" s="24">
        <v>851.01</v>
      </c>
      <c r="C39" s="18" t="s">
        <v>23</v>
      </c>
      <c r="D39" s="10" t="s">
        <v>63</v>
      </c>
      <c r="E39" s="19">
        <v>0.65</v>
      </c>
      <c r="F39" s="19">
        <v>100</v>
      </c>
      <c r="G39" s="20">
        <v>130.99</v>
      </c>
      <c r="H39" s="20">
        <v>164.55</v>
      </c>
      <c r="I39" s="20">
        <v>174.59</v>
      </c>
      <c r="J39" s="20">
        <v>221.44</v>
      </c>
      <c r="K39" s="20">
        <v>212.38</v>
      </c>
      <c r="L39" s="20">
        <v>142.30000000000001</v>
      </c>
      <c r="M39" s="20">
        <v>98.37</v>
      </c>
      <c r="N39" s="20">
        <v>93.1</v>
      </c>
      <c r="O39" s="20">
        <v>98.8</v>
      </c>
      <c r="P39" s="20">
        <v>99.11</v>
      </c>
      <c r="Q39" s="20">
        <v>120.82</v>
      </c>
      <c r="R39" s="20">
        <v>131.56</v>
      </c>
      <c r="S39" s="20">
        <v>113.67</v>
      </c>
      <c r="T39" s="22">
        <v>111.4</v>
      </c>
    </row>
    <row r="40" spans="1:20" s="15" customFormat="1" ht="21.95" customHeight="1">
      <c r="A40" s="7">
        <v>11</v>
      </c>
      <c r="B40" s="8">
        <v>356</v>
      </c>
      <c r="C40" s="9" t="s">
        <v>64</v>
      </c>
      <c r="D40" s="9"/>
      <c r="E40" s="11">
        <v>1.27</v>
      </c>
      <c r="F40" s="11">
        <v>100</v>
      </c>
      <c r="G40" s="12">
        <v>119.26</v>
      </c>
      <c r="H40" s="12">
        <v>156.34</v>
      </c>
      <c r="I40" s="12">
        <v>213.67</v>
      </c>
      <c r="J40" s="12">
        <v>423.26</v>
      </c>
      <c r="K40" s="12">
        <v>368.96</v>
      </c>
      <c r="L40" s="12">
        <v>215.96</v>
      </c>
      <c r="M40" s="12">
        <v>212.08</v>
      </c>
      <c r="N40" s="12">
        <v>203.93</v>
      </c>
      <c r="O40" s="12">
        <v>219.03</v>
      </c>
      <c r="P40" s="12">
        <v>226.59</v>
      </c>
      <c r="Q40" s="20">
        <v>191.24</v>
      </c>
      <c r="R40" s="20">
        <v>201.66</v>
      </c>
      <c r="S40" s="20">
        <v>117.22</v>
      </c>
      <c r="T40" s="22">
        <v>119.56</v>
      </c>
    </row>
    <row r="41" spans="1:20" ht="21.95" customHeight="1">
      <c r="A41" s="16"/>
      <c r="B41" s="24">
        <v>581</v>
      </c>
      <c r="C41" s="18" t="s">
        <v>23</v>
      </c>
      <c r="D41" s="10" t="s">
        <v>65</v>
      </c>
      <c r="E41" s="19">
        <v>1.27</v>
      </c>
      <c r="F41" s="19">
        <v>100</v>
      </c>
      <c r="G41" s="20">
        <v>119.26</v>
      </c>
      <c r="H41" s="20">
        <v>156.34</v>
      </c>
      <c r="I41" s="20">
        <v>213.67</v>
      </c>
      <c r="J41" s="20">
        <v>423.26</v>
      </c>
      <c r="K41" s="20">
        <v>368.96</v>
      </c>
      <c r="L41" s="20">
        <v>215.96</v>
      </c>
      <c r="M41" s="20">
        <v>212.08</v>
      </c>
      <c r="N41" s="20">
        <v>203.93</v>
      </c>
      <c r="O41" s="20">
        <v>219.03</v>
      </c>
      <c r="P41" s="20">
        <v>226.59</v>
      </c>
      <c r="Q41" s="20">
        <v>191.24</v>
      </c>
      <c r="R41" s="20">
        <v>201.66</v>
      </c>
      <c r="S41" s="20">
        <v>117.22</v>
      </c>
      <c r="T41" s="22">
        <v>119.56</v>
      </c>
    </row>
    <row r="42" spans="1:20" s="15" customFormat="1" ht="21.95" customHeight="1">
      <c r="A42" s="7">
        <v>12</v>
      </c>
      <c r="B42" s="8">
        <v>369</v>
      </c>
      <c r="C42" s="207" t="s">
        <v>66</v>
      </c>
      <c r="D42" s="208"/>
      <c r="E42" s="11">
        <v>16.850000000000001</v>
      </c>
      <c r="F42" s="11">
        <v>100</v>
      </c>
      <c r="G42" s="12">
        <v>121.51</v>
      </c>
      <c r="H42" s="12">
        <v>120.56</v>
      </c>
      <c r="I42" s="12">
        <v>57.17</v>
      </c>
      <c r="J42" s="12">
        <v>93.05</v>
      </c>
      <c r="K42" s="12">
        <v>129.11000000000001</v>
      </c>
      <c r="L42" s="12">
        <v>120.96</v>
      </c>
      <c r="M42" s="12">
        <v>137.02000000000001</v>
      </c>
      <c r="N42" s="12">
        <v>140.52000000000001</v>
      </c>
      <c r="O42" s="12">
        <v>138.66</v>
      </c>
      <c r="P42" s="12">
        <v>121.9</v>
      </c>
      <c r="Q42" s="12">
        <v>87.45</v>
      </c>
      <c r="R42" s="12">
        <v>95.85</v>
      </c>
      <c r="S42" s="12">
        <v>104.21</v>
      </c>
      <c r="T42" s="14">
        <v>108.14</v>
      </c>
    </row>
    <row r="43" spans="1:20" ht="21.95" customHeight="1">
      <c r="A43" s="16"/>
      <c r="B43" s="24">
        <v>661.2</v>
      </c>
      <c r="C43" s="18" t="s">
        <v>23</v>
      </c>
      <c r="D43" s="10" t="s">
        <v>67</v>
      </c>
      <c r="E43" s="19">
        <v>8.2100000000000009</v>
      </c>
      <c r="F43" s="19">
        <v>100</v>
      </c>
      <c r="G43" s="20">
        <v>141.80000000000001</v>
      </c>
      <c r="H43" s="20">
        <v>143.55000000000001</v>
      </c>
      <c r="I43" s="20">
        <v>66.73</v>
      </c>
      <c r="J43" s="20">
        <v>89.62</v>
      </c>
      <c r="K43" s="20">
        <v>156.52000000000001</v>
      </c>
      <c r="L43" s="20">
        <v>163.47999999999999</v>
      </c>
      <c r="M43" s="20">
        <v>208.08</v>
      </c>
      <c r="N43" s="20">
        <v>215.55</v>
      </c>
      <c r="O43" s="20">
        <v>204.09</v>
      </c>
      <c r="P43" s="20">
        <v>149.5</v>
      </c>
      <c r="Q43" s="20">
        <v>91.72</v>
      </c>
      <c r="R43" s="20">
        <v>125.69</v>
      </c>
      <c r="S43" s="20">
        <v>135.75</v>
      </c>
      <c r="T43" s="22">
        <v>141.86000000000001</v>
      </c>
    </row>
    <row r="44" spans="1:20" ht="21.95" customHeight="1">
      <c r="A44" s="16"/>
      <c r="B44" s="24">
        <v>662.41</v>
      </c>
      <c r="C44" s="209" t="s">
        <v>68</v>
      </c>
      <c r="D44" s="210"/>
      <c r="E44" s="19">
        <v>8.64</v>
      </c>
      <c r="F44" s="19">
        <v>100</v>
      </c>
      <c r="G44" s="20">
        <v>102.22</v>
      </c>
      <c r="H44" s="20">
        <v>98.71</v>
      </c>
      <c r="I44" s="20">
        <v>48.09</v>
      </c>
      <c r="J44" s="20">
        <v>96.31</v>
      </c>
      <c r="K44" s="20">
        <v>103.07</v>
      </c>
      <c r="L44" s="20">
        <v>80.56</v>
      </c>
      <c r="M44" s="20">
        <v>69.5</v>
      </c>
      <c r="N44" s="20">
        <v>69.22</v>
      </c>
      <c r="O44" s="20">
        <v>76.489999999999995</v>
      </c>
      <c r="P44" s="20">
        <v>95.68</v>
      </c>
      <c r="Q44" s="20">
        <v>83.39</v>
      </c>
      <c r="R44" s="20">
        <v>67.5</v>
      </c>
      <c r="S44" s="20">
        <v>74.25</v>
      </c>
      <c r="T44" s="22">
        <v>76.099999999999994</v>
      </c>
    </row>
    <row r="45" spans="1:20" s="15" customFormat="1" ht="21.95" customHeight="1">
      <c r="A45" s="7">
        <v>13</v>
      </c>
      <c r="B45" s="8">
        <v>371</v>
      </c>
      <c r="C45" s="9" t="s">
        <v>69</v>
      </c>
      <c r="D45" s="9"/>
      <c r="E45" s="11">
        <v>3.07</v>
      </c>
      <c r="F45" s="11">
        <v>100</v>
      </c>
      <c r="G45" s="12">
        <v>74.17</v>
      </c>
      <c r="H45" s="12">
        <v>100.83</v>
      </c>
      <c r="I45" s="12">
        <v>105.18</v>
      </c>
      <c r="J45" s="12">
        <v>132.08000000000001</v>
      </c>
      <c r="K45" s="12">
        <v>172.69</v>
      </c>
      <c r="L45" s="12">
        <v>174.59</v>
      </c>
      <c r="M45" s="12">
        <v>205.58</v>
      </c>
      <c r="N45" s="12">
        <v>275.32</v>
      </c>
      <c r="O45" s="12">
        <v>265.08999999999997</v>
      </c>
      <c r="P45" s="12">
        <v>310.72000000000003</v>
      </c>
      <c r="Q45" s="12">
        <v>264.24</v>
      </c>
      <c r="R45" s="12">
        <v>308.69</v>
      </c>
      <c r="S45" s="12">
        <v>380.21</v>
      </c>
      <c r="T45" s="14">
        <v>393.51</v>
      </c>
    </row>
    <row r="46" spans="1:20" ht="21.95" customHeight="1">
      <c r="A46" s="16"/>
      <c r="B46" s="24">
        <v>673</v>
      </c>
      <c r="C46" s="18" t="s">
        <v>23</v>
      </c>
      <c r="D46" s="10" t="s">
        <v>70</v>
      </c>
      <c r="E46" s="19">
        <v>3.07</v>
      </c>
      <c r="F46" s="19">
        <v>100</v>
      </c>
      <c r="G46" s="20">
        <v>74.17</v>
      </c>
      <c r="H46" s="20">
        <v>100.83</v>
      </c>
      <c r="I46" s="20">
        <v>105.18</v>
      </c>
      <c r="J46" s="20">
        <v>132.08000000000001</v>
      </c>
      <c r="K46" s="20">
        <v>172.69</v>
      </c>
      <c r="L46" s="20">
        <v>174.59</v>
      </c>
      <c r="M46" s="20">
        <v>205.58</v>
      </c>
      <c r="N46" s="20">
        <v>275.32</v>
      </c>
      <c r="O46" s="20">
        <v>265.08999999999997</v>
      </c>
      <c r="P46" s="20">
        <v>310.72000000000003</v>
      </c>
      <c r="Q46" s="20">
        <v>264.24</v>
      </c>
      <c r="R46" s="20">
        <v>308.69</v>
      </c>
      <c r="S46" s="20">
        <v>380.21</v>
      </c>
      <c r="T46" s="22">
        <v>393.51</v>
      </c>
    </row>
    <row r="47" spans="1:20" s="15" customFormat="1" ht="25.5" customHeight="1">
      <c r="A47" s="40">
        <v>14</v>
      </c>
      <c r="B47" s="41">
        <v>381</v>
      </c>
      <c r="C47" s="205" t="s">
        <v>71</v>
      </c>
      <c r="D47" s="206"/>
      <c r="E47" s="11">
        <v>3.17</v>
      </c>
      <c r="F47" s="11">
        <v>100</v>
      </c>
      <c r="G47" s="12">
        <v>91.66</v>
      </c>
      <c r="H47" s="12">
        <v>57.43</v>
      </c>
      <c r="I47" s="12">
        <v>47.19</v>
      </c>
      <c r="J47" s="12">
        <v>60.74</v>
      </c>
      <c r="K47" s="12">
        <v>49.2</v>
      </c>
      <c r="L47" s="12">
        <v>86.2</v>
      </c>
      <c r="M47" s="12">
        <v>79.569999999999993</v>
      </c>
      <c r="N47" s="12">
        <v>68.61</v>
      </c>
      <c r="O47" s="12">
        <v>54.2</v>
      </c>
      <c r="P47" s="12">
        <v>56.03</v>
      </c>
      <c r="Q47" s="12">
        <v>22.1</v>
      </c>
      <c r="R47" s="12">
        <v>18.41</v>
      </c>
      <c r="S47" s="12">
        <v>12.16</v>
      </c>
      <c r="T47" s="14">
        <v>12.38</v>
      </c>
    </row>
    <row r="48" spans="1:20" ht="21.95" customHeight="1">
      <c r="A48" s="16"/>
      <c r="B48" s="8">
        <v>697.21</v>
      </c>
      <c r="C48" s="18" t="s">
        <v>23</v>
      </c>
      <c r="D48" s="10" t="s">
        <v>72</v>
      </c>
      <c r="E48" s="19">
        <v>2.95</v>
      </c>
      <c r="F48" s="19">
        <v>100</v>
      </c>
      <c r="G48" s="20">
        <v>92.4</v>
      </c>
      <c r="H48" s="20">
        <v>56.29</v>
      </c>
      <c r="I48" s="20">
        <v>44.89</v>
      </c>
      <c r="J48" s="20">
        <v>62.95</v>
      </c>
      <c r="K48" s="20">
        <v>37.770000000000003</v>
      </c>
      <c r="L48" s="20">
        <v>65.319999999999993</v>
      </c>
      <c r="M48" s="20">
        <v>82.42</v>
      </c>
      <c r="N48" s="20">
        <v>71.260000000000005</v>
      </c>
      <c r="O48" s="20">
        <v>57.01</v>
      </c>
      <c r="P48" s="20">
        <v>59.38</v>
      </c>
      <c r="Q48" s="20">
        <v>23.75</v>
      </c>
      <c r="R48" s="20">
        <v>19.79</v>
      </c>
      <c r="S48" s="20">
        <v>13.06</v>
      </c>
      <c r="T48" s="22">
        <v>13.3</v>
      </c>
    </row>
    <row r="49" spans="1:20" ht="21.95" customHeight="1">
      <c r="A49" s="16"/>
      <c r="B49" s="24"/>
      <c r="C49" s="18" t="s">
        <v>25</v>
      </c>
      <c r="D49" s="10" t="s">
        <v>73</v>
      </c>
      <c r="E49" s="19">
        <v>0.22</v>
      </c>
      <c r="F49" s="19">
        <v>100</v>
      </c>
      <c r="G49" s="20">
        <v>81.819999999999993</v>
      </c>
      <c r="H49" s="20">
        <v>72.73</v>
      </c>
      <c r="I49" s="20">
        <v>77.959999999999994</v>
      </c>
      <c r="J49" s="20">
        <v>31.13</v>
      </c>
      <c r="K49" s="20">
        <v>202.48</v>
      </c>
      <c r="L49" s="20">
        <v>366.12</v>
      </c>
      <c r="M49" s="20">
        <v>41.32</v>
      </c>
      <c r="N49" s="20">
        <v>33.06</v>
      </c>
      <c r="O49" s="20">
        <v>16.53</v>
      </c>
      <c r="P49" s="20">
        <v>11.02</v>
      </c>
      <c r="Q49" s="20">
        <v>0</v>
      </c>
      <c r="R49" s="20">
        <v>0</v>
      </c>
      <c r="S49" s="20">
        <v>0</v>
      </c>
      <c r="T49" s="22">
        <v>0</v>
      </c>
    </row>
    <row r="50" spans="1:20" ht="25.5" customHeight="1">
      <c r="A50" s="40">
        <v>15</v>
      </c>
      <c r="B50" s="41">
        <v>383</v>
      </c>
      <c r="C50" s="205" t="s">
        <v>74</v>
      </c>
      <c r="D50" s="211"/>
      <c r="E50" s="19"/>
      <c r="F50" s="11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2"/>
    </row>
    <row r="51" spans="1:20" s="15" customFormat="1" ht="21.95" customHeight="1">
      <c r="A51" s="7"/>
      <c r="B51" s="24">
        <v>723.1</v>
      </c>
      <c r="C51" s="42" t="s">
        <v>23</v>
      </c>
      <c r="D51" s="43" t="s">
        <v>75</v>
      </c>
      <c r="E51" s="11">
        <v>1.41</v>
      </c>
      <c r="F51" s="11">
        <v>100</v>
      </c>
      <c r="G51" s="12">
        <v>119.82</v>
      </c>
      <c r="H51" s="12">
        <v>91.55</v>
      </c>
      <c r="I51" s="12">
        <v>82.11</v>
      </c>
      <c r="J51" s="12">
        <v>80.599999999999994</v>
      </c>
      <c r="K51" s="12">
        <v>154.76</v>
      </c>
      <c r="L51" s="12">
        <v>70.349999999999994</v>
      </c>
      <c r="M51" s="12">
        <v>51.39</v>
      </c>
      <c r="N51" s="12">
        <v>108.12</v>
      </c>
      <c r="O51" s="12">
        <v>123.29</v>
      </c>
      <c r="P51" s="12">
        <v>176.72</v>
      </c>
      <c r="Q51" s="12">
        <v>161.54</v>
      </c>
      <c r="R51" s="12">
        <v>185.18</v>
      </c>
      <c r="S51" s="12">
        <v>188.09</v>
      </c>
      <c r="T51" s="14">
        <v>202.57</v>
      </c>
    </row>
    <row r="52" spans="1:20" ht="21.95" customHeight="1">
      <c r="A52" s="44"/>
      <c r="B52" s="24"/>
      <c r="C52" s="18"/>
      <c r="D52" s="10" t="s">
        <v>76</v>
      </c>
      <c r="E52" s="19">
        <v>1.03</v>
      </c>
      <c r="F52" s="19">
        <v>100</v>
      </c>
      <c r="G52" s="20">
        <v>140.29</v>
      </c>
      <c r="H52" s="20">
        <v>105.95</v>
      </c>
      <c r="I52" s="20">
        <v>84.65</v>
      </c>
      <c r="J52" s="20">
        <v>68.33</v>
      </c>
      <c r="K52" s="20">
        <v>170.59</v>
      </c>
      <c r="L52" s="20">
        <v>72.25</v>
      </c>
      <c r="M52" s="20">
        <v>55.2</v>
      </c>
      <c r="N52" s="20">
        <v>131.88</v>
      </c>
      <c r="O52" s="20">
        <v>149.18</v>
      </c>
      <c r="P52" s="20">
        <v>218.75</v>
      </c>
      <c r="Q52" s="20">
        <v>200.33</v>
      </c>
      <c r="R52" s="20">
        <v>235.73</v>
      </c>
      <c r="S52" s="20">
        <v>235.14</v>
      </c>
      <c r="T52" s="22">
        <v>251.6</v>
      </c>
    </row>
    <row r="53" spans="1:20" ht="21.95" customHeight="1">
      <c r="A53" s="44"/>
      <c r="B53" s="24"/>
      <c r="C53" s="18"/>
      <c r="D53" s="10" t="s">
        <v>77</v>
      </c>
      <c r="E53" s="19">
        <v>0.38</v>
      </c>
      <c r="F53" s="19">
        <v>100</v>
      </c>
      <c r="G53" s="20">
        <v>64.33</v>
      </c>
      <c r="H53" s="20">
        <v>52.55</v>
      </c>
      <c r="I53" s="20">
        <v>75.22</v>
      </c>
      <c r="J53" s="20">
        <v>113.88</v>
      </c>
      <c r="K53" s="20">
        <v>111.84</v>
      </c>
      <c r="L53" s="20">
        <v>65.180000000000007</v>
      </c>
      <c r="M53" s="20">
        <v>41.06</v>
      </c>
      <c r="N53" s="20">
        <v>43.71</v>
      </c>
      <c r="O53" s="20">
        <v>53.13</v>
      </c>
      <c r="P53" s="20">
        <v>62.81</v>
      </c>
      <c r="Q53" s="20">
        <v>56.38</v>
      </c>
      <c r="R53" s="20">
        <v>48.15</v>
      </c>
      <c r="S53" s="20">
        <v>60.58</v>
      </c>
      <c r="T53" s="22">
        <v>69.67</v>
      </c>
    </row>
    <row r="54" spans="1:20" ht="21.95" customHeight="1">
      <c r="A54" s="45"/>
      <c r="B54" s="46">
        <v>729.11</v>
      </c>
      <c r="C54" s="47" t="s">
        <v>25</v>
      </c>
      <c r="D54" s="48" t="s">
        <v>78</v>
      </c>
      <c r="E54" s="49">
        <v>0.49</v>
      </c>
      <c r="F54" s="49">
        <v>100</v>
      </c>
      <c r="G54" s="50">
        <v>129.04</v>
      </c>
      <c r="H54" s="50">
        <v>120.52</v>
      </c>
      <c r="I54" s="50">
        <v>128.38999999999999</v>
      </c>
      <c r="J54" s="50">
        <v>123.57</v>
      </c>
      <c r="K54" s="50">
        <v>152.69</v>
      </c>
      <c r="L54" s="50">
        <v>147.72</v>
      </c>
      <c r="M54" s="20">
        <v>204.18</v>
      </c>
      <c r="N54" s="20">
        <v>210.16</v>
      </c>
      <c r="O54" s="20">
        <v>305.60000000000002</v>
      </c>
      <c r="P54" s="20">
        <v>342.34</v>
      </c>
      <c r="Q54" s="20">
        <v>345.81</v>
      </c>
      <c r="R54" s="20">
        <v>271.35000000000002</v>
      </c>
      <c r="S54" s="20">
        <v>517.84</v>
      </c>
      <c r="T54" s="22">
        <v>559.28</v>
      </c>
    </row>
    <row r="55" spans="1:20" s="15" customFormat="1" ht="21.95" customHeight="1" thickBot="1">
      <c r="A55" s="51"/>
      <c r="B55" s="52"/>
      <c r="C55" s="53" t="s">
        <v>79</v>
      </c>
      <c r="D55" s="54"/>
      <c r="E55" s="55">
        <v>100</v>
      </c>
      <c r="F55" s="56">
        <v>100</v>
      </c>
      <c r="G55" s="57">
        <v>107.39</v>
      </c>
      <c r="H55" s="57">
        <v>102.07</v>
      </c>
      <c r="I55" s="57">
        <v>100.58</v>
      </c>
      <c r="J55" s="57">
        <v>129.72</v>
      </c>
      <c r="K55" s="57">
        <v>141.69999999999999</v>
      </c>
      <c r="L55" s="57">
        <v>143.68</v>
      </c>
      <c r="M55" s="57">
        <v>150.25</v>
      </c>
      <c r="N55" s="57">
        <v>164.07</v>
      </c>
      <c r="O55" s="57">
        <v>179.97</v>
      </c>
      <c r="P55" s="57">
        <v>185.36</v>
      </c>
      <c r="Q55" s="57">
        <v>255.14</v>
      </c>
      <c r="R55" s="57">
        <v>290.70999999999998</v>
      </c>
      <c r="S55" s="57">
        <v>308.57</v>
      </c>
      <c r="T55" s="58">
        <v>328.06</v>
      </c>
    </row>
    <row r="56" spans="1:20" ht="13.5" thickTop="1">
      <c r="A56" s="59"/>
      <c r="T56" s="38" t="s">
        <v>61</v>
      </c>
    </row>
  </sheetData>
  <mergeCells count="12">
    <mergeCell ref="A1:T1"/>
    <mergeCell ref="A2:T2"/>
    <mergeCell ref="A3:A4"/>
    <mergeCell ref="B3:B4"/>
    <mergeCell ref="C3:D4"/>
    <mergeCell ref="E3:E4"/>
    <mergeCell ref="F3:T3"/>
    <mergeCell ref="C33:D33"/>
    <mergeCell ref="C42:D42"/>
    <mergeCell ref="C44:D44"/>
    <mergeCell ref="C47:D47"/>
    <mergeCell ref="C50:D50"/>
  </mergeCells>
  <printOptions horizontalCentered="1" verticalCentered="1"/>
  <pageMargins left="0.75" right="0.75" top="0.86" bottom="1.32" header="0.25" footer="0.2"/>
  <pageSetup scale="70" fitToHeight="2" orientation="landscape" r:id="rId1"/>
  <headerFooter alignWithMargins="0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O62"/>
  <sheetViews>
    <sheetView showGridLines="0" workbookViewId="0">
      <selection sqref="A1:N1"/>
    </sheetView>
  </sheetViews>
  <sheetFormatPr defaultRowHeight="12.75"/>
  <cols>
    <col min="1" max="1" width="3.5546875" style="91" customWidth="1"/>
    <col min="2" max="2" width="5.88671875" style="91" customWidth="1"/>
    <col min="3" max="3" width="20.44140625" style="118" customWidth="1"/>
    <col min="4" max="14" width="6.33203125" style="23" customWidth="1"/>
    <col min="15" max="256" width="8.88671875" style="2"/>
    <col min="257" max="257" width="3.5546875" style="2" customWidth="1"/>
    <col min="258" max="258" width="5.88671875" style="2" customWidth="1"/>
    <col min="259" max="259" width="20.44140625" style="2" customWidth="1"/>
    <col min="260" max="270" width="6.33203125" style="2" customWidth="1"/>
    <col min="271" max="512" width="8.88671875" style="2"/>
    <col min="513" max="513" width="3.5546875" style="2" customWidth="1"/>
    <col min="514" max="514" width="5.88671875" style="2" customWidth="1"/>
    <col min="515" max="515" width="20.44140625" style="2" customWidth="1"/>
    <col min="516" max="526" width="6.33203125" style="2" customWidth="1"/>
    <col min="527" max="768" width="8.88671875" style="2"/>
    <col min="769" max="769" width="3.5546875" style="2" customWidth="1"/>
    <col min="770" max="770" width="5.88671875" style="2" customWidth="1"/>
    <col min="771" max="771" width="20.44140625" style="2" customWidth="1"/>
    <col min="772" max="782" width="6.33203125" style="2" customWidth="1"/>
    <col min="783" max="1024" width="8.88671875" style="2"/>
    <col min="1025" max="1025" width="3.5546875" style="2" customWidth="1"/>
    <col min="1026" max="1026" width="5.88671875" style="2" customWidth="1"/>
    <col min="1027" max="1027" width="20.44140625" style="2" customWidth="1"/>
    <col min="1028" max="1038" width="6.33203125" style="2" customWidth="1"/>
    <col min="1039" max="1280" width="8.88671875" style="2"/>
    <col min="1281" max="1281" width="3.5546875" style="2" customWidth="1"/>
    <col min="1282" max="1282" width="5.88671875" style="2" customWidth="1"/>
    <col min="1283" max="1283" width="20.44140625" style="2" customWidth="1"/>
    <col min="1284" max="1294" width="6.33203125" style="2" customWidth="1"/>
    <col min="1295" max="1536" width="8.88671875" style="2"/>
    <col min="1537" max="1537" width="3.5546875" style="2" customWidth="1"/>
    <col min="1538" max="1538" width="5.88671875" style="2" customWidth="1"/>
    <col min="1539" max="1539" width="20.44140625" style="2" customWidth="1"/>
    <col min="1540" max="1550" width="6.33203125" style="2" customWidth="1"/>
    <col min="1551" max="1792" width="8.88671875" style="2"/>
    <col min="1793" max="1793" width="3.5546875" style="2" customWidth="1"/>
    <col min="1794" max="1794" width="5.88671875" style="2" customWidth="1"/>
    <col min="1795" max="1795" width="20.44140625" style="2" customWidth="1"/>
    <col min="1796" max="1806" width="6.33203125" style="2" customWidth="1"/>
    <col min="1807" max="2048" width="8.88671875" style="2"/>
    <col min="2049" max="2049" width="3.5546875" style="2" customWidth="1"/>
    <col min="2050" max="2050" width="5.88671875" style="2" customWidth="1"/>
    <col min="2051" max="2051" width="20.44140625" style="2" customWidth="1"/>
    <col min="2052" max="2062" width="6.33203125" style="2" customWidth="1"/>
    <col min="2063" max="2304" width="8.88671875" style="2"/>
    <col min="2305" max="2305" width="3.5546875" style="2" customWidth="1"/>
    <col min="2306" max="2306" width="5.88671875" style="2" customWidth="1"/>
    <col min="2307" max="2307" width="20.44140625" style="2" customWidth="1"/>
    <col min="2308" max="2318" width="6.33203125" style="2" customWidth="1"/>
    <col min="2319" max="2560" width="8.88671875" style="2"/>
    <col min="2561" max="2561" width="3.5546875" style="2" customWidth="1"/>
    <col min="2562" max="2562" width="5.88671875" style="2" customWidth="1"/>
    <col min="2563" max="2563" width="20.44140625" style="2" customWidth="1"/>
    <col min="2564" max="2574" width="6.33203125" style="2" customWidth="1"/>
    <col min="2575" max="2816" width="8.88671875" style="2"/>
    <col min="2817" max="2817" width="3.5546875" style="2" customWidth="1"/>
    <col min="2818" max="2818" width="5.88671875" style="2" customWidth="1"/>
    <col min="2819" max="2819" width="20.44140625" style="2" customWidth="1"/>
    <col min="2820" max="2830" width="6.33203125" style="2" customWidth="1"/>
    <col min="2831" max="3072" width="8.88671875" style="2"/>
    <col min="3073" max="3073" width="3.5546875" style="2" customWidth="1"/>
    <col min="3074" max="3074" width="5.88671875" style="2" customWidth="1"/>
    <col min="3075" max="3075" width="20.44140625" style="2" customWidth="1"/>
    <col min="3076" max="3086" width="6.33203125" style="2" customWidth="1"/>
    <col min="3087" max="3328" width="8.88671875" style="2"/>
    <col min="3329" max="3329" width="3.5546875" style="2" customWidth="1"/>
    <col min="3330" max="3330" width="5.88671875" style="2" customWidth="1"/>
    <col min="3331" max="3331" width="20.44140625" style="2" customWidth="1"/>
    <col min="3332" max="3342" width="6.33203125" style="2" customWidth="1"/>
    <col min="3343" max="3584" width="8.88671875" style="2"/>
    <col min="3585" max="3585" width="3.5546875" style="2" customWidth="1"/>
    <col min="3586" max="3586" width="5.88671875" style="2" customWidth="1"/>
    <col min="3587" max="3587" width="20.44140625" style="2" customWidth="1"/>
    <col min="3588" max="3598" width="6.33203125" style="2" customWidth="1"/>
    <col min="3599" max="3840" width="8.88671875" style="2"/>
    <col min="3841" max="3841" width="3.5546875" style="2" customWidth="1"/>
    <col min="3842" max="3842" width="5.88671875" style="2" customWidth="1"/>
    <col min="3843" max="3843" width="20.44140625" style="2" customWidth="1"/>
    <col min="3844" max="3854" width="6.33203125" style="2" customWidth="1"/>
    <col min="3855" max="4096" width="8.88671875" style="2"/>
    <col min="4097" max="4097" width="3.5546875" style="2" customWidth="1"/>
    <col min="4098" max="4098" width="5.88671875" style="2" customWidth="1"/>
    <col min="4099" max="4099" width="20.44140625" style="2" customWidth="1"/>
    <col min="4100" max="4110" width="6.33203125" style="2" customWidth="1"/>
    <col min="4111" max="4352" width="8.88671875" style="2"/>
    <col min="4353" max="4353" width="3.5546875" style="2" customWidth="1"/>
    <col min="4354" max="4354" width="5.88671875" style="2" customWidth="1"/>
    <col min="4355" max="4355" width="20.44140625" style="2" customWidth="1"/>
    <col min="4356" max="4366" width="6.33203125" style="2" customWidth="1"/>
    <col min="4367" max="4608" width="8.88671875" style="2"/>
    <col min="4609" max="4609" width="3.5546875" style="2" customWidth="1"/>
    <col min="4610" max="4610" width="5.88671875" style="2" customWidth="1"/>
    <col min="4611" max="4611" width="20.44140625" style="2" customWidth="1"/>
    <col min="4612" max="4622" width="6.33203125" style="2" customWidth="1"/>
    <col min="4623" max="4864" width="8.88671875" style="2"/>
    <col min="4865" max="4865" width="3.5546875" style="2" customWidth="1"/>
    <col min="4866" max="4866" width="5.88671875" style="2" customWidth="1"/>
    <col min="4867" max="4867" width="20.44140625" style="2" customWidth="1"/>
    <col min="4868" max="4878" width="6.33203125" style="2" customWidth="1"/>
    <col min="4879" max="5120" width="8.88671875" style="2"/>
    <col min="5121" max="5121" width="3.5546875" style="2" customWidth="1"/>
    <col min="5122" max="5122" width="5.88671875" style="2" customWidth="1"/>
    <col min="5123" max="5123" width="20.44140625" style="2" customWidth="1"/>
    <col min="5124" max="5134" width="6.33203125" style="2" customWidth="1"/>
    <col min="5135" max="5376" width="8.88671875" style="2"/>
    <col min="5377" max="5377" width="3.5546875" style="2" customWidth="1"/>
    <col min="5378" max="5378" width="5.88671875" style="2" customWidth="1"/>
    <col min="5379" max="5379" width="20.44140625" style="2" customWidth="1"/>
    <col min="5380" max="5390" width="6.33203125" style="2" customWidth="1"/>
    <col min="5391" max="5632" width="8.88671875" style="2"/>
    <col min="5633" max="5633" width="3.5546875" style="2" customWidth="1"/>
    <col min="5634" max="5634" width="5.88671875" style="2" customWidth="1"/>
    <col min="5635" max="5635" width="20.44140625" style="2" customWidth="1"/>
    <col min="5636" max="5646" width="6.33203125" style="2" customWidth="1"/>
    <col min="5647" max="5888" width="8.88671875" style="2"/>
    <col min="5889" max="5889" width="3.5546875" style="2" customWidth="1"/>
    <col min="5890" max="5890" width="5.88671875" style="2" customWidth="1"/>
    <col min="5891" max="5891" width="20.44140625" style="2" customWidth="1"/>
    <col min="5892" max="5902" width="6.33203125" style="2" customWidth="1"/>
    <col min="5903" max="6144" width="8.88671875" style="2"/>
    <col min="6145" max="6145" width="3.5546875" style="2" customWidth="1"/>
    <col min="6146" max="6146" width="5.88671875" style="2" customWidth="1"/>
    <col min="6147" max="6147" width="20.44140625" style="2" customWidth="1"/>
    <col min="6148" max="6158" width="6.33203125" style="2" customWidth="1"/>
    <col min="6159" max="6400" width="8.88671875" style="2"/>
    <col min="6401" max="6401" width="3.5546875" style="2" customWidth="1"/>
    <col min="6402" max="6402" width="5.88671875" style="2" customWidth="1"/>
    <col min="6403" max="6403" width="20.44140625" style="2" customWidth="1"/>
    <col min="6404" max="6414" width="6.33203125" style="2" customWidth="1"/>
    <col min="6415" max="6656" width="8.88671875" style="2"/>
    <col min="6657" max="6657" width="3.5546875" style="2" customWidth="1"/>
    <col min="6658" max="6658" width="5.88671875" style="2" customWidth="1"/>
    <col min="6659" max="6659" width="20.44140625" style="2" customWidth="1"/>
    <col min="6660" max="6670" width="6.33203125" style="2" customWidth="1"/>
    <col min="6671" max="6912" width="8.88671875" style="2"/>
    <col min="6913" max="6913" width="3.5546875" style="2" customWidth="1"/>
    <col min="6914" max="6914" width="5.88671875" style="2" customWidth="1"/>
    <col min="6915" max="6915" width="20.44140625" style="2" customWidth="1"/>
    <col min="6916" max="6926" width="6.33203125" style="2" customWidth="1"/>
    <col min="6927" max="7168" width="8.88671875" style="2"/>
    <col min="7169" max="7169" width="3.5546875" style="2" customWidth="1"/>
    <col min="7170" max="7170" width="5.88671875" style="2" customWidth="1"/>
    <col min="7171" max="7171" width="20.44140625" style="2" customWidth="1"/>
    <col min="7172" max="7182" width="6.33203125" style="2" customWidth="1"/>
    <col min="7183" max="7424" width="8.88671875" style="2"/>
    <col min="7425" max="7425" width="3.5546875" style="2" customWidth="1"/>
    <col min="7426" max="7426" width="5.88671875" style="2" customWidth="1"/>
    <col min="7427" max="7427" width="20.44140625" style="2" customWidth="1"/>
    <col min="7428" max="7438" width="6.33203125" style="2" customWidth="1"/>
    <col min="7439" max="7680" width="8.88671875" style="2"/>
    <col min="7681" max="7681" width="3.5546875" style="2" customWidth="1"/>
    <col min="7682" max="7682" width="5.88671875" style="2" customWidth="1"/>
    <col min="7683" max="7683" width="20.44140625" style="2" customWidth="1"/>
    <col min="7684" max="7694" width="6.33203125" style="2" customWidth="1"/>
    <col min="7695" max="7936" width="8.88671875" style="2"/>
    <col min="7937" max="7937" width="3.5546875" style="2" customWidth="1"/>
    <col min="7938" max="7938" width="5.88671875" style="2" customWidth="1"/>
    <col min="7939" max="7939" width="20.44140625" style="2" customWidth="1"/>
    <col min="7940" max="7950" width="6.33203125" style="2" customWidth="1"/>
    <col min="7951" max="8192" width="8.88671875" style="2"/>
    <col min="8193" max="8193" width="3.5546875" style="2" customWidth="1"/>
    <col min="8194" max="8194" width="5.88671875" style="2" customWidth="1"/>
    <col min="8195" max="8195" width="20.44140625" style="2" customWidth="1"/>
    <col min="8196" max="8206" width="6.33203125" style="2" customWidth="1"/>
    <col min="8207" max="8448" width="8.88671875" style="2"/>
    <col min="8449" max="8449" width="3.5546875" style="2" customWidth="1"/>
    <col min="8450" max="8450" width="5.88671875" style="2" customWidth="1"/>
    <col min="8451" max="8451" width="20.44140625" style="2" customWidth="1"/>
    <col min="8452" max="8462" width="6.33203125" style="2" customWidth="1"/>
    <col min="8463" max="8704" width="8.88671875" style="2"/>
    <col min="8705" max="8705" width="3.5546875" style="2" customWidth="1"/>
    <col min="8706" max="8706" width="5.88671875" style="2" customWidth="1"/>
    <col min="8707" max="8707" width="20.44140625" style="2" customWidth="1"/>
    <col min="8708" max="8718" width="6.33203125" style="2" customWidth="1"/>
    <col min="8719" max="8960" width="8.88671875" style="2"/>
    <col min="8961" max="8961" width="3.5546875" style="2" customWidth="1"/>
    <col min="8962" max="8962" width="5.88671875" style="2" customWidth="1"/>
    <col min="8963" max="8963" width="20.44140625" style="2" customWidth="1"/>
    <col min="8964" max="8974" width="6.33203125" style="2" customWidth="1"/>
    <col min="8975" max="9216" width="8.88671875" style="2"/>
    <col min="9217" max="9217" width="3.5546875" style="2" customWidth="1"/>
    <col min="9218" max="9218" width="5.88671875" style="2" customWidth="1"/>
    <col min="9219" max="9219" width="20.44140625" style="2" customWidth="1"/>
    <col min="9220" max="9230" width="6.33203125" style="2" customWidth="1"/>
    <col min="9231" max="9472" width="8.88671875" style="2"/>
    <col min="9473" max="9473" width="3.5546875" style="2" customWidth="1"/>
    <col min="9474" max="9474" width="5.88671875" style="2" customWidth="1"/>
    <col min="9475" max="9475" width="20.44140625" style="2" customWidth="1"/>
    <col min="9476" max="9486" width="6.33203125" style="2" customWidth="1"/>
    <col min="9487" max="9728" width="8.88671875" style="2"/>
    <col min="9729" max="9729" width="3.5546875" style="2" customWidth="1"/>
    <col min="9730" max="9730" width="5.88671875" style="2" customWidth="1"/>
    <col min="9731" max="9731" width="20.44140625" style="2" customWidth="1"/>
    <col min="9732" max="9742" width="6.33203125" style="2" customWidth="1"/>
    <col min="9743" max="9984" width="8.88671875" style="2"/>
    <col min="9985" max="9985" width="3.5546875" style="2" customWidth="1"/>
    <col min="9986" max="9986" width="5.88671875" style="2" customWidth="1"/>
    <col min="9987" max="9987" width="20.44140625" style="2" customWidth="1"/>
    <col min="9988" max="9998" width="6.33203125" style="2" customWidth="1"/>
    <col min="9999" max="10240" width="8.88671875" style="2"/>
    <col min="10241" max="10241" width="3.5546875" style="2" customWidth="1"/>
    <col min="10242" max="10242" width="5.88671875" style="2" customWidth="1"/>
    <col min="10243" max="10243" width="20.44140625" style="2" customWidth="1"/>
    <col min="10244" max="10254" width="6.33203125" style="2" customWidth="1"/>
    <col min="10255" max="10496" width="8.88671875" style="2"/>
    <col min="10497" max="10497" width="3.5546875" style="2" customWidth="1"/>
    <col min="10498" max="10498" width="5.88671875" style="2" customWidth="1"/>
    <col min="10499" max="10499" width="20.44140625" style="2" customWidth="1"/>
    <col min="10500" max="10510" width="6.33203125" style="2" customWidth="1"/>
    <col min="10511" max="10752" width="8.88671875" style="2"/>
    <col min="10753" max="10753" width="3.5546875" style="2" customWidth="1"/>
    <col min="10754" max="10754" width="5.88671875" style="2" customWidth="1"/>
    <col min="10755" max="10755" width="20.44140625" style="2" customWidth="1"/>
    <col min="10756" max="10766" width="6.33203125" style="2" customWidth="1"/>
    <col min="10767" max="11008" width="8.88671875" style="2"/>
    <col min="11009" max="11009" width="3.5546875" style="2" customWidth="1"/>
    <col min="11010" max="11010" width="5.88671875" style="2" customWidth="1"/>
    <col min="11011" max="11011" width="20.44140625" style="2" customWidth="1"/>
    <col min="11012" max="11022" width="6.33203125" style="2" customWidth="1"/>
    <col min="11023" max="11264" width="8.88671875" style="2"/>
    <col min="11265" max="11265" width="3.5546875" style="2" customWidth="1"/>
    <col min="11266" max="11266" width="5.88671875" style="2" customWidth="1"/>
    <col min="11267" max="11267" width="20.44140625" style="2" customWidth="1"/>
    <col min="11268" max="11278" width="6.33203125" style="2" customWidth="1"/>
    <col min="11279" max="11520" width="8.88671875" style="2"/>
    <col min="11521" max="11521" width="3.5546875" style="2" customWidth="1"/>
    <col min="11522" max="11522" width="5.88671875" style="2" customWidth="1"/>
    <col min="11523" max="11523" width="20.44140625" style="2" customWidth="1"/>
    <col min="11524" max="11534" width="6.33203125" style="2" customWidth="1"/>
    <col min="11535" max="11776" width="8.88671875" style="2"/>
    <col min="11777" max="11777" width="3.5546875" style="2" customWidth="1"/>
    <col min="11778" max="11778" width="5.88671875" style="2" customWidth="1"/>
    <col min="11779" max="11779" width="20.44140625" style="2" customWidth="1"/>
    <col min="11780" max="11790" width="6.33203125" style="2" customWidth="1"/>
    <col min="11791" max="12032" width="8.88671875" style="2"/>
    <col min="12033" max="12033" width="3.5546875" style="2" customWidth="1"/>
    <col min="12034" max="12034" width="5.88671875" style="2" customWidth="1"/>
    <col min="12035" max="12035" width="20.44140625" style="2" customWidth="1"/>
    <col min="12036" max="12046" width="6.33203125" style="2" customWidth="1"/>
    <col min="12047" max="12288" width="8.88671875" style="2"/>
    <col min="12289" max="12289" width="3.5546875" style="2" customWidth="1"/>
    <col min="12290" max="12290" width="5.88671875" style="2" customWidth="1"/>
    <col min="12291" max="12291" width="20.44140625" style="2" customWidth="1"/>
    <col min="12292" max="12302" width="6.33203125" style="2" customWidth="1"/>
    <col min="12303" max="12544" width="8.88671875" style="2"/>
    <col min="12545" max="12545" width="3.5546875" style="2" customWidth="1"/>
    <col min="12546" max="12546" width="5.88671875" style="2" customWidth="1"/>
    <col min="12547" max="12547" width="20.44140625" style="2" customWidth="1"/>
    <col min="12548" max="12558" width="6.33203125" style="2" customWidth="1"/>
    <col min="12559" max="12800" width="8.88671875" style="2"/>
    <col min="12801" max="12801" width="3.5546875" style="2" customWidth="1"/>
    <col min="12802" max="12802" width="5.88671875" style="2" customWidth="1"/>
    <col min="12803" max="12803" width="20.44140625" style="2" customWidth="1"/>
    <col min="12804" max="12814" width="6.33203125" style="2" customWidth="1"/>
    <col min="12815" max="13056" width="8.88671875" style="2"/>
    <col min="13057" max="13057" width="3.5546875" style="2" customWidth="1"/>
    <col min="13058" max="13058" width="5.88671875" style="2" customWidth="1"/>
    <col min="13059" max="13059" width="20.44140625" style="2" customWidth="1"/>
    <col min="13060" max="13070" width="6.33203125" style="2" customWidth="1"/>
    <col min="13071" max="13312" width="8.88671875" style="2"/>
    <col min="13313" max="13313" width="3.5546875" style="2" customWidth="1"/>
    <col min="13314" max="13314" width="5.88671875" style="2" customWidth="1"/>
    <col min="13315" max="13315" width="20.44140625" style="2" customWidth="1"/>
    <col min="13316" max="13326" width="6.33203125" style="2" customWidth="1"/>
    <col min="13327" max="13568" width="8.88671875" style="2"/>
    <col min="13569" max="13569" width="3.5546875" style="2" customWidth="1"/>
    <col min="13570" max="13570" width="5.88671875" style="2" customWidth="1"/>
    <col min="13571" max="13571" width="20.44140625" style="2" customWidth="1"/>
    <col min="13572" max="13582" width="6.33203125" style="2" customWidth="1"/>
    <col min="13583" max="13824" width="8.88671875" style="2"/>
    <col min="13825" max="13825" width="3.5546875" style="2" customWidth="1"/>
    <col min="13826" max="13826" width="5.88671875" style="2" customWidth="1"/>
    <col min="13827" max="13827" width="20.44140625" style="2" customWidth="1"/>
    <col min="13828" max="13838" width="6.33203125" style="2" customWidth="1"/>
    <col min="13839" max="14080" width="8.88671875" style="2"/>
    <col min="14081" max="14081" width="3.5546875" style="2" customWidth="1"/>
    <col min="14082" max="14082" width="5.88671875" style="2" customWidth="1"/>
    <col min="14083" max="14083" width="20.44140625" style="2" customWidth="1"/>
    <col min="14084" max="14094" width="6.33203125" style="2" customWidth="1"/>
    <col min="14095" max="14336" width="8.88671875" style="2"/>
    <col min="14337" max="14337" width="3.5546875" style="2" customWidth="1"/>
    <col min="14338" max="14338" width="5.88671875" style="2" customWidth="1"/>
    <col min="14339" max="14339" width="20.44140625" style="2" customWidth="1"/>
    <col min="14340" max="14350" width="6.33203125" style="2" customWidth="1"/>
    <col min="14351" max="14592" width="8.88671875" style="2"/>
    <col min="14593" max="14593" width="3.5546875" style="2" customWidth="1"/>
    <col min="14594" max="14594" width="5.88671875" style="2" customWidth="1"/>
    <col min="14595" max="14595" width="20.44140625" style="2" customWidth="1"/>
    <col min="14596" max="14606" width="6.33203125" style="2" customWidth="1"/>
    <col min="14607" max="14848" width="8.88671875" style="2"/>
    <col min="14849" max="14849" width="3.5546875" style="2" customWidth="1"/>
    <col min="14850" max="14850" width="5.88671875" style="2" customWidth="1"/>
    <col min="14851" max="14851" width="20.44140625" style="2" customWidth="1"/>
    <col min="14852" max="14862" width="6.33203125" style="2" customWidth="1"/>
    <col min="14863" max="15104" width="8.88671875" style="2"/>
    <col min="15105" max="15105" width="3.5546875" style="2" customWidth="1"/>
    <col min="15106" max="15106" width="5.88671875" style="2" customWidth="1"/>
    <col min="15107" max="15107" width="20.44140625" style="2" customWidth="1"/>
    <col min="15108" max="15118" width="6.33203125" style="2" customWidth="1"/>
    <col min="15119" max="15360" width="8.88671875" style="2"/>
    <col min="15361" max="15361" width="3.5546875" style="2" customWidth="1"/>
    <col min="15362" max="15362" width="5.88671875" style="2" customWidth="1"/>
    <col min="15363" max="15363" width="20.44140625" style="2" customWidth="1"/>
    <col min="15364" max="15374" width="6.33203125" style="2" customWidth="1"/>
    <col min="15375" max="15616" width="8.88671875" style="2"/>
    <col min="15617" max="15617" width="3.5546875" style="2" customWidth="1"/>
    <col min="15618" max="15618" width="5.88671875" style="2" customWidth="1"/>
    <col min="15619" max="15619" width="20.44140625" style="2" customWidth="1"/>
    <col min="15620" max="15630" width="6.33203125" style="2" customWidth="1"/>
    <col min="15631" max="15872" width="8.88671875" style="2"/>
    <col min="15873" max="15873" width="3.5546875" style="2" customWidth="1"/>
    <col min="15874" max="15874" width="5.88671875" style="2" customWidth="1"/>
    <col min="15875" max="15875" width="20.44140625" style="2" customWidth="1"/>
    <col min="15876" max="15886" width="6.33203125" style="2" customWidth="1"/>
    <col min="15887" max="16128" width="8.88671875" style="2"/>
    <col min="16129" max="16129" width="3.5546875" style="2" customWidth="1"/>
    <col min="16130" max="16130" width="5.88671875" style="2" customWidth="1"/>
    <col min="16131" max="16131" width="20.44140625" style="2" customWidth="1"/>
    <col min="16132" max="16142" width="6.33203125" style="2" customWidth="1"/>
    <col min="16143" max="16384" width="8.88671875" style="2"/>
  </cols>
  <sheetData>
    <row r="1" spans="1:15" s="1" customFormat="1" ht="18.75">
      <c r="A1" s="227" t="s">
        <v>295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spans="1:15" ht="13.5" thickBot="1">
      <c r="A2" s="62"/>
      <c r="B2" s="62"/>
      <c r="C2" s="63"/>
      <c r="D2" s="64"/>
      <c r="E2" s="64"/>
      <c r="F2" s="64"/>
      <c r="G2" s="64"/>
      <c r="H2" s="64"/>
      <c r="I2" s="65"/>
      <c r="J2" s="65"/>
      <c r="K2" s="65"/>
      <c r="L2" s="65"/>
    </row>
    <row r="3" spans="1:15" ht="13.5" thickTop="1">
      <c r="A3" s="214" t="s">
        <v>1</v>
      </c>
      <c r="B3" s="216" t="s">
        <v>2</v>
      </c>
      <c r="C3" s="230" t="s">
        <v>80</v>
      </c>
      <c r="D3" s="222" t="s">
        <v>81</v>
      </c>
      <c r="E3" s="233" t="s">
        <v>82</v>
      </c>
      <c r="F3" s="234"/>
      <c r="G3" s="234"/>
      <c r="H3" s="235"/>
      <c r="I3" s="236" t="s">
        <v>83</v>
      </c>
      <c r="J3" s="237"/>
      <c r="K3" s="237"/>
      <c r="L3" s="237"/>
      <c r="M3" s="237"/>
      <c r="N3" s="238"/>
    </row>
    <row r="4" spans="1:15" ht="13.5" thickBot="1">
      <c r="A4" s="228"/>
      <c r="B4" s="229"/>
      <c r="C4" s="231"/>
      <c r="D4" s="232"/>
      <c r="E4" s="66" t="s">
        <v>20</v>
      </c>
      <c r="F4" s="66" t="s">
        <v>84</v>
      </c>
      <c r="G4" s="66" t="s">
        <v>85</v>
      </c>
      <c r="H4" s="66" t="s">
        <v>86</v>
      </c>
      <c r="I4" s="66" t="s">
        <v>86</v>
      </c>
      <c r="J4" s="66" t="s">
        <v>87</v>
      </c>
      <c r="K4" s="66" t="s">
        <v>88</v>
      </c>
      <c r="L4" s="66" t="s">
        <v>89</v>
      </c>
      <c r="M4" s="66" t="s">
        <v>90</v>
      </c>
      <c r="N4" s="67" t="s">
        <v>91</v>
      </c>
    </row>
    <row r="5" spans="1:15" ht="25.5">
      <c r="A5" s="68">
        <v>1</v>
      </c>
      <c r="B5" s="69"/>
      <c r="C5" s="70" t="s">
        <v>92</v>
      </c>
      <c r="D5" s="71">
        <v>15.78</v>
      </c>
      <c r="E5" s="72">
        <v>100</v>
      </c>
      <c r="F5" s="73">
        <v>122.57</v>
      </c>
      <c r="G5" s="73">
        <v>112.28</v>
      </c>
      <c r="H5" s="74">
        <v>113.55</v>
      </c>
      <c r="I5" s="72">
        <v>100</v>
      </c>
      <c r="J5" s="73">
        <v>107.01398297785903</v>
      </c>
      <c r="K5" s="73">
        <v>108.73193563215945</v>
      </c>
      <c r="L5" s="73">
        <v>108.41906734724057</v>
      </c>
      <c r="M5" s="73">
        <v>93.110435328337786</v>
      </c>
      <c r="N5" s="75">
        <v>88.90613185741266</v>
      </c>
    </row>
    <row r="6" spans="1:15">
      <c r="A6" s="68"/>
      <c r="B6" s="69">
        <v>2160</v>
      </c>
      <c r="C6" s="76" t="s">
        <v>93</v>
      </c>
      <c r="D6" s="77">
        <v>10.08</v>
      </c>
      <c r="E6" s="77">
        <v>100</v>
      </c>
      <c r="F6" s="17">
        <v>123.08</v>
      </c>
      <c r="G6" s="17">
        <v>92.31</v>
      </c>
      <c r="H6" s="78">
        <v>89.54</v>
      </c>
      <c r="I6" s="77">
        <v>100</v>
      </c>
      <c r="J6" s="17">
        <v>108.816792515366</v>
      </c>
      <c r="K6" s="17">
        <v>111.93797733586702</v>
      </c>
      <c r="L6" s="17">
        <v>104.69695057880708</v>
      </c>
      <c r="M6" s="17">
        <v>80.992837284148095</v>
      </c>
      <c r="N6" s="79">
        <v>72.685075766710796</v>
      </c>
      <c r="O6" s="80"/>
    </row>
    <row r="7" spans="1:15">
      <c r="A7" s="68"/>
      <c r="B7" s="69">
        <v>2163</v>
      </c>
      <c r="C7" s="76" t="s">
        <v>94</v>
      </c>
      <c r="D7" s="77">
        <v>1.95</v>
      </c>
      <c r="E7" s="77">
        <v>100</v>
      </c>
      <c r="F7" s="17">
        <v>126.65</v>
      </c>
      <c r="G7" s="17">
        <v>146.91</v>
      </c>
      <c r="H7" s="78">
        <v>139.57</v>
      </c>
      <c r="I7" s="77">
        <v>100</v>
      </c>
      <c r="J7" s="17">
        <v>97.71003126211528</v>
      </c>
      <c r="K7" s="17">
        <v>93.036567144283126</v>
      </c>
      <c r="L7" s="17">
        <v>103.96463746171449</v>
      </c>
      <c r="M7" s="17">
        <v>100.71053105246197</v>
      </c>
      <c r="N7" s="79">
        <v>101.04678561618377</v>
      </c>
      <c r="O7" s="80"/>
    </row>
    <row r="8" spans="1:15">
      <c r="A8" s="68"/>
      <c r="B8" s="69">
        <v>2165</v>
      </c>
      <c r="C8" s="76" t="s">
        <v>95</v>
      </c>
      <c r="D8" s="77">
        <v>3.74</v>
      </c>
      <c r="E8" s="77">
        <v>100</v>
      </c>
      <c r="F8" s="17">
        <v>119.57</v>
      </c>
      <c r="G8" s="17">
        <v>138.69999999999999</v>
      </c>
      <c r="H8" s="78">
        <v>152.57</v>
      </c>
      <c r="I8" s="77">
        <v>100</v>
      </c>
      <c r="J8" s="17">
        <v>107.29219836219283</v>
      </c>
      <c r="K8" s="17">
        <v>108.56519433117226</v>
      </c>
      <c r="L8" s="17">
        <v>121.06325611089241</v>
      </c>
      <c r="M8" s="17">
        <v>122.05597168573701</v>
      </c>
      <c r="N8" s="79">
        <v>126.53261097057984</v>
      </c>
      <c r="O8" s="80"/>
    </row>
    <row r="9" spans="1:15">
      <c r="A9" s="68">
        <v>2</v>
      </c>
      <c r="B9" s="69"/>
      <c r="C9" s="70" t="s">
        <v>96</v>
      </c>
      <c r="D9" s="72">
        <v>2.77</v>
      </c>
      <c r="E9" s="72">
        <v>100</v>
      </c>
      <c r="F9" s="73">
        <v>109.43</v>
      </c>
      <c r="G9" s="73">
        <v>114.9</v>
      </c>
      <c r="H9" s="74">
        <v>121.8</v>
      </c>
      <c r="I9" s="72">
        <v>100</v>
      </c>
      <c r="J9" s="73">
        <v>103.4294380071634</v>
      </c>
      <c r="K9" s="73">
        <v>105.03721179048853</v>
      </c>
      <c r="L9" s="73">
        <v>107.41003386276262</v>
      </c>
      <c r="M9" s="73">
        <v>108.52095333401907</v>
      </c>
      <c r="N9" s="75">
        <v>107.33798898542493</v>
      </c>
    </row>
    <row r="10" spans="1:15">
      <c r="A10" s="68"/>
      <c r="B10" s="69">
        <v>2211</v>
      </c>
      <c r="C10" s="76" t="s">
        <v>97</v>
      </c>
      <c r="D10" s="77">
        <v>2.77</v>
      </c>
      <c r="E10" s="77">
        <v>100</v>
      </c>
      <c r="F10" s="17">
        <v>109.43</v>
      </c>
      <c r="G10" s="17">
        <v>114.9</v>
      </c>
      <c r="H10" s="78">
        <v>121.8</v>
      </c>
      <c r="I10" s="77">
        <v>100</v>
      </c>
      <c r="J10" s="17">
        <v>103.4294380071634</v>
      </c>
      <c r="K10" s="17">
        <v>105.03721179048853</v>
      </c>
      <c r="L10" s="17">
        <v>107.41003386276262</v>
      </c>
      <c r="M10" s="17">
        <v>108.52095333401905</v>
      </c>
      <c r="N10" s="79">
        <v>107.33798898542493</v>
      </c>
    </row>
    <row r="11" spans="1:15" ht="25.5">
      <c r="A11" s="68">
        <v>3</v>
      </c>
      <c r="B11" s="69"/>
      <c r="C11" s="70" t="s">
        <v>98</v>
      </c>
      <c r="D11" s="72">
        <v>8.16</v>
      </c>
      <c r="E11" s="72">
        <v>100</v>
      </c>
      <c r="F11" s="73">
        <v>100.4</v>
      </c>
      <c r="G11" s="73">
        <v>97.19</v>
      </c>
      <c r="H11" s="74">
        <v>103.9</v>
      </c>
      <c r="I11" s="72">
        <v>100</v>
      </c>
      <c r="J11" s="73">
        <v>105.21533423397366</v>
      </c>
      <c r="K11" s="73">
        <v>106.45589773731206</v>
      </c>
      <c r="L11" s="73">
        <v>114.99021071872951</v>
      </c>
      <c r="M11" s="73">
        <v>118.99946462702106</v>
      </c>
      <c r="N11" s="75">
        <v>128.62110611023257</v>
      </c>
    </row>
    <row r="12" spans="1:15">
      <c r="A12" s="68"/>
      <c r="B12" s="69">
        <v>2316</v>
      </c>
      <c r="C12" s="76" t="s">
        <v>99</v>
      </c>
      <c r="D12" s="77">
        <v>4.33</v>
      </c>
      <c r="E12" s="77">
        <v>100</v>
      </c>
      <c r="F12" s="17">
        <v>101.33</v>
      </c>
      <c r="G12" s="17">
        <v>90.19</v>
      </c>
      <c r="H12" s="78">
        <v>99.2</v>
      </c>
      <c r="I12" s="77">
        <v>100</v>
      </c>
      <c r="J12" s="17">
        <v>106.22791519434629</v>
      </c>
      <c r="K12" s="17">
        <v>104.82697997069211</v>
      </c>
      <c r="L12" s="17">
        <v>111.75056487466155</v>
      </c>
      <c r="M12" s="17">
        <v>116.72956967401591</v>
      </c>
      <c r="N12" s="79">
        <v>126.49477852589872</v>
      </c>
    </row>
    <row r="13" spans="1:15">
      <c r="A13" s="68"/>
      <c r="B13" s="69">
        <v>2311</v>
      </c>
      <c r="C13" s="76" t="s">
        <v>100</v>
      </c>
      <c r="D13" s="81">
        <v>2.19</v>
      </c>
      <c r="E13" s="77">
        <v>100</v>
      </c>
      <c r="F13" s="17">
        <v>100.17</v>
      </c>
      <c r="G13" s="17">
        <v>106.18</v>
      </c>
      <c r="H13" s="78">
        <v>111.49</v>
      </c>
      <c r="I13" s="77">
        <v>100</v>
      </c>
      <c r="J13" s="17">
        <v>106.01005751709035</v>
      </c>
      <c r="K13" s="17">
        <v>108.44228583937341</v>
      </c>
      <c r="L13" s="17">
        <v>111.49464041349839</v>
      </c>
      <c r="M13" s="17">
        <v>114.88651064594488</v>
      </c>
      <c r="N13" s="79">
        <v>123.28718586868959</v>
      </c>
    </row>
    <row r="14" spans="1:15">
      <c r="A14" s="68"/>
      <c r="B14" s="69">
        <v>2331</v>
      </c>
      <c r="C14" s="76" t="s">
        <v>101</v>
      </c>
      <c r="D14" s="81">
        <v>1.63</v>
      </c>
      <c r="E14" s="77">
        <v>100</v>
      </c>
      <c r="F14" s="17">
        <v>95.18</v>
      </c>
      <c r="G14" s="17">
        <v>98.98</v>
      </c>
      <c r="H14" s="78">
        <v>97.01</v>
      </c>
      <c r="I14" s="77">
        <v>100</v>
      </c>
      <c r="J14" s="17">
        <v>102.10320772716432</v>
      </c>
      <c r="K14" s="17">
        <v>108.76729832830785</v>
      </c>
      <c r="L14" s="17">
        <v>128.99810493986919</v>
      </c>
      <c r="M14" s="17">
        <v>131.28535972600233</v>
      </c>
      <c r="N14" s="79">
        <v>142.22509066866635</v>
      </c>
    </row>
    <row r="15" spans="1:15" ht="25.5">
      <c r="A15" s="68">
        <v>4</v>
      </c>
      <c r="B15" s="69"/>
      <c r="C15" s="70" t="s">
        <v>102</v>
      </c>
      <c r="D15" s="82">
        <v>7.93</v>
      </c>
      <c r="E15" s="72">
        <v>100</v>
      </c>
      <c r="F15" s="73">
        <v>89.59</v>
      </c>
      <c r="G15" s="73">
        <v>104.5</v>
      </c>
      <c r="H15" s="74">
        <v>103.94</v>
      </c>
      <c r="I15" s="72">
        <v>100</v>
      </c>
      <c r="J15" s="73">
        <v>105.38213842034919</v>
      </c>
      <c r="K15" s="73">
        <v>110.21328395335765</v>
      </c>
      <c r="L15" s="73">
        <v>118.16753832896549</v>
      </c>
      <c r="M15" s="73">
        <v>125.01746115491835</v>
      </c>
      <c r="N15" s="75">
        <v>133.2061130600832</v>
      </c>
    </row>
    <row r="16" spans="1:15">
      <c r="A16" s="68"/>
      <c r="B16" s="69">
        <v>2342</v>
      </c>
      <c r="C16" s="76" t="s">
        <v>103</v>
      </c>
      <c r="D16" s="81">
        <v>1.04</v>
      </c>
      <c r="E16" s="77">
        <v>100</v>
      </c>
      <c r="F16" s="17">
        <v>94.73</v>
      </c>
      <c r="G16" s="17">
        <v>107.04</v>
      </c>
      <c r="H16" s="78">
        <v>101.69</v>
      </c>
      <c r="I16" s="77">
        <v>100</v>
      </c>
      <c r="J16" s="17">
        <v>108.11404311386012</v>
      </c>
      <c r="K16" s="17">
        <v>112.25428575482903</v>
      </c>
      <c r="L16" s="17">
        <v>116.46811795271734</v>
      </c>
      <c r="M16" s="17">
        <v>123.86070508025506</v>
      </c>
      <c r="N16" s="79">
        <v>129.50423840525468</v>
      </c>
    </row>
    <row r="17" spans="1:14">
      <c r="A17" s="68"/>
      <c r="B17" s="69">
        <v>2353</v>
      </c>
      <c r="C17" s="76" t="s">
        <v>30</v>
      </c>
      <c r="D17" s="81">
        <v>2.92</v>
      </c>
      <c r="E17" s="77">
        <v>100</v>
      </c>
      <c r="F17" s="17">
        <v>80.069999999999993</v>
      </c>
      <c r="G17" s="17">
        <v>96.88</v>
      </c>
      <c r="H17" s="78">
        <v>93.01</v>
      </c>
      <c r="I17" s="77">
        <v>100</v>
      </c>
      <c r="J17" s="17">
        <v>103.93290264082511</v>
      </c>
      <c r="K17" s="17">
        <v>106.2123350147681</v>
      </c>
      <c r="L17" s="17">
        <v>118.26139852204788</v>
      </c>
      <c r="M17" s="17">
        <v>123.88567426782498</v>
      </c>
      <c r="N17" s="79">
        <v>131.42374115107552</v>
      </c>
    </row>
    <row r="18" spans="1:14">
      <c r="A18" s="68"/>
      <c r="B18" s="69">
        <v>2372</v>
      </c>
      <c r="C18" s="76" t="s">
        <v>24</v>
      </c>
      <c r="D18" s="81">
        <v>2.72</v>
      </c>
      <c r="E18" s="77">
        <v>100</v>
      </c>
      <c r="F18" s="17">
        <v>100.43</v>
      </c>
      <c r="G18" s="17">
        <v>111.47</v>
      </c>
      <c r="H18" s="78">
        <v>115.94</v>
      </c>
      <c r="I18" s="77">
        <v>100</v>
      </c>
      <c r="J18" s="17">
        <v>105.3612316220776</v>
      </c>
      <c r="K18" s="17">
        <v>112.42801668883023</v>
      </c>
      <c r="L18" s="17">
        <v>117.7494381924093</v>
      </c>
      <c r="M18" s="17">
        <v>122.79351516238881</v>
      </c>
      <c r="N18" s="79">
        <v>135.40339177201309</v>
      </c>
    </row>
    <row r="19" spans="1:14">
      <c r="A19" s="68"/>
      <c r="B19" s="69">
        <v>2391</v>
      </c>
      <c r="C19" s="76" t="s">
        <v>104</v>
      </c>
      <c r="D19" s="81">
        <v>1.25</v>
      </c>
      <c r="E19" s="77">
        <v>100</v>
      </c>
      <c r="F19" s="17">
        <v>112.74</v>
      </c>
      <c r="G19" s="17">
        <v>128.52000000000001</v>
      </c>
      <c r="H19" s="78">
        <v>142.66999999999999</v>
      </c>
      <c r="I19" s="77">
        <v>100</v>
      </c>
      <c r="J19" s="17">
        <v>106.54010168935541</v>
      </c>
      <c r="K19" s="17">
        <v>113.04212874269032</v>
      </c>
      <c r="L19" s="17">
        <v>120.27198456810962</v>
      </c>
      <c r="M19" s="17">
        <v>133.46304285703258</v>
      </c>
      <c r="N19" s="79">
        <v>135.66841507518299</v>
      </c>
    </row>
    <row r="20" spans="1:14">
      <c r="A20" s="68">
        <v>5</v>
      </c>
      <c r="B20" s="69"/>
      <c r="C20" s="70" t="s">
        <v>105</v>
      </c>
      <c r="D20" s="82">
        <v>6.59</v>
      </c>
      <c r="E20" s="72">
        <v>100</v>
      </c>
      <c r="F20" s="73">
        <v>84.07</v>
      </c>
      <c r="G20" s="73">
        <v>92.12</v>
      </c>
      <c r="H20" s="74">
        <v>92.49</v>
      </c>
      <c r="I20" s="72">
        <v>100</v>
      </c>
      <c r="J20" s="73">
        <v>102.4930650623939</v>
      </c>
      <c r="K20" s="73">
        <v>106.90780814026355</v>
      </c>
      <c r="L20" s="73">
        <v>118.61549477637472</v>
      </c>
      <c r="M20" s="73">
        <v>123.65066435000682</v>
      </c>
      <c r="N20" s="75">
        <v>133.23284212528381</v>
      </c>
    </row>
    <row r="21" spans="1:14">
      <c r="A21" s="68"/>
      <c r="B21" s="69">
        <v>2412</v>
      </c>
      <c r="C21" s="76" t="s">
        <v>106</v>
      </c>
      <c r="D21" s="81">
        <v>2.39</v>
      </c>
      <c r="E21" s="77">
        <v>100</v>
      </c>
      <c r="F21" s="17">
        <v>67.89</v>
      </c>
      <c r="G21" s="17">
        <v>68.569999999999993</v>
      </c>
      <c r="H21" s="78">
        <v>78.16</v>
      </c>
      <c r="I21" s="77">
        <v>100</v>
      </c>
      <c r="J21" s="17">
        <v>99.623779123466321</v>
      </c>
      <c r="K21" s="17">
        <v>105.17904769680257</v>
      </c>
      <c r="L21" s="17">
        <v>117.21103515018963</v>
      </c>
      <c r="M21" s="17">
        <v>120.60963488572469</v>
      </c>
      <c r="N21" s="79">
        <v>120.3420522255682</v>
      </c>
    </row>
    <row r="22" spans="1:14">
      <c r="A22" s="68"/>
      <c r="B22" s="69">
        <v>2423</v>
      </c>
      <c r="C22" s="76" t="s">
        <v>39</v>
      </c>
      <c r="D22" s="77">
        <v>2.92</v>
      </c>
      <c r="E22" s="77">
        <v>100</v>
      </c>
      <c r="F22" s="17">
        <v>90.14</v>
      </c>
      <c r="G22" s="17">
        <v>101.86</v>
      </c>
      <c r="H22" s="78">
        <v>98.8</v>
      </c>
      <c r="I22" s="77">
        <v>100</v>
      </c>
      <c r="J22" s="17">
        <v>104.68144404054271</v>
      </c>
      <c r="K22" s="17">
        <v>108.18297263834837</v>
      </c>
      <c r="L22" s="17">
        <v>122.03599387808801</v>
      </c>
      <c r="M22" s="17">
        <v>127.38304450744016</v>
      </c>
      <c r="N22" s="79">
        <v>139.93024661092474</v>
      </c>
    </row>
    <row r="23" spans="1:14">
      <c r="A23" s="68"/>
      <c r="B23" s="69">
        <v>2449</v>
      </c>
      <c r="C23" s="76" t="s">
        <v>107</v>
      </c>
      <c r="D23" s="81">
        <v>1.28</v>
      </c>
      <c r="E23" s="77">
        <v>100</v>
      </c>
      <c r="F23" s="17">
        <v>80.12</v>
      </c>
      <c r="G23" s="17">
        <v>83.32</v>
      </c>
      <c r="H23" s="78">
        <v>85.82</v>
      </c>
      <c r="I23" s="77">
        <v>100</v>
      </c>
      <c r="J23" s="17">
        <v>102.85832035758322</v>
      </c>
      <c r="K23" s="17">
        <v>107.22675901953241</v>
      </c>
      <c r="L23" s="17">
        <v>113.43487065885878</v>
      </c>
      <c r="M23" s="17">
        <v>120.8143443187013</v>
      </c>
      <c r="N23" s="79">
        <v>142.02390990829076</v>
      </c>
    </row>
    <row r="24" spans="1:14" ht="25.5">
      <c r="A24" s="68">
        <v>6</v>
      </c>
      <c r="B24" s="69"/>
      <c r="C24" s="70" t="s">
        <v>108</v>
      </c>
      <c r="D24" s="82">
        <v>6.53</v>
      </c>
      <c r="E24" s="72">
        <v>100</v>
      </c>
      <c r="F24" s="73">
        <v>98.44</v>
      </c>
      <c r="G24" s="73">
        <v>94.5</v>
      </c>
      <c r="H24" s="74">
        <v>99.23</v>
      </c>
      <c r="I24" s="72">
        <v>100</v>
      </c>
      <c r="J24" s="73">
        <v>100.45530648204385</v>
      </c>
      <c r="K24" s="73">
        <v>99.680715494852961</v>
      </c>
      <c r="L24" s="73">
        <v>102.72822888957715</v>
      </c>
      <c r="M24" s="73">
        <v>105.46329037784812</v>
      </c>
      <c r="N24" s="75">
        <v>110.34769589036794</v>
      </c>
    </row>
    <row r="25" spans="1:14">
      <c r="A25" s="68"/>
      <c r="B25" s="69">
        <v>2501</v>
      </c>
      <c r="C25" s="76" t="s">
        <v>42</v>
      </c>
      <c r="D25" s="81">
        <v>6.53</v>
      </c>
      <c r="E25" s="77">
        <v>100</v>
      </c>
      <c r="F25" s="17">
        <v>98.44</v>
      </c>
      <c r="G25" s="17">
        <v>94.5</v>
      </c>
      <c r="H25" s="78">
        <v>94.5</v>
      </c>
      <c r="I25" s="77">
        <v>100</v>
      </c>
      <c r="J25" s="17">
        <v>100.45530648204384</v>
      </c>
      <c r="K25" s="17">
        <v>99.680715494852961</v>
      </c>
      <c r="L25" s="17">
        <v>102.72822888957715</v>
      </c>
      <c r="M25" s="17">
        <v>105.46329037784812</v>
      </c>
      <c r="N25" s="79">
        <v>110.34769589036794</v>
      </c>
    </row>
    <row r="26" spans="1:14">
      <c r="A26" s="68">
        <v>7</v>
      </c>
      <c r="B26" s="69"/>
      <c r="C26" s="70" t="s">
        <v>109</v>
      </c>
      <c r="D26" s="82">
        <v>5.2</v>
      </c>
      <c r="E26" s="72">
        <v>100</v>
      </c>
      <c r="F26" s="73">
        <v>72.17</v>
      </c>
      <c r="G26" s="73">
        <v>68.67</v>
      </c>
      <c r="H26" s="74">
        <v>71.83</v>
      </c>
      <c r="I26" s="72">
        <v>100</v>
      </c>
      <c r="J26" s="73">
        <v>105.88889276466644</v>
      </c>
      <c r="K26" s="73">
        <v>111.82010283738867</v>
      </c>
      <c r="L26" s="73">
        <v>121.05407562914927</v>
      </c>
      <c r="M26" s="73">
        <v>121.44525649540952</v>
      </c>
      <c r="N26" s="75">
        <v>118.46643232543897</v>
      </c>
    </row>
    <row r="27" spans="1:14">
      <c r="A27" s="68"/>
      <c r="B27" s="69">
        <v>2621</v>
      </c>
      <c r="C27" s="76" t="s">
        <v>110</v>
      </c>
      <c r="D27" s="81">
        <v>3.18</v>
      </c>
      <c r="E27" s="77">
        <v>100</v>
      </c>
      <c r="F27" s="17"/>
      <c r="G27" s="17"/>
      <c r="H27" s="78"/>
      <c r="I27" s="77">
        <v>100</v>
      </c>
      <c r="J27" s="17">
        <v>108.27182243233801</v>
      </c>
      <c r="K27" s="17">
        <v>118.07532844803504</v>
      </c>
      <c r="L27" s="17">
        <v>130.8503821537762</v>
      </c>
      <c r="M27" s="17">
        <v>131.42850400521681</v>
      </c>
      <c r="N27" s="79">
        <v>125.62735468234287</v>
      </c>
    </row>
    <row r="28" spans="1:14">
      <c r="A28" s="68"/>
      <c r="B28" s="69">
        <v>2669</v>
      </c>
      <c r="C28" s="76" t="s">
        <v>111</v>
      </c>
      <c r="D28" s="81">
        <v>1.27</v>
      </c>
      <c r="E28" s="77">
        <v>100</v>
      </c>
      <c r="F28" s="17">
        <v>89.54</v>
      </c>
      <c r="G28" s="17">
        <v>89.54</v>
      </c>
      <c r="H28" s="78">
        <v>92.23</v>
      </c>
      <c r="I28" s="77">
        <v>100</v>
      </c>
      <c r="J28" s="17">
        <v>103.70253108587197</v>
      </c>
      <c r="K28" s="17">
        <v>103.40212404046105</v>
      </c>
      <c r="L28" s="17">
        <v>107.59890263247587</v>
      </c>
      <c r="M28" s="17">
        <v>106.12851787160329</v>
      </c>
      <c r="N28" s="79">
        <v>106.52797844135591</v>
      </c>
    </row>
    <row r="29" spans="1:14">
      <c r="A29" s="68"/>
      <c r="B29" s="69">
        <v>2671</v>
      </c>
      <c r="C29" s="76" t="s">
        <v>112</v>
      </c>
      <c r="D29" s="81">
        <v>0.75</v>
      </c>
      <c r="E29" s="77">
        <v>100</v>
      </c>
      <c r="F29" s="17">
        <v>102.23</v>
      </c>
      <c r="G29" s="17">
        <v>99.17</v>
      </c>
      <c r="H29" s="78">
        <v>105.11</v>
      </c>
      <c r="I29" s="77">
        <v>100</v>
      </c>
      <c r="J29" s="17">
        <v>99.48751008316431</v>
      </c>
      <c r="K29" s="17">
        <v>99.552390344378892</v>
      </c>
      <c r="L29" s="17">
        <v>102.30182890576471</v>
      </c>
      <c r="M29" s="17">
        <v>105.05263112347177</v>
      </c>
      <c r="N29" s="79">
        <v>108.319903442547</v>
      </c>
    </row>
    <row r="30" spans="1:14">
      <c r="A30" s="68">
        <v>8</v>
      </c>
      <c r="B30" s="69"/>
      <c r="C30" s="70" t="s">
        <v>113</v>
      </c>
      <c r="D30" s="82">
        <v>6.59</v>
      </c>
      <c r="E30" s="72">
        <v>100</v>
      </c>
      <c r="F30" s="73">
        <v>80.48</v>
      </c>
      <c r="G30" s="73">
        <v>74.27</v>
      </c>
      <c r="H30" s="74">
        <v>79.02</v>
      </c>
      <c r="I30" s="72">
        <v>100</v>
      </c>
      <c r="J30" s="73">
        <v>106.33877735400308</v>
      </c>
      <c r="K30" s="73">
        <v>108.7371166513643</v>
      </c>
      <c r="L30" s="73">
        <v>101.90445790672008</v>
      </c>
      <c r="M30" s="73">
        <v>99.735132708184622</v>
      </c>
      <c r="N30" s="75">
        <v>89.912203422142838</v>
      </c>
    </row>
    <row r="31" spans="1:14">
      <c r="A31" s="68"/>
      <c r="B31" s="69">
        <v>2721</v>
      </c>
      <c r="C31" s="76" t="s">
        <v>114</v>
      </c>
      <c r="D31" s="81">
        <v>4.32</v>
      </c>
      <c r="E31" s="77">
        <v>100</v>
      </c>
      <c r="F31" s="17">
        <v>62.34</v>
      </c>
      <c r="G31" s="17">
        <v>59.22</v>
      </c>
      <c r="H31" s="78">
        <v>62.18</v>
      </c>
      <c r="I31" s="77">
        <v>100</v>
      </c>
      <c r="J31" s="17">
        <v>105.66731693982281</v>
      </c>
      <c r="K31" s="17">
        <v>106.89301812540381</v>
      </c>
      <c r="L31" s="17">
        <v>96.642063880595899</v>
      </c>
      <c r="M31" s="17">
        <v>90.222521761223788</v>
      </c>
      <c r="N31" s="79">
        <v>79.637150649567417</v>
      </c>
    </row>
    <row r="32" spans="1:14" ht="13.5" thickBot="1">
      <c r="A32" s="83"/>
      <c r="B32" s="84">
        <v>6666</v>
      </c>
      <c r="C32" s="76" t="s">
        <v>115</v>
      </c>
      <c r="D32" s="85">
        <v>2.27</v>
      </c>
      <c r="E32" s="86">
        <v>100</v>
      </c>
      <c r="F32" s="87">
        <v>106.67</v>
      </c>
      <c r="G32" s="87">
        <v>96</v>
      </c>
      <c r="H32" s="88">
        <v>96</v>
      </c>
      <c r="I32" s="86">
        <v>100</v>
      </c>
      <c r="J32" s="89">
        <v>107.61662272372061</v>
      </c>
      <c r="K32" s="89">
        <v>112.24659049812611</v>
      </c>
      <c r="L32" s="89">
        <v>111.91923420313259</v>
      </c>
      <c r="M32" s="89">
        <v>117.83842754997789</v>
      </c>
      <c r="N32" s="90">
        <v>109.46648887479739</v>
      </c>
    </row>
    <row r="33" spans="1:14" ht="13.5" thickTop="1">
      <c r="C33" s="92"/>
      <c r="D33" s="93"/>
      <c r="E33" s="94"/>
      <c r="F33" s="95"/>
      <c r="G33" s="95"/>
      <c r="H33" s="95"/>
      <c r="I33" s="94"/>
      <c r="J33" s="94"/>
      <c r="K33" s="94"/>
      <c r="L33" s="94"/>
      <c r="M33" s="94"/>
      <c r="N33" s="96" t="s">
        <v>116</v>
      </c>
    </row>
    <row r="34" spans="1:14" ht="25.5">
      <c r="A34" s="97">
        <v>9</v>
      </c>
      <c r="B34" s="69"/>
      <c r="C34" s="70" t="s">
        <v>117</v>
      </c>
      <c r="D34" s="73">
        <v>1.18</v>
      </c>
      <c r="E34" s="73">
        <v>100</v>
      </c>
      <c r="F34" s="72"/>
      <c r="G34" s="72"/>
      <c r="H34" s="74"/>
      <c r="I34" s="72">
        <v>100</v>
      </c>
      <c r="J34" s="73">
        <v>100.72400606980274</v>
      </c>
      <c r="K34" s="73">
        <v>97.126595754125361</v>
      </c>
      <c r="L34" s="73">
        <v>88.2132419826263</v>
      </c>
      <c r="M34" s="73">
        <v>90.440086372103096</v>
      </c>
      <c r="N34" s="75">
        <v>95.743459413272475</v>
      </c>
    </row>
    <row r="35" spans="1:14">
      <c r="A35" s="97"/>
      <c r="B35" s="69">
        <v>2819</v>
      </c>
      <c r="C35" s="76" t="s">
        <v>118</v>
      </c>
      <c r="D35" s="77">
        <v>1.18</v>
      </c>
      <c r="E35" s="17">
        <v>100</v>
      </c>
      <c r="F35" s="77"/>
      <c r="G35" s="77"/>
      <c r="H35" s="78"/>
      <c r="I35" s="77">
        <v>100</v>
      </c>
      <c r="J35" s="17">
        <v>100.72400606980274</v>
      </c>
      <c r="K35" s="17">
        <v>97.126595754125361</v>
      </c>
      <c r="L35" s="17">
        <v>88.2132419826263</v>
      </c>
      <c r="M35" s="17">
        <v>90.440086372103096</v>
      </c>
      <c r="N35" s="79">
        <v>95.743459413272475</v>
      </c>
    </row>
    <row r="36" spans="1:14">
      <c r="A36" s="97">
        <v>10</v>
      </c>
      <c r="B36" s="69"/>
      <c r="C36" s="70" t="s">
        <v>119</v>
      </c>
      <c r="D36" s="82">
        <v>7.14</v>
      </c>
      <c r="E36" s="73">
        <v>100</v>
      </c>
      <c r="F36" s="72">
        <v>72.69</v>
      </c>
      <c r="G36" s="72">
        <v>97.41</v>
      </c>
      <c r="H36" s="74">
        <v>94.49</v>
      </c>
      <c r="I36" s="72">
        <v>100</v>
      </c>
      <c r="J36" s="73">
        <v>80.417407701910591</v>
      </c>
      <c r="K36" s="73">
        <v>68.127335064541555</v>
      </c>
      <c r="L36" s="73">
        <v>59.433524151582859</v>
      </c>
      <c r="M36" s="73">
        <v>50.53540461436846</v>
      </c>
      <c r="N36" s="75">
        <v>44.444291511446508</v>
      </c>
    </row>
    <row r="37" spans="1:14">
      <c r="A37" s="97"/>
      <c r="B37" s="69">
        <v>2825</v>
      </c>
      <c r="C37" s="76" t="s">
        <v>120</v>
      </c>
      <c r="D37" s="81">
        <v>7.14</v>
      </c>
      <c r="E37" s="17">
        <v>100</v>
      </c>
      <c r="F37" s="77">
        <v>72.69</v>
      </c>
      <c r="G37" s="77">
        <v>97.41</v>
      </c>
      <c r="H37" s="78">
        <v>94.49</v>
      </c>
      <c r="I37" s="77">
        <v>100</v>
      </c>
      <c r="J37" s="17">
        <v>80.417407701910605</v>
      </c>
      <c r="K37" s="17">
        <v>68.127335064541555</v>
      </c>
      <c r="L37" s="17">
        <v>59.433524151582859</v>
      </c>
      <c r="M37" s="17">
        <v>50.53540461436846</v>
      </c>
      <c r="N37" s="79">
        <v>44.444291511446515</v>
      </c>
    </row>
    <row r="38" spans="1:14" ht="25.5">
      <c r="A38" s="97">
        <v>11</v>
      </c>
      <c r="B38" s="69"/>
      <c r="C38" s="70" t="s">
        <v>121</v>
      </c>
      <c r="D38" s="82">
        <v>0.92</v>
      </c>
      <c r="E38" s="73">
        <v>100</v>
      </c>
      <c r="F38" s="72">
        <v>90.51</v>
      </c>
      <c r="G38" s="72">
        <v>89.6</v>
      </c>
      <c r="H38" s="74">
        <v>87.81</v>
      </c>
      <c r="I38" s="72">
        <v>100</v>
      </c>
      <c r="J38" s="73">
        <v>106.04295020945891</v>
      </c>
      <c r="K38" s="73">
        <v>110.99485629430757</v>
      </c>
      <c r="L38" s="73">
        <v>121.01616567359271</v>
      </c>
      <c r="M38" s="73">
        <v>122.06302291953051</v>
      </c>
      <c r="N38" s="75">
        <v>124.16121395137067</v>
      </c>
    </row>
    <row r="39" spans="1:14">
      <c r="A39" s="97"/>
      <c r="B39" s="69">
        <v>2912</v>
      </c>
      <c r="C39" s="76" t="s">
        <v>122</v>
      </c>
      <c r="D39" s="81">
        <v>0.92</v>
      </c>
      <c r="E39" s="17">
        <v>100</v>
      </c>
      <c r="F39" s="77">
        <v>90.51</v>
      </c>
      <c r="G39" s="77">
        <v>89.6</v>
      </c>
      <c r="H39" s="78">
        <v>87.81</v>
      </c>
      <c r="I39" s="77">
        <v>100</v>
      </c>
      <c r="J39" s="17">
        <v>106.04295020945891</v>
      </c>
      <c r="K39" s="17">
        <v>110.99485629430757</v>
      </c>
      <c r="L39" s="17">
        <v>121.0161656735927</v>
      </c>
      <c r="M39" s="17">
        <v>122.06302291953051</v>
      </c>
      <c r="N39" s="79">
        <v>124.16121395137067</v>
      </c>
    </row>
    <row r="40" spans="1:14" ht="25.5">
      <c r="A40" s="97">
        <v>12</v>
      </c>
      <c r="B40" s="69"/>
      <c r="C40" s="70" t="s">
        <v>123</v>
      </c>
      <c r="D40" s="82">
        <v>0.95</v>
      </c>
      <c r="E40" s="73">
        <v>100</v>
      </c>
      <c r="F40" s="72">
        <v>108.35</v>
      </c>
      <c r="G40" s="72">
        <v>124.48</v>
      </c>
      <c r="H40" s="74">
        <v>125.73</v>
      </c>
      <c r="I40" s="72">
        <v>100</v>
      </c>
      <c r="J40" s="73">
        <v>102.49340269105048</v>
      </c>
      <c r="K40" s="73">
        <v>98.992248088220734</v>
      </c>
      <c r="L40" s="73">
        <v>101.86465961557548</v>
      </c>
      <c r="M40" s="73">
        <v>104.20186525860295</v>
      </c>
      <c r="N40" s="75">
        <v>110.36619465368499</v>
      </c>
    </row>
    <row r="41" spans="1:14">
      <c r="A41" s="97"/>
      <c r="B41" s="69">
        <v>3110</v>
      </c>
      <c r="C41" s="76" t="s">
        <v>124</v>
      </c>
      <c r="D41" s="81">
        <v>0.95</v>
      </c>
      <c r="E41" s="17">
        <v>100</v>
      </c>
      <c r="F41" s="77">
        <v>108.35</v>
      </c>
      <c r="G41" s="77">
        <v>124.48</v>
      </c>
      <c r="H41" s="78">
        <v>125.73</v>
      </c>
      <c r="I41" s="77">
        <v>100</v>
      </c>
      <c r="J41" s="17">
        <v>102.49340269105048</v>
      </c>
      <c r="K41" s="17">
        <v>98.992248088220734</v>
      </c>
      <c r="L41" s="17">
        <v>101.86465961557548</v>
      </c>
      <c r="M41" s="17">
        <v>104.20186525860295</v>
      </c>
      <c r="N41" s="79">
        <v>110.36619465368499</v>
      </c>
    </row>
    <row r="42" spans="1:14" ht="25.5">
      <c r="A42" s="97">
        <v>13</v>
      </c>
      <c r="B42" s="69"/>
      <c r="C42" s="70" t="s">
        <v>125</v>
      </c>
      <c r="D42" s="82">
        <v>1.42</v>
      </c>
      <c r="E42" s="73">
        <v>100</v>
      </c>
      <c r="F42" s="72">
        <v>98.47</v>
      </c>
      <c r="G42" s="72">
        <v>103.39</v>
      </c>
      <c r="H42" s="74">
        <v>100.29</v>
      </c>
      <c r="I42" s="72">
        <v>100</v>
      </c>
      <c r="J42" s="73">
        <v>105.44417208627929</v>
      </c>
      <c r="K42" s="73">
        <v>105.87609563495678</v>
      </c>
      <c r="L42" s="73">
        <v>110.598594525176</v>
      </c>
      <c r="M42" s="73">
        <v>112.20894458044417</v>
      </c>
      <c r="N42" s="75">
        <v>114.04147848712148</v>
      </c>
    </row>
    <row r="43" spans="1:14">
      <c r="A43" s="97"/>
      <c r="B43" s="69">
        <v>3214</v>
      </c>
      <c r="C43" s="76" t="s">
        <v>126</v>
      </c>
      <c r="D43" s="81">
        <v>1.42</v>
      </c>
      <c r="E43" s="17">
        <v>100</v>
      </c>
      <c r="F43" s="77">
        <v>98.47</v>
      </c>
      <c r="G43" s="77">
        <v>103.39</v>
      </c>
      <c r="H43" s="78">
        <v>100.29</v>
      </c>
      <c r="I43" s="77">
        <v>100</v>
      </c>
      <c r="J43" s="17">
        <v>105.44417208627929</v>
      </c>
      <c r="K43" s="17">
        <v>105.87609563495678</v>
      </c>
      <c r="L43" s="17">
        <v>110.598594525176</v>
      </c>
      <c r="M43" s="17">
        <v>112.20894458044415</v>
      </c>
      <c r="N43" s="79">
        <v>114.04147848712149</v>
      </c>
    </row>
    <row r="44" spans="1:14" ht="25.5">
      <c r="A44" s="97">
        <v>14</v>
      </c>
      <c r="B44" s="69"/>
      <c r="C44" s="70" t="s">
        <v>127</v>
      </c>
      <c r="D44" s="72">
        <v>1.58</v>
      </c>
      <c r="E44" s="73">
        <v>100</v>
      </c>
      <c r="F44" s="72"/>
      <c r="G44" s="72"/>
      <c r="H44" s="74"/>
      <c r="I44" s="72">
        <v>100</v>
      </c>
      <c r="J44" s="73">
        <v>103.29256976293306</v>
      </c>
      <c r="K44" s="73">
        <v>105.73896674163186</v>
      </c>
      <c r="L44" s="73">
        <v>106.09996449698014</v>
      </c>
      <c r="M44" s="73">
        <v>109.4267456104578</v>
      </c>
      <c r="N44" s="75">
        <v>116.48860657824447</v>
      </c>
    </row>
    <row r="45" spans="1:14">
      <c r="A45" s="97"/>
      <c r="B45" s="69">
        <v>3230</v>
      </c>
      <c r="C45" s="76" t="s">
        <v>128</v>
      </c>
      <c r="D45" s="77">
        <v>1.58</v>
      </c>
      <c r="E45" s="17">
        <v>100</v>
      </c>
      <c r="F45" s="77"/>
      <c r="G45" s="77"/>
      <c r="H45" s="78"/>
      <c r="I45" s="77">
        <v>100</v>
      </c>
      <c r="J45" s="17">
        <v>103.29256976293306</v>
      </c>
      <c r="K45" s="17">
        <v>105.73896674163186</v>
      </c>
      <c r="L45" s="17">
        <v>106.09996449698014</v>
      </c>
      <c r="M45" s="17">
        <v>109.42674561045781</v>
      </c>
      <c r="N45" s="79">
        <v>116.48860657824447</v>
      </c>
    </row>
    <row r="46" spans="1:14" ht="25.5">
      <c r="A46" s="97">
        <v>15</v>
      </c>
      <c r="B46" s="69"/>
      <c r="C46" s="70" t="s">
        <v>129</v>
      </c>
      <c r="D46" s="82">
        <v>10.34</v>
      </c>
      <c r="E46" s="73">
        <v>100</v>
      </c>
      <c r="F46" s="72">
        <v>113.74</v>
      </c>
      <c r="G46" s="72">
        <v>111.46</v>
      </c>
      <c r="H46" s="74">
        <v>110.35</v>
      </c>
      <c r="I46" s="72">
        <v>100</v>
      </c>
      <c r="J46" s="73">
        <v>105.02251755567407</v>
      </c>
      <c r="K46" s="73">
        <v>111.68141243687558</v>
      </c>
      <c r="L46" s="73">
        <v>122.51916981866034</v>
      </c>
      <c r="M46" s="73">
        <v>126.50052929269533</v>
      </c>
      <c r="N46" s="75">
        <v>121.57906151012484</v>
      </c>
    </row>
    <row r="47" spans="1:14">
      <c r="A47" s="97"/>
      <c r="B47" s="69">
        <v>3529</v>
      </c>
      <c r="C47" s="76" t="s">
        <v>130</v>
      </c>
      <c r="D47" s="77">
        <v>7.01</v>
      </c>
      <c r="E47" s="17">
        <v>100</v>
      </c>
      <c r="F47" s="77"/>
      <c r="G47" s="77"/>
      <c r="H47" s="78"/>
      <c r="I47" s="77">
        <v>100</v>
      </c>
      <c r="J47" s="17">
        <v>104.43358393609303</v>
      </c>
      <c r="K47" s="17">
        <v>108.90150549138653</v>
      </c>
      <c r="L47" s="17">
        <v>120.28525475043806</v>
      </c>
      <c r="M47" s="17">
        <v>125.17315412159785</v>
      </c>
      <c r="N47" s="79">
        <v>118.63651263274147</v>
      </c>
    </row>
    <row r="48" spans="1:14">
      <c r="A48" s="97"/>
      <c r="B48" s="69">
        <v>3532</v>
      </c>
      <c r="C48" s="76" t="s">
        <v>58</v>
      </c>
      <c r="D48" s="81">
        <v>3.33</v>
      </c>
      <c r="E48" s="17">
        <v>100</v>
      </c>
      <c r="F48" s="77">
        <v>113.74</v>
      </c>
      <c r="G48" s="77">
        <v>111.46</v>
      </c>
      <c r="H48" s="78">
        <v>110.35</v>
      </c>
      <c r="I48" s="77">
        <v>100</v>
      </c>
      <c r="J48" s="17">
        <v>106.26228472482215</v>
      </c>
      <c r="K48" s="17">
        <v>117.53340873954174</v>
      </c>
      <c r="L48" s="17">
        <v>127.22179583314632</v>
      </c>
      <c r="M48" s="17">
        <v>129.2947935417624</v>
      </c>
      <c r="N48" s="79">
        <v>127.77343617392589</v>
      </c>
    </row>
    <row r="49" spans="1:14">
      <c r="A49" s="97">
        <v>16</v>
      </c>
      <c r="B49" s="69"/>
      <c r="C49" s="70" t="s">
        <v>131</v>
      </c>
      <c r="D49" s="82">
        <v>4.75</v>
      </c>
      <c r="E49" s="73">
        <v>100</v>
      </c>
      <c r="F49" s="72">
        <v>120.2</v>
      </c>
      <c r="G49" s="72">
        <v>103.37</v>
      </c>
      <c r="H49" s="74">
        <v>101.31</v>
      </c>
      <c r="I49" s="72">
        <v>100</v>
      </c>
      <c r="J49" s="73">
        <v>101.2260507667504</v>
      </c>
      <c r="K49" s="73">
        <v>103.32170126188589</v>
      </c>
      <c r="L49" s="73">
        <v>96.154032509881532</v>
      </c>
      <c r="M49" s="73">
        <v>87.745325666879992</v>
      </c>
      <c r="N49" s="75">
        <v>97.129452615637675</v>
      </c>
    </row>
    <row r="50" spans="1:14">
      <c r="A50" s="97"/>
      <c r="B50" s="69">
        <v>2520</v>
      </c>
      <c r="C50" s="76" t="s">
        <v>132</v>
      </c>
      <c r="D50" s="81">
        <v>4.75</v>
      </c>
      <c r="E50" s="17">
        <v>100</v>
      </c>
      <c r="F50" s="77">
        <v>120.2</v>
      </c>
      <c r="G50" s="77">
        <v>103.37</v>
      </c>
      <c r="H50" s="78">
        <v>101.31</v>
      </c>
      <c r="I50" s="77">
        <v>100</v>
      </c>
      <c r="J50" s="17">
        <v>101.2260507667504</v>
      </c>
      <c r="K50" s="17">
        <v>103.32170126188589</v>
      </c>
      <c r="L50" s="17">
        <v>96.154032509881532</v>
      </c>
      <c r="M50" s="17">
        <v>87.745325666879992</v>
      </c>
      <c r="N50" s="79">
        <v>97.129452615637675</v>
      </c>
    </row>
    <row r="51" spans="1:14" ht="25.5">
      <c r="A51" s="97">
        <v>17</v>
      </c>
      <c r="B51" s="69"/>
      <c r="C51" s="70" t="s">
        <v>133</v>
      </c>
      <c r="D51" s="82">
        <v>5.34</v>
      </c>
      <c r="E51" s="73">
        <v>100</v>
      </c>
      <c r="F51" s="72">
        <v>105.66</v>
      </c>
      <c r="G51" s="72">
        <v>109.89</v>
      </c>
      <c r="H51" s="74">
        <v>115.05</v>
      </c>
      <c r="I51" s="72">
        <v>100</v>
      </c>
      <c r="J51" s="73">
        <v>102.58166621860796</v>
      </c>
      <c r="K51" s="73">
        <v>107.6823115013632</v>
      </c>
      <c r="L51" s="73">
        <v>104.08719568767719</v>
      </c>
      <c r="M51" s="73">
        <v>103.54409361351115</v>
      </c>
      <c r="N51" s="75">
        <v>96.540354002394778</v>
      </c>
    </row>
    <row r="52" spans="1:14">
      <c r="A52" s="97"/>
      <c r="B52" s="69">
        <v>3735</v>
      </c>
      <c r="C52" s="76" t="s">
        <v>134</v>
      </c>
      <c r="D52" s="81">
        <v>2.42</v>
      </c>
      <c r="E52" s="17">
        <v>100</v>
      </c>
      <c r="F52" s="77">
        <v>104.58</v>
      </c>
      <c r="G52" s="77">
        <v>108.76</v>
      </c>
      <c r="H52" s="78">
        <v>109.85</v>
      </c>
      <c r="I52" s="77">
        <v>100</v>
      </c>
      <c r="J52" s="17">
        <v>104.18203980554928</v>
      </c>
      <c r="K52" s="17">
        <v>107.46028556563212</v>
      </c>
      <c r="L52" s="17">
        <v>95.580762719260861</v>
      </c>
      <c r="M52" s="17">
        <v>101.67441866566462</v>
      </c>
      <c r="N52" s="79">
        <v>104.28599493961943</v>
      </c>
    </row>
    <row r="53" spans="1:14">
      <c r="A53" s="97"/>
      <c r="B53" s="69">
        <v>3744</v>
      </c>
      <c r="C53" s="76" t="s">
        <v>67</v>
      </c>
      <c r="D53" s="98">
        <v>2.92</v>
      </c>
      <c r="E53" s="17">
        <v>100</v>
      </c>
      <c r="F53" s="99">
        <v>106.34</v>
      </c>
      <c r="G53" s="99">
        <v>110.59</v>
      </c>
      <c r="H53" s="100">
        <v>118.34</v>
      </c>
      <c r="I53" s="77">
        <v>100</v>
      </c>
      <c r="J53" s="17">
        <v>101.25532920477302</v>
      </c>
      <c r="K53" s="17">
        <v>107.86631929741431</v>
      </c>
      <c r="L53" s="17">
        <v>111.13704766835102</v>
      </c>
      <c r="M53" s="17">
        <v>105.09361874152094</v>
      </c>
      <c r="N53" s="79">
        <v>90.121021444831868</v>
      </c>
    </row>
    <row r="54" spans="1:14" ht="25.5">
      <c r="A54" s="97">
        <v>18</v>
      </c>
      <c r="B54" s="69"/>
      <c r="C54" s="70" t="s">
        <v>135</v>
      </c>
      <c r="D54" s="82">
        <v>3.7</v>
      </c>
      <c r="E54" s="73">
        <v>100</v>
      </c>
      <c r="F54" s="72">
        <v>104.13</v>
      </c>
      <c r="G54" s="72">
        <v>105.84</v>
      </c>
      <c r="H54" s="74">
        <v>111.61</v>
      </c>
      <c r="I54" s="72">
        <v>100</v>
      </c>
      <c r="J54" s="73">
        <v>101.28575633382648</v>
      </c>
      <c r="K54" s="73">
        <v>109.80743806210984</v>
      </c>
      <c r="L54" s="73">
        <v>118.48100696278404</v>
      </c>
      <c r="M54" s="73">
        <v>137.32648427045632</v>
      </c>
      <c r="N54" s="75">
        <v>138.35575210150554</v>
      </c>
    </row>
    <row r="55" spans="1:14">
      <c r="A55" s="97"/>
      <c r="B55" s="69">
        <v>4291</v>
      </c>
      <c r="C55" s="76" t="s">
        <v>136</v>
      </c>
      <c r="D55" s="81">
        <v>3.7</v>
      </c>
      <c r="E55" s="17">
        <v>100</v>
      </c>
      <c r="F55" s="77">
        <v>107.42</v>
      </c>
      <c r="G55" s="77">
        <v>108.49</v>
      </c>
      <c r="H55" s="78">
        <v>116.42</v>
      </c>
      <c r="I55" s="77">
        <v>100</v>
      </c>
      <c r="J55" s="17">
        <v>101.28575633382648</v>
      </c>
      <c r="K55" s="17">
        <v>109.80743806210984</v>
      </c>
      <c r="L55" s="17">
        <v>118.48100696278404</v>
      </c>
      <c r="M55" s="17">
        <v>137.32648427045632</v>
      </c>
      <c r="N55" s="79">
        <v>138.35575210150554</v>
      </c>
    </row>
    <row r="56" spans="1:14" ht="25.5">
      <c r="A56" s="97">
        <v>19</v>
      </c>
      <c r="B56" s="69"/>
      <c r="C56" s="70" t="s">
        <v>137</v>
      </c>
      <c r="D56" s="82">
        <v>1.45</v>
      </c>
      <c r="E56" s="73">
        <v>100</v>
      </c>
      <c r="F56" s="72"/>
      <c r="G56" s="72"/>
      <c r="H56" s="74"/>
      <c r="I56" s="72">
        <v>100</v>
      </c>
      <c r="J56" s="73">
        <v>102.29544063931174</v>
      </c>
      <c r="K56" s="73">
        <v>101.61378956358971</v>
      </c>
      <c r="L56" s="73">
        <v>99.543884404010726</v>
      </c>
      <c r="M56" s="73">
        <v>95.012682000453907</v>
      </c>
      <c r="N56" s="75">
        <v>85.474885841718859</v>
      </c>
    </row>
    <row r="57" spans="1:14">
      <c r="A57" s="97"/>
      <c r="B57" s="69">
        <v>4251</v>
      </c>
      <c r="C57" s="76" t="s">
        <v>138</v>
      </c>
      <c r="D57" s="81">
        <v>1.45</v>
      </c>
      <c r="E57" s="17">
        <v>100</v>
      </c>
      <c r="F57" s="77"/>
      <c r="G57" s="77"/>
      <c r="H57" s="78"/>
      <c r="I57" s="77">
        <v>100</v>
      </c>
      <c r="J57" s="17">
        <v>102.29544063931174</v>
      </c>
      <c r="K57" s="17">
        <v>101.61378956358971</v>
      </c>
      <c r="L57" s="17">
        <v>99.543884404010726</v>
      </c>
      <c r="M57" s="17">
        <v>95.012682000453907</v>
      </c>
      <c r="N57" s="79">
        <v>85.474885841718859</v>
      </c>
    </row>
    <row r="58" spans="1:14" ht="12.75" customHeight="1">
      <c r="A58" s="97">
        <v>20</v>
      </c>
      <c r="B58" s="69"/>
      <c r="C58" s="70" t="s">
        <v>139</v>
      </c>
      <c r="D58" s="81">
        <v>1.68</v>
      </c>
      <c r="E58" s="73">
        <v>100</v>
      </c>
      <c r="F58" s="77">
        <v>103.49</v>
      </c>
      <c r="G58" s="77">
        <v>107.63</v>
      </c>
      <c r="H58" s="78">
        <v>105.48</v>
      </c>
      <c r="I58" s="72">
        <v>100</v>
      </c>
      <c r="J58" s="73">
        <v>103.62430523963297</v>
      </c>
      <c r="K58" s="73">
        <v>108.56157596422959</v>
      </c>
      <c r="L58" s="73">
        <v>108.51055301855263</v>
      </c>
      <c r="M58" s="73">
        <v>108.47890415241227</v>
      </c>
      <c r="N58" s="75">
        <v>105.20379007066776</v>
      </c>
    </row>
    <row r="59" spans="1:14" ht="13.5" thickBot="1">
      <c r="A59" s="101"/>
      <c r="B59" s="102">
        <v>4651</v>
      </c>
      <c r="C59" s="103" t="s">
        <v>140</v>
      </c>
      <c r="D59" s="104">
        <v>1.68</v>
      </c>
      <c r="E59" s="105">
        <v>100</v>
      </c>
      <c r="F59" s="106">
        <v>103.49</v>
      </c>
      <c r="G59" s="106">
        <v>107.63</v>
      </c>
      <c r="H59" s="107">
        <v>105.48</v>
      </c>
      <c r="I59" s="106">
        <v>100</v>
      </c>
      <c r="J59" s="105">
        <v>103.62430523963297</v>
      </c>
      <c r="K59" s="105">
        <v>108.56157596422959</v>
      </c>
      <c r="L59" s="105">
        <v>108.51055301855264</v>
      </c>
      <c r="M59" s="105">
        <v>108.47890415241228</v>
      </c>
      <c r="N59" s="108">
        <v>105.20379007066776</v>
      </c>
    </row>
    <row r="60" spans="1:14" ht="14.25" thickBot="1">
      <c r="A60" s="109"/>
      <c r="B60" s="110"/>
      <c r="C60" s="111" t="s">
        <v>141</v>
      </c>
      <c r="D60" s="112">
        <v>100</v>
      </c>
      <c r="E60" s="113">
        <v>100</v>
      </c>
      <c r="F60" s="112">
        <v>93.39</v>
      </c>
      <c r="G60" s="112">
        <v>95.66</v>
      </c>
      <c r="H60" s="114">
        <v>97.66</v>
      </c>
      <c r="I60" s="115">
        <v>100</v>
      </c>
      <c r="J60" s="113">
        <v>102.64827954852124</v>
      </c>
      <c r="K60" s="113">
        <v>104.74100623938493</v>
      </c>
      <c r="L60" s="113">
        <v>107.42953208760595</v>
      </c>
      <c r="M60" s="113">
        <v>106.41527803782121</v>
      </c>
      <c r="N60" s="116">
        <v>106.55251189017015</v>
      </c>
    </row>
    <row r="61" spans="1:14" ht="13.5" thickTop="1">
      <c r="A61" s="117" t="s">
        <v>142</v>
      </c>
    </row>
    <row r="62" spans="1:14">
      <c r="A62" s="117" t="s">
        <v>143</v>
      </c>
    </row>
  </sheetData>
  <mergeCells count="7">
    <mergeCell ref="A1:N1"/>
    <mergeCell ref="A3:A4"/>
    <mergeCell ref="B3:B4"/>
    <mergeCell ref="C3:C4"/>
    <mergeCell ref="D3:D4"/>
    <mergeCell ref="E3:H3"/>
    <mergeCell ref="I3:N3"/>
  </mergeCells>
  <printOptions horizontalCentered="1" verticalCentered="1"/>
  <pageMargins left="1.57" right="1.25" top="1.1299999999999999" bottom="0.87" header="0.2" footer="0.18"/>
  <pageSetup paperSize="9" scale="85" fitToHeight="2" orientation="landscape" r:id="rId1"/>
  <rowBreaks count="1" manualBreakCount="1">
    <brk id="3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78"/>
  <sheetViews>
    <sheetView showGridLines="0" workbookViewId="0">
      <selection activeCell="A2" sqref="A2"/>
    </sheetView>
  </sheetViews>
  <sheetFormatPr defaultRowHeight="12.75"/>
  <cols>
    <col min="1" max="1" width="4.44140625" style="121" customWidth="1"/>
    <col min="2" max="2" width="5.88671875" style="121" customWidth="1"/>
    <col min="3" max="3" width="36.44140625" style="121" bestFit="1" customWidth="1"/>
    <col min="4" max="7" width="8.77734375" style="121" customWidth="1"/>
    <col min="8" max="256" width="8.88671875" style="121"/>
    <col min="257" max="257" width="4.44140625" style="121" customWidth="1"/>
    <col min="258" max="258" width="5.88671875" style="121" customWidth="1"/>
    <col min="259" max="259" width="36.44140625" style="121" bestFit="1" customWidth="1"/>
    <col min="260" max="263" width="8.77734375" style="121" customWidth="1"/>
    <col min="264" max="512" width="8.88671875" style="121"/>
    <col min="513" max="513" width="4.44140625" style="121" customWidth="1"/>
    <col min="514" max="514" width="5.88671875" style="121" customWidth="1"/>
    <col min="515" max="515" width="36.44140625" style="121" bestFit="1" customWidth="1"/>
    <col min="516" max="519" width="8.77734375" style="121" customWidth="1"/>
    <col min="520" max="768" width="8.88671875" style="121"/>
    <col min="769" max="769" width="4.44140625" style="121" customWidth="1"/>
    <col min="770" max="770" width="5.88671875" style="121" customWidth="1"/>
    <col min="771" max="771" width="36.44140625" style="121" bestFit="1" customWidth="1"/>
    <col min="772" max="775" width="8.77734375" style="121" customWidth="1"/>
    <col min="776" max="1024" width="8.88671875" style="121"/>
    <col min="1025" max="1025" width="4.44140625" style="121" customWidth="1"/>
    <col min="1026" max="1026" width="5.88671875" style="121" customWidth="1"/>
    <col min="1027" max="1027" width="36.44140625" style="121" bestFit="1" customWidth="1"/>
    <col min="1028" max="1031" width="8.77734375" style="121" customWidth="1"/>
    <col min="1032" max="1280" width="8.88671875" style="121"/>
    <col min="1281" max="1281" width="4.44140625" style="121" customWidth="1"/>
    <col min="1282" max="1282" width="5.88671875" style="121" customWidth="1"/>
    <col min="1283" max="1283" width="36.44140625" style="121" bestFit="1" customWidth="1"/>
    <col min="1284" max="1287" width="8.77734375" style="121" customWidth="1"/>
    <col min="1288" max="1536" width="8.88671875" style="121"/>
    <col min="1537" max="1537" width="4.44140625" style="121" customWidth="1"/>
    <col min="1538" max="1538" width="5.88671875" style="121" customWidth="1"/>
    <col min="1539" max="1539" width="36.44140625" style="121" bestFit="1" customWidth="1"/>
    <col min="1540" max="1543" width="8.77734375" style="121" customWidth="1"/>
    <col min="1544" max="1792" width="8.88671875" style="121"/>
    <col min="1793" max="1793" width="4.44140625" style="121" customWidth="1"/>
    <col min="1794" max="1794" width="5.88671875" style="121" customWidth="1"/>
    <col min="1795" max="1795" width="36.44140625" style="121" bestFit="1" customWidth="1"/>
    <col min="1796" max="1799" width="8.77734375" style="121" customWidth="1"/>
    <col min="1800" max="2048" width="8.88671875" style="121"/>
    <col min="2049" max="2049" width="4.44140625" style="121" customWidth="1"/>
    <col min="2050" max="2050" width="5.88671875" style="121" customWidth="1"/>
    <col min="2051" max="2051" width="36.44140625" style="121" bestFit="1" customWidth="1"/>
    <col min="2052" max="2055" width="8.77734375" style="121" customWidth="1"/>
    <col min="2056" max="2304" width="8.88671875" style="121"/>
    <col min="2305" max="2305" width="4.44140625" style="121" customWidth="1"/>
    <col min="2306" max="2306" width="5.88671875" style="121" customWidth="1"/>
    <col min="2307" max="2307" width="36.44140625" style="121" bestFit="1" customWidth="1"/>
    <col min="2308" max="2311" width="8.77734375" style="121" customWidth="1"/>
    <col min="2312" max="2560" width="8.88671875" style="121"/>
    <col min="2561" max="2561" width="4.44140625" style="121" customWidth="1"/>
    <col min="2562" max="2562" width="5.88671875" style="121" customWidth="1"/>
    <col min="2563" max="2563" width="36.44140625" style="121" bestFit="1" customWidth="1"/>
    <col min="2564" max="2567" width="8.77734375" style="121" customWidth="1"/>
    <col min="2568" max="2816" width="8.88671875" style="121"/>
    <col min="2817" max="2817" width="4.44140625" style="121" customWidth="1"/>
    <col min="2818" max="2818" width="5.88671875" style="121" customWidth="1"/>
    <col min="2819" max="2819" width="36.44140625" style="121" bestFit="1" customWidth="1"/>
    <col min="2820" max="2823" width="8.77734375" style="121" customWidth="1"/>
    <col min="2824" max="3072" width="8.88671875" style="121"/>
    <col min="3073" max="3073" width="4.44140625" style="121" customWidth="1"/>
    <col min="3074" max="3074" width="5.88671875" style="121" customWidth="1"/>
    <col min="3075" max="3075" width="36.44140625" style="121" bestFit="1" customWidth="1"/>
    <col min="3076" max="3079" width="8.77734375" style="121" customWidth="1"/>
    <col min="3080" max="3328" width="8.88671875" style="121"/>
    <col min="3329" max="3329" width="4.44140625" style="121" customWidth="1"/>
    <col min="3330" max="3330" width="5.88671875" style="121" customWidth="1"/>
    <col min="3331" max="3331" width="36.44140625" style="121" bestFit="1" customWidth="1"/>
    <col min="3332" max="3335" width="8.77734375" style="121" customWidth="1"/>
    <col min="3336" max="3584" width="8.88671875" style="121"/>
    <col min="3585" max="3585" width="4.44140625" style="121" customWidth="1"/>
    <col min="3586" max="3586" width="5.88671875" style="121" customWidth="1"/>
    <col min="3587" max="3587" width="36.44140625" style="121" bestFit="1" customWidth="1"/>
    <col min="3588" max="3591" width="8.77734375" style="121" customWidth="1"/>
    <col min="3592" max="3840" width="8.88671875" style="121"/>
    <col min="3841" max="3841" width="4.44140625" style="121" customWidth="1"/>
    <col min="3842" max="3842" width="5.88671875" style="121" customWidth="1"/>
    <col min="3843" max="3843" width="36.44140625" style="121" bestFit="1" customWidth="1"/>
    <col min="3844" max="3847" width="8.77734375" style="121" customWidth="1"/>
    <col min="3848" max="4096" width="8.88671875" style="121"/>
    <col min="4097" max="4097" width="4.44140625" style="121" customWidth="1"/>
    <col min="4098" max="4098" width="5.88671875" style="121" customWidth="1"/>
    <col min="4099" max="4099" width="36.44140625" style="121" bestFit="1" customWidth="1"/>
    <col min="4100" max="4103" width="8.77734375" style="121" customWidth="1"/>
    <col min="4104" max="4352" width="8.88671875" style="121"/>
    <col min="4353" max="4353" width="4.44140625" style="121" customWidth="1"/>
    <col min="4354" max="4354" width="5.88671875" style="121" customWidth="1"/>
    <col min="4355" max="4355" width="36.44140625" style="121" bestFit="1" customWidth="1"/>
    <col min="4356" max="4359" width="8.77734375" style="121" customWidth="1"/>
    <col min="4360" max="4608" width="8.88671875" style="121"/>
    <col min="4609" max="4609" width="4.44140625" style="121" customWidth="1"/>
    <col min="4610" max="4610" width="5.88671875" style="121" customWidth="1"/>
    <col min="4611" max="4611" width="36.44140625" style="121" bestFit="1" customWidth="1"/>
    <col min="4612" max="4615" width="8.77734375" style="121" customWidth="1"/>
    <col min="4616" max="4864" width="8.88671875" style="121"/>
    <col min="4865" max="4865" width="4.44140625" style="121" customWidth="1"/>
    <col min="4866" max="4866" width="5.88671875" style="121" customWidth="1"/>
    <col min="4867" max="4867" width="36.44140625" style="121" bestFit="1" customWidth="1"/>
    <col min="4868" max="4871" width="8.77734375" style="121" customWidth="1"/>
    <col min="4872" max="5120" width="8.88671875" style="121"/>
    <col min="5121" max="5121" width="4.44140625" style="121" customWidth="1"/>
    <col min="5122" max="5122" width="5.88671875" style="121" customWidth="1"/>
    <col min="5123" max="5123" width="36.44140625" style="121" bestFit="1" customWidth="1"/>
    <col min="5124" max="5127" width="8.77734375" style="121" customWidth="1"/>
    <col min="5128" max="5376" width="8.88671875" style="121"/>
    <col min="5377" max="5377" width="4.44140625" style="121" customWidth="1"/>
    <col min="5378" max="5378" width="5.88671875" style="121" customWidth="1"/>
    <col min="5379" max="5379" width="36.44140625" style="121" bestFit="1" customWidth="1"/>
    <col min="5380" max="5383" width="8.77734375" style="121" customWidth="1"/>
    <col min="5384" max="5632" width="8.88671875" style="121"/>
    <col min="5633" max="5633" width="4.44140625" style="121" customWidth="1"/>
    <col min="5634" max="5634" width="5.88671875" style="121" customWidth="1"/>
    <col min="5635" max="5635" width="36.44140625" style="121" bestFit="1" customWidth="1"/>
    <col min="5636" max="5639" width="8.77734375" style="121" customWidth="1"/>
    <col min="5640" max="5888" width="8.88671875" style="121"/>
    <col min="5889" max="5889" width="4.44140625" style="121" customWidth="1"/>
    <col min="5890" max="5890" width="5.88671875" style="121" customWidth="1"/>
    <col min="5891" max="5891" width="36.44140625" style="121" bestFit="1" customWidth="1"/>
    <col min="5892" max="5895" width="8.77734375" style="121" customWidth="1"/>
    <col min="5896" max="6144" width="8.88671875" style="121"/>
    <col min="6145" max="6145" width="4.44140625" style="121" customWidth="1"/>
    <col min="6146" max="6146" width="5.88671875" style="121" customWidth="1"/>
    <col min="6147" max="6147" width="36.44140625" style="121" bestFit="1" customWidth="1"/>
    <col min="6148" max="6151" width="8.77734375" style="121" customWidth="1"/>
    <col min="6152" max="6400" width="8.88671875" style="121"/>
    <col min="6401" max="6401" width="4.44140625" style="121" customWidth="1"/>
    <col min="6402" max="6402" width="5.88671875" style="121" customWidth="1"/>
    <col min="6403" max="6403" width="36.44140625" style="121" bestFit="1" customWidth="1"/>
    <col min="6404" max="6407" width="8.77734375" style="121" customWidth="1"/>
    <col min="6408" max="6656" width="8.88671875" style="121"/>
    <col min="6657" max="6657" width="4.44140625" style="121" customWidth="1"/>
    <col min="6658" max="6658" width="5.88671875" style="121" customWidth="1"/>
    <col min="6659" max="6659" width="36.44140625" style="121" bestFit="1" customWidth="1"/>
    <col min="6660" max="6663" width="8.77734375" style="121" customWidth="1"/>
    <col min="6664" max="6912" width="8.88671875" style="121"/>
    <col min="6913" max="6913" width="4.44140625" style="121" customWidth="1"/>
    <col min="6914" max="6914" width="5.88671875" style="121" customWidth="1"/>
    <col min="6915" max="6915" width="36.44140625" style="121" bestFit="1" customWidth="1"/>
    <col min="6916" max="6919" width="8.77734375" style="121" customWidth="1"/>
    <col min="6920" max="7168" width="8.88671875" style="121"/>
    <col min="7169" max="7169" width="4.44140625" style="121" customWidth="1"/>
    <col min="7170" max="7170" width="5.88671875" style="121" customWidth="1"/>
    <col min="7171" max="7171" width="36.44140625" style="121" bestFit="1" customWidth="1"/>
    <col min="7172" max="7175" width="8.77734375" style="121" customWidth="1"/>
    <col min="7176" max="7424" width="8.88671875" style="121"/>
    <col min="7425" max="7425" width="4.44140625" style="121" customWidth="1"/>
    <col min="7426" max="7426" width="5.88671875" style="121" customWidth="1"/>
    <col min="7427" max="7427" width="36.44140625" style="121" bestFit="1" customWidth="1"/>
    <col min="7428" max="7431" width="8.77734375" style="121" customWidth="1"/>
    <col min="7432" max="7680" width="8.88671875" style="121"/>
    <col min="7681" max="7681" width="4.44140625" style="121" customWidth="1"/>
    <col min="7682" max="7682" width="5.88671875" style="121" customWidth="1"/>
    <col min="7683" max="7683" width="36.44140625" style="121" bestFit="1" customWidth="1"/>
    <col min="7684" max="7687" width="8.77734375" style="121" customWidth="1"/>
    <col min="7688" max="7936" width="8.88671875" style="121"/>
    <col min="7937" max="7937" width="4.44140625" style="121" customWidth="1"/>
    <col min="7938" max="7938" width="5.88671875" style="121" customWidth="1"/>
    <col min="7939" max="7939" width="36.44140625" style="121" bestFit="1" customWidth="1"/>
    <col min="7940" max="7943" width="8.77734375" style="121" customWidth="1"/>
    <col min="7944" max="8192" width="8.88671875" style="121"/>
    <col min="8193" max="8193" width="4.44140625" style="121" customWidth="1"/>
    <col min="8194" max="8194" width="5.88671875" style="121" customWidth="1"/>
    <col min="8195" max="8195" width="36.44140625" style="121" bestFit="1" customWidth="1"/>
    <col min="8196" max="8199" width="8.77734375" style="121" customWidth="1"/>
    <col min="8200" max="8448" width="8.88671875" style="121"/>
    <col min="8449" max="8449" width="4.44140625" style="121" customWidth="1"/>
    <col min="8450" max="8450" width="5.88671875" style="121" customWidth="1"/>
    <col min="8451" max="8451" width="36.44140625" style="121" bestFit="1" customWidth="1"/>
    <col min="8452" max="8455" width="8.77734375" style="121" customWidth="1"/>
    <col min="8456" max="8704" width="8.88671875" style="121"/>
    <col min="8705" max="8705" width="4.44140625" style="121" customWidth="1"/>
    <col min="8706" max="8706" width="5.88671875" style="121" customWidth="1"/>
    <col min="8707" max="8707" width="36.44140625" style="121" bestFit="1" customWidth="1"/>
    <col min="8708" max="8711" width="8.77734375" style="121" customWidth="1"/>
    <col min="8712" max="8960" width="8.88671875" style="121"/>
    <col min="8961" max="8961" width="4.44140625" style="121" customWidth="1"/>
    <col min="8962" max="8962" width="5.88671875" style="121" customWidth="1"/>
    <col min="8963" max="8963" width="36.44140625" style="121" bestFit="1" customWidth="1"/>
    <col min="8964" max="8967" width="8.77734375" style="121" customWidth="1"/>
    <col min="8968" max="9216" width="8.88671875" style="121"/>
    <col min="9217" max="9217" width="4.44140625" style="121" customWidth="1"/>
    <col min="9218" max="9218" width="5.88671875" style="121" customWidth="1"/>
    <col min="9219" max="9219" width="36.44140625" style="121" bestFit="1" customWidth="1"/>
    <col min="9220" max="9223" width="8.77734375" style="121" customWidth="1"/>
    <col min="9224" max="9472" width="8.88671875" style="121"/>
    <col min="9473" max="9473" width="4.44140625" style="121" customWidth="1"/>
    <col min="9474" max="9474" width="5.88671875" style="121" customWidth="1"/>
    <col min="9475" max="9475" width="36.44140625" style="121" bestFit="1" customWidth="1"/>
    <col min="9476" max="9479" width="8.77734375" style="121" customWidth="1"/>
    <col min="9480" max="9728" width="8.88671875" style="121"/>
    <col min="9729" max="9729" width="4.44140625" style="121" customWidth="1"/>
    <col min="9730" max="9730" width="5.88671875" style="121" customWidth="1"/>
    <col min="9731" max="9731" width="36.44140625" style="121" bestFit="1" customWidth="1"/>
    <col min="9732" max="9735" width="8.77734375" style="121" customWidth="1"/>
    <col min="9736" max="9984" width="8.88671875" style="121"/>
    <col min="9985" max="9985" width="4.44140625" style="121" customWidth="1"/>
    <col min="9986" max="9986" width="5.88671875" style="121" customWidth="1"/>
    <col min="9987" max="9987" width="36.44140625" style="121" bestFit="1" customWidth="1"/>
    <col min="9988" max="9991" width="8.77734375" style="121" customWidth="1"/>
    <col min="9992" max="10240" width="8.88671875" style="121"/>
    <col min="10241" max="10241" width="4.44140625" style="121" customWidth="1"/>
    <col min="10242" max="10242" width="5.88671875" style="121" customWidth="1"/>
    <col min="10243" max="10243" width="36.44140625" style="121" bestFit="1" customWidth="1"/>
    <col min="10244" max="10247" width="8.77734375" style="121" customWidth="1"/>
    <col min="10248" max="10496" width="8.88671875" style="121"/>
    <col min="10497" max="10497" width="4.44140625" style="121" customWidth="1"/>
    <col min="10498" max="10498" width="5.88671875" style="121" customWidth="1"/>
    <col min="10499" max="10499" width="36.44140625" style="121" bestFit="1" customWidth="1"/>
    <col min="10500" max="10503" width="8.77734375" style="121" customWidth="1"/>
    <col min="10504" max="10752" width="8.88671875" style="121"/>
    <col min="10753" max="10753" width="4.44140625" style="121" customWidth="1"/>
    <col min="10754" max="10754" width="5.88671875" style="121" customWidth="1"/>
    <col min="10755" max="10755" width="36.44140625" style="121" bestFit="1" customWidth="1"/>
    <col min="10756" max="10759" width="8.77734375" style="121" customWidth="1"/>
    <col min="10760" max="11008" width="8.88671875" style="121"/>
    <col min="11009" max="11009" width="4.44140625" style="121" customWidth="1"/>
    <col min="11010" max="11010" width="5.88671875" style="121" customWidth="1"/>
    <col min="11011" max="11011" width="36.44140625" style="121" bestFit="1" customWidth="1"/>
    <col min="11012" max="11015" width="8.77734375" style="121" customWidth="1"/>
    <col min="11016" max="11264" width="8.88671875" style="121"/>
    <col min="11265" max="11265" width="4.44140625" style="121" customWidth="1"/>
    <col min="11266" max="11266" width="5.88671875" style="121" customWidth="1"/>
    <col min="11267" max="11267" width="36.44140625" style="121" bestFit="1" customWidth="1"/>
    <col min="11268" max="11271" width="8.77734375" style="121" customWidth="1"/>
    <col min="11272" max="11520" width="8.88671875" style="121"/>
    <col min="11521" max="11521" width="4.44140625" style="121" customWidth="1"/>
    <col min="11522" max="11522" width="5.88671875" style="121" customWidth="1"/>
    <col min="11523" max="11523" width="36.44140625" style="121" bestFit="1" customWidth="1"/>
    <col min="11524" max="11527" width="8.77734375" style="121" customWidth="1"/>
    <col min="11528" max="11776" width="8.88671875" style="121"/>
    <col min="11777" max="11777" width="4.44140625" style="121" customWidth="1"/>
    <col min="11778" max="11778" width="5.88671875" style="121" customWidth="1"/>
    <col min="11779" max="11779" width="36.44140625" style="121" bestFit="1" customWidth="1"/>
    <col min="11780" max="11783" width="8.77734375" style="121" customWidth="1"/>
    <col min="11784" max="12032" width="8.88671875" style="121"/>
    <col min="12033" max="12033" width="4.44140625" style="121" customWidth="1"/>
    <col min="12034" max="12034" width="5.88671875" style="121" customWidth="1"/>
    <col min="12035" max="12035" width="36.44140625" style="121" bestFit="1" customWidth="1"/>
    <col min="12036" max="12039" width="8.77734375" style="121" customWidth="1"/>
    <col min="12040" max="12288" width="8.88671875" style="121"/>
    <col min="12289" max="12289" width="4.44140625" style="121" customWidth="1"/>
    <col min="12290" max="12290" width="5.88671875" style="121" customWidth="1"/>
    <col min="12291" max="12291" width="36.44140625" style="121" bestFit="1" customWidth="1"/>
    <col min="12292" max="12295" width="8.77734375" style="121" customWidth="1"/>
    <col min="12296" max="12544" width="8.88671875" style="121"/>
    <col min="12545" max="12545" width="4.44140625" style="121" customWidth="1"/>
    <col min="12546" max="12546" width="5.88671875" style="121" customWidth="1"/>
    <col min="12547" max="12547" width="36.44140625" style="121" bestFit="1" customWidth="1"/>
    <col min="12548" max="12551" width="8.77734375" style="121" customWidth="1"/>
    <col min="12552" max="12800" width="8.88671875" style="121"/>
    <col min="12801" max="12801" width="4.44140625" style="121" customWidth="1"/>
    <col min="12802" max="12802" width="5.88671875" style="121" customWidth="1"/>
    <col min="12803" max="12803" width="36.44140625" style="121" bestFit="1" customWidth="1"/>
    <col min="12804" max="12807" width="8.77734375" style="121" customWidth="1"/>
    <col min="12808" max="13056" width="8.88671875" style="121"/>
    <col min="13057" max="13057" width="4.44140625" style="121" customWidth="1"/>
    <col min="13058" max="13058" width="5.88671875" style="121" customWidth="1"/>
    <col min="13059" max="13059" width="36.44140625" style="121" bestFit="1" customWidth="1"/>
    <col min="13060" max="13063" width="8.77734375" style="121" customWidth="1"/>
    <col min="13064" max="13312" width="8.88671875" style="121"/>
    <col min="13313" max="13313" width="4.44140625" style="121" customWidth="1"/>
    <col min="13314" max="13314" width="5.88671875" style="121" customWidth="1"/>
    <col min="13315" max="13315" width="36.44140625" style="121" bestFit="1" customWidth="1"/>
    <col min="13316" max="13319" width="8.77734375" style="121" customWidth="1"/>
    <col min="13320" max="13568" width="8.88671875" style="121"/>
    <col min="13569" max="13569" width="4.44140625" style="121" customWidth="1"/>
    <col min="13570" max="13570" width="5.88671875" style="121" customWidth="1"/>
    <col min="13571" max="13571" width="36.44140625" style="121" bestFit="1" customWidth="1"/>
    <col min="13572" max="13575" width="8.77734375" style="121" customWidth="1"/>
    <col min="13576" max="13824" width="8.88671875" style="121"/>
    <col min="13825" max="13825" width="4.44140625" style="121" customWidth="1"/>
    <col min="13826" max="13826" width="5.88671875" style="121" customWidth="1"/>
    <col min="13827" max="13827" width="36.44140625" style="121" bestFit="1" customWidth="1"/>
    <col min="13828" max="13831" width="8.77734375" style="121" customWidth="1"/>
    <col min="13832" max="14080" width="8.88671875" style="121"/>
    <col min="14081" max="14081" width="4.44140625" style="121" customWidth="1"/>
    <col min="14082" max="14082" width="5.88671875" style="121" customWidth="1"/>
    <col min="14083" max="14083" width="36.44140625" style="121" bestFit="1" customWidth="1"/>
    <col min="14084" max="14087" width="8.77734375" style="121" customWidth="1"/>
    <col min="14088" max="14336" width="8.88671875" style="121"/>
    <col min="14337" max="14337" width="4.44140625" style="121" customWidth="1"/>
    <col min="14338" max="14338" width="5.88671875" style="121" customWidth="1"/>
    <col min="14339" max="14339" width="36.44140625" style="121" bestFit="1" customWidth="1"/>
    <col min="14340" max="14343" width="8.77734375" style="121" customWidth="1"/>
    <col min="14344" max="14592" width="8.88671875" style="121"/>
    <col min="14593" max="14593" width="4.44140625" style="121" customWidth="1"/>
    <col min="14594" max="14594" width="5.88671875" style="121" customWidth="1"/>
    <col min="14595" max="14595" width="36.44140625" style="121" bestFit="1" customWidth="1"/>
    <col min="14596" max="14599" width="8.77734375" style="121" customWidth="1"/>
    <col min="14600" max="14848" width="8.88671875" style="121"/>
    <col min="14849" max="14849" width="4.44140625" style="121" customWidth="1"/>
    <col min="14850" max="14850" width="5.88671875" style="121" customWidth="1"/>
    <col min="14851" max="14851" width="36.44140625" style="121" bestFit="1" customWidth="1"/>
    <col min="14852" max="14855" width="8.77734375" style="121" customWidth="1"/>
    <col min="14856" max="15104" width="8.88671875" style="121"/>
    <col min="15105" max="15105" width="4.44140625" style="121" customWidth="1"/>
    <col min="15106" max="15106" width="5.88671875" style="121" customWidth="1"/>
    <col min="15107" max="15107" width="36.44140625" style="121" bestFit="1" customWidth="1"/>
    <col min="15108" max="15111" width="8.77734375" style="121" customWidth="1"/>
    <col min="15112" max="15360" width="8.88671875" style="121"/>
    <col min="15361" max="15361" width="4.44140625" style="121" customWidth="1"/>
    <col min="15362" max="15362" width="5.88671875" style="121" customWidth="1"/>
    <col min="15363" max="15363" width="36.44140625" style="121" bestFit="1" customWidth="1"/>
    <col min="15364" max="15367" width="8.77734375" style="121" customWidth="1"/>
    <col min="15368" max="15616" width="8.88671875" style="121"/>
    <col min="15617" max="15617" width="4.44140625" style="121" customWidth="1"/>
    <col min="15618" max="15618" width="5.88671875" style="121" customWidth="1"/>
    <col min="15619" max="15619" width="36.44140625" style="121" bestFit="1" customWidth="1"/>
    <col min="15620" max="15623" width="8.77734375" style="121" customWidth="1"/>
    <col min="15624" max="15872" width="8.88671875" style="121"/>
    <col min="15873" max="15873" width="4.44140625" style="121" customWidth="1"/>
    <col min="15874" max="15874" width="5.88671875" style="121" customWidth="1"/>
    <col min="15875" max="15875" width="36.44140625" style="121" bestFit="1" customWidth="1"/>
    <col min="15876" max="15879" width="8.77734375" style="121" customWidth="1"/>
    <col min="15880" max="16128" width="8.88671875" style="121"/>
    <col min="16129" max="16129" width="4.44140625" style="121" customWidth="1"/>
    <col min="16130" max="16130" width="5.88671875" style="121" customWidth="1"/>
    <col min="16131" max="16131" width="36.44140625" style="121" bestFit="1" customWidth="1"/>
    <col min="16132" max="16135" width="8.77734375" style="121" customWidth="1"/>
    <col min="16136" max="16384" width="8.88671875" style="121"/>
  </cols>
  <sheetData>
    <row r="1" spans="1:14" ht="18.75">
      <c r="A1" s="166" t="s">
        <v>295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s="119" customFormat="1" ht="19.5" customHeight="1" thickBot="1">
      <c r="A2" s="167" t="s">
        <v>144</v>
      </c>
      <c r="B2" s="168"/>
      <c r="C2" s="168"/>
      <c r="D2" s="168"/>
      <c r="E2" s="168"/>
      <c r="F2" s="168"/>
    </row>
    <row r="3" spans="1:14" ht="16.5" customHeight="1">
      <c r="A3" s="239" t="s">
        <v>145</v>
      </c>
      <c r="B3" s="241" t="s">
        <v>146</v>
      </c>
      <c r="C3" s="241" t="s">
        <v>147</v>
      </c>
      <c r="D3" s="246" t="s">
        <v>148</v>
      </c>
      <c r="E3" s="241" t="s">
        <v>5</v>
      </c>
      <c r="F3" s="241"/>
      <c r="G3" s="241"/>
      <c r="H3" s="120"/>
    </row>
    <row r="4" spans="1:14" ht="17.25" customHeight="1">
      <c r="A4" s="240"/>
      <c r="B4" s="242"/>
      <c r="C4" s="245"/>
      <c r="D4" s="245"/>
      <c r="E4" s="122" t="s">
        <v>91</v>
      </c>
      <c r="F4" s="122" t="s">
        <v>149</v>
      </c>
      <c r="G4" s="122" t="s">
        <v>150</v>
      </c>
      <c r="H4" s="123" t="s">
        <v>151</v>
      </c>
    </row>
    <row r="5" spans="1:14" ht="15" customHeight="1">
      <c r="A5" s="124">
        <v>1</v>
      </c>
      <c r="B5" s="125"/>
      <c r="C5" s="126" t="s">
        <v>152</v>
      </c>
      <c r="D5" s="127">
        <f>D8+D7+D6</f>
        <v>9.61</v>
      </c>
      <c r="E5" s="127">
        <v>100</v>
      </c>
      <c r="F5" s="127">
        <v>98.08</v>
      </c>
      <c r="G5" s="127">
        <v>94.81</v>
      </c>
      <c r="H5" s="123">
        <v>84.43</v>
      </c>
    </row>
    <row r="6" spans="1:14" ht="15" customHeight="1">
      <c r="A6" s="124"/>
      <c r="B6" s="122">
        <v>2160</v>
      </c>
      <c r="C6" s="128" t="s">
        <v>93</v>
      </c>
      <c r="D6" s="129">
        <v>5.72</v>
      </c>
      <c r="E6" s="129">
        <v>100</v>
      </c>
      <c r="F6" s="129">
        <v>91.82</v>
      </c>
      <c r="G6" s="129">
        <v>71.739999999999995</v>
      </c>
      <c r="H6" s="123">
        <v>55.68</v>
      </c>
    </row>
    <row r="7" spans="1:14" ht="15" customHeight="1">
      <c r="A7" s="124"/>
      <c r="B7" s="122">
        <v>2163</v>
      </c>
      <c r="C7" s="128" t="s">
        <v>94</v>
      </c>
      <c r="D7" s="129">
        <v>1.32</v>
      </c>
      <c r="E7" s="129">
        <v>100</v>
      </c>
      <c r="F7" s="129">
        <v>107.85</v>
      </c>
      <c r="G7" s="129">
        <v>99.08</v>
      </c>
      <c r="H7" s="123">
        <v>119.89</v>
      </c>
    </row>
    <row r="8" spans="1:14" ht="15" customHeight="1">
      <c r="A8" s="124"/>
      <c r="B8" s="122">
        <v>2165</v>
      </c>
      <c r="C8" s="128" t="s">
        <v>95</v>
      </c>
      <c r="D8" s="129">
        <v>2.57</v>
      </c>
      <c r="E8" s="129">
        <v>100</v>
      </c>
      <c r="F8" s="129">
        <v>106.97</v>
      </c>
      <c r="G8" s="129">
        <v>143.94</v>
      </c>
      <c r="H8" s="123">
        <v>130.13999999999999</v>
      </c>
    </row>
    <row r="9" spans="1:14" ht="15" customHeight="1">
      <c r="A9" s="124">
        <v>2</v>
      </c>
      <c r="B9" s="122"/>
      <c r="C9" s="126" t="s">
        <v>96</v>
      </c>
      <c r="D9" s="127">
        <f>D10</f>
        <v>1.91</v>
      </c>
      <c r="E9" s="127">
        <v>100</v>
      </c>
      <c r="F9" s="127">
        <v>109.87</v>
      </c>
      <c r="G9" s="127">
        <v>108.17</v>
      </c>
      <c r="H9" s="123">
        <v>110.02</v>
      </c>
    </row>
    <row r="10" spans="1:14" ht="15" customHeight="1">
      <c r="A10" s="124"/>
      <c r="B10" s="122">
        <v>2211</v>
      </c>
      <c r="C10" s="128" t="s">
        <v>97</v>
      </c>
      <c r="D10" s="129">
        <v>1.91</v>
      </c>
      <c r="E10" s="129">
        <v>100</v>
      </c>
      <c r="F10" s="129">
        <v>109.87</v>
      </c>
      <c r="G10" s="129">
        <v>108.17</v>
      </c>
      <c r="H10" s="123">
        <v>110.02</v>
      </c>
    </row>
    <row r="11" spans="1:14" ht="15" customHeight="1">
      <c r="A11" s="124">
        <v>3</v>
      </c>
      <c r="B11" s="122"/>
      <c r="C11" s="130" t="s">
        <v>153</v>
      </c>
      <c r="D11" s="127">
        <f>D12+D13+D14</f>
        <v>9.34</v>
      </c>
      <c r="E11" s="127">
        <v>100</v>
      </c>
      <c r="F11" s="127">
        <v>91.95</v>
      </c>
      <c r="G11" s="127">
        <v>99.08</v>
      </c>
      <c r="H11" s="123">
        <v>111.28</v>
      </c>
    </row>
    <row r="12" spans="1:14" ht="15" customHeight="1">
      <c r="A12" s="124"/>
      <c r="B12" s="122">
        <v>2316</v>
      </c>
      <c r="C12" s="128" t="s">
        <v>99</v>
      </c>
      <c r="D12" s="129">
        <v>7.79</v>
      </c>
      <c r="E12" s="129">
        <v>100</v>
      </c>
      <c r="F12" s="129">
        <v>89.37</v>
      </c>
      <c r="G12" s="129">
        <v>97.42</v>
      </c>
      <c r="H12" s="123">
        <v>108.81</v>
      </c>
    </row>
    <row r="13" spans="1:14" ht="15" customHeight="1">
      <c r="A13" s="124"/>
      <c r="B13" s="122">
        <v>2311</v>
      </c>
      <c r="C13" s="128" t="s">
        <v>100</v>
      </c>
      <c r="D13" s="125">
        <v>1.39</v>
      </c>
      <c r="E13" s="129">
        <v>100</v>
      </c>
      <c r="F13" s="129">
        <v>104.82</v>
      </c>
      <c r="G13" s="129">
        <v>105.57</v>
      </c>
      <c r="H13" s="123">
        <v>123.73</v>
      </c>
    </row>
    <row r="14" spans="1:14" ht="15" customHeight="1">
      <c r="A14" s="124"/>
      <c r="B14" s="122">
        <v>2331</v>
      </c>
      <c r="C14" s="128" t="s">
        <v>101</v>
      </c>
      <c r="D14" s="125">
        <v>0.16</v>
      </c>
      <c r="E14" s="129">
        <v>100</v>
      </c>
      <c r="F14" s="129">
        <v>105.88</v>
      </c>
      <c r="G14" s="129">
        <v>122.83</v>
      </c>
      <c r="H14" s="123">
        <v>123.11</v>
      </c>
    </row>
    <row r="15" spans="1:14" ht="15" customHeight="1">
      <c r="A15" s="124">
        <v>4</v>
      </c>
      <c r="B15" s="122"/>
      <c r="C15" s="126" t="s">
        <v>102</v>
      </c>
      <c r="D15" s="130">
        <f>D16+D17+D18+D19+D20+D21</f>
        <v>6.45</v>
      </c>
      <c r="E15" s="127">
        <v>100</v>
      </c>
      <c r="F15" s="127">
        <v>104.02</v>
      </c>
      <c r="G15" s="127">
        <v>107.77</v>
      </c>
      <c r="H15" s="123">
        <v>123.29</v>
      </c>
    </row>
    <row r="16" spans="1:14" ht="15" customHeight="1">
      <c r="A16" s="124"/>
      <c r="B16" s="122">
        <v>2342</v>
      </c>
      <c r="C16" s="128" t="s">
        <v>103</v>
      </c>
      <c r="D16" s="125">
        <v>0.94</v>
      </c>
      <c r="E16" s="129">
        <v>100</v>
      </c>
      <c r="F16" s="129">
        <v>103.28</v>
      </c>
      <c r="G16" s="129">
        <v>94.57</v>
      </c>
      <c r="H16" s="123">
        <v>76.72</v>
      </c>
    </row>
    <row r="17" spans="1:8" ht="15" customHeight="1">
      <c r="A17" s="124"/>
      <c r="B17" s="122">
        <v>2341</v>
      </c>
      <c r="C17" s="131" t="s">
        <v>154</v>
      </c>
      <c r="D17" s="125">
        <v>1.07</v>
      </c>
      <c r="E17" s="129"/>
      <c r="F17" s="129">
        <v>83.85</v>
      </c>
      <c r="G17" s="129">
        <v>128.12</v>
      </c>
      <c r="H17" s="123">
        <v>145.1</v>
      </c>
    </row>
    <row r="18" spans="1:8" ht="15" customHeight="1">
      <c r="A18" s="124"/>
      <c r="B18" s="122">
        <v>2353</v>
      </c>
      <c r="C18" s="128" t="s">
        <v>30</v>
      </c>
      <c r="D18" s="125">
        <v>1.82</v>
      </c>
      <c r="E18" s="129">
        <v>100</v>
      </c>
      <c r="F18" s="129">
        <v>105.07</v>
      </c>
      <c r="G18" s="129">
        <v>117.06</v>
      </c>
      <c r="H18" s="123">
        <v>132.49</v>
      </c>
    </row>
    <row r="19" spans="1:8" ht="15" customHeight="1">
      <c r="A19" s="124"/>
      <c r="B19" s="122">
        <v>2665</v>
      </c>
      <c r="C19" s="128" t="s">
        <v>155</v>
      </c>
      <c r="D19" s="125">
        <v>0.73</v>
      </c>
      <c r="E19" s="129"/>
      <c r="F19" s="129">
        <v>102.85</v>
      </c>
      <c r="G19" s="129">
        <v>100.65</v>
      </c>
      <c r="H19" s="123">
        <v>107.56</v>
      </c>
    </row>
    <row r="20" spans="1:8" ht="15" customHeight="1">
      <c r="A20" s="124"/>
      <c r="B20" s="122">
        <v>2372</v>
      </c>
      <c r="C20" s="128" t="s">
        <v>24</v>
      </c>
      <c r="D20" s="125">
        <v>1.17</v>
      </c>
      <c r="E20" s="129">
        <v>100</v>
      </c>
      <c r="F20" s="129">
        <v>113.19</v>
      </c>
      <c r="G20" s="129">
        <v>110.5</v>
      </c>
      <c r="H20" s="123">
        <v>157.29</v>
      </c>
    </row>
    <row r="21" spans="1:8" ht="15" customHeight="1">
      <c r="A21" s="124"/>
      <c r="B21" s="122">
        <v>2391</v>
      </c>
      <c r="C21" s="128" t="s">
        <v>104</v>
      </c>
      <c r="D21" s="125">
        <v>0.72</v>
      </c>
      <c r="E21" s="129">
        <v>100</v>
      </c>
      <c r="F21" s="129">
        <v>118.59</v>
      </c>
      <c r="G21" s="129">
        <v>74.069999999999993</v>
      </c>
      <c r="H21" s="123">
        <v>89.1</v>
      </c>
    </row>
    <row r="22" spans="1:8" ht="15" customHeight="1">
      <c r="A22" s="124">
        <v>5</v>
      </c>
      <c r="B22" s="122"/>
      <c r="C22" s="126" t="s">
        <v>105</v>
      </c>
      <c r="D22" s="127">
        <f>D23+D24+D25</f>
        <v>6.72</v>
      </c>
      <c r="E22" s="127">
        <v>100</v>
      </c>
      <c r="F22" s="127">
        <v>124.12</v>
      </c>
      <c r="G22" s="127">
        <v>135.84</v>
      </c>
      <c r="H22" s="123">
        <v>146.08000000000001</v>
      </c>
    </row>
    <row r="23" spans="1:8" ht="15" customHeight="1">
      <c r="A23" s="124"/>
      <c r="B23" s="122">
        <v>2412</v>
      </c>
      <c r="C23" s="128" t="s">
        <v>106</v>
      </c>
      <c r="D23" s="125">
        <v>2.21</v>
      </c>
      <c r="E23" s="129">
        <v>100</v>
      </c>
      <c r="F23" s="129">
        <v>108.49</v>
      </c>
      <c r="G23" s="129">
        <v>132.94</v>
      </c>
      <c r="H23" s="123">
        <v>144.93</v>
      </c>
    </row>
    <row r="24" spans="1:8" ht="15" customHeight="1">
      <c r="A24" s="124"/>
      <c r="B24" s="122">
        <v>2423</v>
      </c>
      <c r="C24" s="128" t="s">
        <v>39</v>
      </c>
      <c r="D24" s="129">
        <v>2.38</v>
      </c>
      <c r="E24" s="129">
        <v>100</v>
      </c>
      <c r="F24" s="129">
        <v>151.63</v>
      </c>
      <c r="G24" s="129">
        <v>152.88</v>
      </c>
      <c r="H24" s="123">
        <v>153.22999999999999</v>
      </c>
    </row>
    <row r="25" spans="1:8" ht="15" customHeight="1">
      <c r="A25" s="124"/>
      <c r="B25" s="122">
        <v>2449</v>
      </c>
      <c r="C25" s="128" t="s">
        <v>107</v>
      </c>
      <c r="D25" s="125">
        <v>2.13</v>
      </c>
      <c r="E25" s="129">
        <v>100</v>
      </c>
      <c r="F25" s="129">
        <v>109.56</v>
      </c>
      <c r="G25" s="129">
        <v>119.78</v>
      </c>
      <c r="H25" s="123">
        <v>139.26</v>
      </c>
    </row>
    <row r="26" spans="1:8" ht="15" customHeight="1">
      <c r="A26" s="124">
        <v>6</v>
      </c>
      <c r="B26" s="122"/>
      <c r="C26" s="126" t="s">
        <v>108</v>
      </c>
      <c r="D26" s="130">
        <f>D27</f>
        <v>6.66</v>
      </c>
      <c r="E26" s="127">
        <v>100</v>
      </c>
      <c r="F26" s="127">
        <v>101.78</v>
      </c>
      <c r="G26" s="127">
        <v>125.08</v>
      </c>
      <c r="H26" s="123">
        <v>119.15</v>
      </c>
    </row>
    <row r="27" spans="1:8" ht="15" customHeight="1">
      <c r="A27" s="124"/>
      <c r="B27" s="122">
        <v>2501</v>
      </c>
      <c r="C27" s="128" t="s">
        <v>42</v>
      </c>
      <c r="D27" s="125">
        <v>6.66</v>
      </c>
      <c r="E27" s="129">
        <v>100</v>
      </c>
      <c r="F27" s="129">
        <v>101.78</v>
      </c>
      <c r="G27" s="129">
        <v>125.08</v>
      </c>
      <c r="H27" s="123">
        <v>119.15</v>
      </c>
    </row>
    <row r="28" spans="1:8" ht="15" customHeight="1">
      <c r="A28" s="124">
        <v>7</v>
      </c>
      <c r="B28" s="122"/>
      <c r="C28" s="126" t="s">
        <v>109</v>
      </c>
      <c r="D28" s="130">
        <f>D29+D30</f>
        <v>6.31</v>
      </c>
      <c r="E28" s="127">
        <v>100</v>
      </c>
      <c r="F28" s="127">
        <v>93.88</v>
      </c>
      <c r="G28" s="127">
        <v>70.84</v>
      </c>
      <c r="H28" s="123">
        <v>70.52</v>
      </c>
    </row>
    <row r="29" spans="1:8" ht="15" customHeight="1">
      <c r="A29" s="124"/>
      <c r="B29" s="122">
        <v>2621</v>
      </c>
      <c r="C29" s="128" t="s">
        <v>110</v>
      </c>
      <c r="D29" s="125">
        <v>1.5</v>
      </c>
      <c r="E29" s="129">
        <v>100</v>
      </c>
      <c r="F29" s="129">
        <v>74.59</v>
      </c>
      <c r="G29" s="129">
        <v>55.97</v>
      </c>
      <c r="H29" s="123">
        <v>68.69</v>
      </c>
    </row>
    <row r="30" spans="1:8" ht="15" customHeight="1">
      <c r="A30" s="124"/>
      <c r="B30" s="122">
        <v>2669</v>
      </c>
      <c r="C30" s="128" t="s">
        <v>111</v>
      </c>
      <c r="D30" s="125">
        <v>4.8099999999999996</v>
      </c>
      <c r="E30" s="129">
        <v>100</v>
      </c>
      <c r="F30" s="129">
        <v>99.9</v>
      </c>
      <c r="G30" s="129">
        <v>75.47</v>
      </c>
      <c r="H30" s="123">
        <v>71.09</v>
      </c>
    </row>
    <row r="31" spans="1:8" ht="15" customHeight="1">
      <c r="A31" s="124">
        <v>8</v>
      </c>
      <c r="B31" s="122"/>
      <c r="C31" s="126" t="s">
        <v>156</v>
      </c>
      <c r="D31" s="130">
        <f>D32+D33</f>
        <v>4.17</v>
      </c>
      <c r="E31" s="127">
        <v>100</v>
      </c>
      <c r="F31" s="127">
        <v>89.29</v>
      </c>
      <c r="G31" s="127">
        <v>92.9</v>
      </c>
      <c r="H31" s="123">
        <v>102.32</v>
      </c>
    </row>
    <row r="32" spans="1:8" ht="15" customHeight="1">
      <c r="A32" s="124"/>
      <c r="B32" s="122">
        <v>2721</v>
      </c>
      <c r="C32" s="128" t="s">
        <v>114</v>
      </c>
      <c r="D32" s="125">
        <v>2.91</v>
      </c>
      <c r="E32" s="129">
        <v>100</v>
      </c>
      <c r="F32" s="129">
        <v>93.74</v>
      </c>
      <c r="G32" s="129">
        <v>78.760000000000005</v>
      </c>
      <c r="H32" s="123">
        <v>91.29</v>
      </c>
    </row>
    <row r="33" spans="1:8" ht="15" customHeight="1">
      <c r="A33" s="124"/>
      <c r="B33" s="122">
        <v>2715</v>
      </c>
      <c r="C33" s="128" t="s">
        <v>115</v>
      </c>
      <c r="D33" s="132">
        <v>1.26</v>
      </c>
      <c r="E33" s="129">
        <v>100</v>
      </c>
      <c r="F33" s="133">
        <v>79.02</v>
      </c>
      <c r="G33" s="133">
        <v>125.57</v>
      </c>
      <c r="H33" s="123">
        <v>127.8</v>
      </c>
    </row>
    <row r="34" spans="1:8" ht="15" customHeight="1">
      <c r="A34" s="124">
        <v>9</v>
      </c>
      <c r="B34" s="122"/>
      <c r="C34" s="126" t="s">
        <v>119</v>
      </c>
      <c r="D34" s="130">
        <f>D35</f>
        <v>1.17</v>
      </c>
      <c r="E34" s="127">
        <v>100</v>
      </c>
      <c r="F34" s="127">
        <v>115.24</v>
      </c>
      <c r="G34" s="127">
        <v>116.74</v>
      </c>
      <c r="H34" s="123">
        <v>96.87</v>
      </c>
    </row>
    <row r="35" spans="1:8" ht="15" customHeight="1">
      <c r="A35" s="124"/>
      <c r="B35" s="122">
        <v>2825</v>
      </c>
      <c r="C35" s="128" t="s">
        <v>120</v>
      </c>
      <c r="D35" s="125">
        <v>1.17</v>
      </c>
      <c r="E35" s="129">
        <v>100</v>
      </c>
      <c r="F35" s="129">
        <v>115.24</v>
      </c>
      <c r="G35" s="129">
        <v>116.74</v>
      </c>
      <c r="H35" s="123">
        <v>96.87</v>
      </c>
    </row>
    <row r="36" spans="1:8" ht="15" customHeight="1">
      <c r="A36" s="124">
        <v>10</v>
      </c>
      <c r="B36" s="122"/>
      <c r="C36" s="126" t="s">
        <v>121</v>
      </c>
      <c r="D36" s="130">
        <f>D37</f>
        <v>0.53</v>
      </c>
      <c r="E36" s="127">
        <v>100</v>
      </c>
      <c r="F36" s="127">
        <v>155.65</v>
      </c>
      <c r="G36" s="127">
        <v>100.87</v>
      </c>
      <c r="H36" s="123">
        <v>81.45</v>
      </c>
    </row>
    <row r="37" spans="1:8" ht="15" customHeight="1" thickBot="1">
      <c r="A37" s="134"/>
      <c r="B37" s="135">
        <v>2912</v>
      </c>
      <c r="C37" s="136" t="s">
        <v>122</v>
      </c>
      <c r="D37" s="137">
        <v>0.53</v>
      </c>
      <c r="E37" s="138">
        <v>100</v>
      </c>
      <c r="F37" s="138">
        <v>155.65</v>
      </c>
      <c r="G37" s="138">
        <v>100.87</v>
      </c>
      <c r="H37" s="139">
        <v>81.45</v>
      </c>
    </row>
    <row r="38" spans="1:8" ht="21" customHeight="1" thickBot="1">
      <c r="A38" s="140"/>
      <c r="B38" s="141"/>
      <c r="C38" s="140"/>
      <c r="D38" s="142"/>
      <c r="E38" s="143"/>
      <c r="G38" s="144" t="s">
        <v>61</v>
      </c>
    </row>
    <row r="39" spans="1:8">
      <c r="A39" s="239" t="s">
        <v>145</v>
      </c>
      <c r="B39" s="241" t="s">
        <v>146</v>
      </c>
      <c r="C39" s="243" t="s">
        <v>147</v>
      </c>
      <c r="D39" s="241" t="s">
        <v>157</v>
      </c>
      <c r="E39" s="241" t="s">
        <v>5</v>
      </c>
      <c r="F39" s="241"/>
      <c r="G39" s="241"/>
      <c r="H39" s="120"/>
    </row>
    <row r="40" spans="1:8">
      <c r="A40" s="240"/>
      <c r="B40" s="242"/>
      <c r="C40" s="244"/>
      <c r="D40" s="245"/>
      <c r="E40" s="122" t="s">
        <v>91</v>
      </c>
      <c r="F40" s="122" t="s">
        <v>149</v>
      </c>
      <c r="G40" s="122" t="s">
        <v>150</v>
      </c>
      <c r="H40" s="123" t="s">
        <v>151</v>
      </c>
    </row>
    <row r="41" spans="1:8" ht="15" customHeight="1">
      <c r="A41" s="124">
        <v>11</v>
      </c>
      <c r="B41" s="122"/>
      <c r="C41" s="126" t="s">
        <v>123</v>
      </c>
      <c r="D41" s="130">
        <f>D42</f>
        <v>0.67</v>
      </c>
      <c r="E41" s="127">
        <v>100</v>
      </c>
      <c r="F41" s="127">
        <v>109.52</v>
      </c>
      <c r="G41" s="127">
        <v>58.66</v>
      </c>
      <c r="H41" s="123">
        <v>52.96</v>
      </c>
    </row>
    <row r="42" spans="1:8" ht="15" customHeight="1">
      <c r="A42" s="124"/>
      <c r="B42" s="122">
        <v>3110</v>
      </c>
      <c r="C42" s="128" t="s">
        <v>124</v>
      </c>
      <c r="D42" s="125">
        <v>0.67</v>
      </c>
      <c r="E42" s="129">
        <v>100</v>
      </c>
      <c r="F42" s="129">
        <v>109.52</v>
      </c>
      <c r="G42" s="129">
        <v>58.66</v>
      </c>
      <c r="H42" s="123">
        <v>52.96</v>
      </c>
    </row>
    <row r="43" spans="1:8" ht="15" customHeight="1">
      <c r="A43" s="124">
        <v>12</v>
      </c>
      <c r="B43" s="122"/>
      <c r="C43" s="126" t="s">
        <v>158</v>
      </c>
      <c r="D43" s="127">
        <f>D44</f>
        <v>0.6</v>
      </c>
      <c r="E43" s="129"/>
      <c r="F43" s="129">
        <v>112.61</v>
      </c>
      <c r="G43" s="127">
        <v>116.3</v>
      </c>
      <c r="H43" s="123">
        <v>106.48</v>
      </c>
    </row>
    <row r="44" spans="1:8" ht="15" customHeight="1">
      <c r="A44" s="124"/>
      <c r="B44" s="122">
        <v>3141</v>
      </c>
      <c r="C44" s="128" t="s">
        <v>159</v>
      </c>
      <c r="D44" s="129">
        <v>0.6</v>
      </c>
      <c r="E44" s="129"/>
      <c r="F44" s="129">
        <v>112.61</v>
      </c>
      <c r="G44" s="129">
        <v>116.3</v>
      </c>
      <c r="H44" s="123">
        <v>106.48</v>
      </c>
    </row>
    <row r="45" spans="1:8" ht="15" customHeight="1">
      <c r="A45" s="124">
        <v>13</v>
      </c>
      <c r="B45" s="122"/>
      <c r="C45" s="126" t="s">
        <v>125</v>
      </c>
      <c r="D45" s="127">
        <f>D46+D47</f>
        <v>2.57</v>
      </c>
      <c r="E45" s="127">
        <v>100</v>
      </c>
      <c r="F45" s="127">
        <v>94.97</v>
      </c>
      <c r="G45" s="127">
        <v>77.3</v>
      </c>
      <c r="H45" s="123">
        <v>83.96</v>
      </c>
    </row>
    <row r="46" spans="1:8" ht="15" customHeight="1">
      <c r="A46" s="124"/>
      <c r="B46" s="122">
        <v>3214</v>
      </c>
      <c r="C46" s="128" t="s">
        <v>126</v>
      </c>
      <c r="D46" s="125">
        <v>0.56999999999999995</v>
      </c>
      <c r="E46" s="129">
        <v>100</v>
      </c>
      <c r="F46" s="129">
        <v>75.69</v>
      </c>
      <c r="G46" s="129">
        <v>68.959999999999994</v>
      </c>
      <c r="H46" s="123">
        <v>80.55</v>
      </c>
    </row>
    <row r="47" spans="1:8" ht="15" customHeight="1">
      <c r="A47" s="124"/>
      <c r="B47" s="122">
        <v>3215</v>
      </c>
      <c r="C47" s="128" t="s">
        <v>160</v>
      </c>
      <c r="D47" s="129">
        <v>2</v>
      </c>
      <c r="E47" s="129"/>
      <c r="F47" s="129">
        <v>100.51</v>
      </c>
      <c r="G47" s="129">
        <v>79.69</v>
      </c>
      <c r="H47" s="123">
        <v>84.94</v>
      </c>
    </row>
    <row r="48" spans="1:8" ht="15" customHeight="1">
      <c r="A48" s="124">
        <v>14</v>
      </c>
      <c r="B48" s="122"/>
      <c r="C48" s="126" t="s">
        <v>161</v>
      </c>
      <c r="D48" s="127">
        <f>D49</f>
        <v>1.04</v>
      </c>
      <c r="E48" s="127">
        <v>100</v>
      </c>
      <c r="F48" s="127">
        <v>105.56</v>
      </c>
      <c r="G48" s="127">
        <v>111.57</v>
      </c>
      <c r="H48" s="123">
        <v>98.44</v>
      </c>
    </row>
    <row r="49" spans="1:8" ht="15" customHeight="1">
      <c r="A49" s="124"/>
      <c r="B49" s="122">
        <v>3338</v>
      </c>
      <c r="C49" s="128" t="s">
        <v>162</v>
      </c>
      <c r="D49" s="129">
        <v>1.04</v>
      </c>
      <c r="E49" s="129">
        <v>100</v>
      </c>
      <c r="F49" s="129">
        <v>105.56</v>
      </c>
      <c r="G49" s="129">
        <v>111.57</v>
      </c>
      <c r="H49" s="123">
        <v>98.44</v>
      </c>
    </row>
    <row r="50" spans="1:8" ht="15" customHeight="1">
      <c r="A50" s="124">
        <v>15</v>
      </c>
      <c r="B50" s="122"/>
      <c r="C50" s="126" t="s">
        <v>163</v>
      </c>
      <c r="D50" s="127">
        <f>D51</f>
        <v>1.19</v>
      </c>
      <c r="E50" s="129"/>
      <c r="F50" s="127">
        <v>111.3</v>
      </c>
      <c r="G50" s="127">
        <v>106.51</v>
      </c>
      <c r="H50" s="123">
        <v>80.28</v>
      </c>
    </row>
    <row r="51" spans="1:8" ht="15" customHeight="1">
      <c r="A51" s="124"/>
      <c r="B51" s="122">
        <v>3441</v>
      </c>
      <c r="C51" s="128" t="s">
        <v>164</v>
      </c>
      <c r="D51" s="129">
        <v>1.19</v>
      </c>
      <c r="E51" s="129"/>
      <c r="F51" s="129">
        <v>111.3</v>
      </c>
      <c r="G51" s="129">
        <v>106.51</v>
      </c>
      <c r="H51" s="123">
        <v>80.28</v>
      </c>
    </row>
    <row r="52" spans="1:8" ht="15" customHeight="1">
      <c r="A52" s="124">
        <v>16</v>
      </c>
      <c r="B52" s="122"/>
      <c r="C52" s="126" t="s">
        <v>129</v>
      </c>
      <c r="D52" s="127">
        <f>D53+D54+D55</f>
        <v>5.35</v>
      </c>
      <c r="E52" s="127">
        <v>100</v>
      </c>
      <c r="F52" s="127">
        <v>100.89</v>
      </c>
      <c r="G52" s="127">
        <v>110.65</v>
      </c>
      <c r="H52" s="123">
        <v>121.08</v>
      </c>
    </row>
    <row r="53" spans="1:8" ht="15" customHeight="1">
      <c r="A53" s="124"/>
      <c r="B53" s="122">
        <v>3511</v>
      </c>
      <c r="C53" s="128" t="s">
        <v>165</v>
      </c>
      <c r="D53" s="125">
        <v>0.75</v>
      </c>
      <c r="E53" s="127"/>
      <c r="F53" s="129">
        <v>105.28</v>
      </c>
      <c r="G53" s="129">
        <v>149.93</v>
      </c>
      <c r="H53" s="123">
        <v>172.7</v>
      </c>
    </row>
    <row r="54" spans="1:8" ht="15" customHeight="1">
      <c r="A54" s="124"/>
      <c r="B54" s="122">
        <v>3529</v>
      </c>
      <c r="C54" s="128" t="s">
        <v>130</v>
      </c>
      <c r="D54" s="129">
        <v>1.63</v>
      </c>
      <c r="E54" s="129">
        <v>100</v>
      </c>
      <c r="F54" s="129">
        <v>100.06</v>
      </c>
      <c r="G54" s="129">
        <v>113.34</v>
      </c>
      <c r="H54" s="123">
        <v>128.94</v>
      </c>
    </row>
    <row r="55" spans="1:8" ht="15" customHeight="1">
      <c r="A55" s="124"/>
      <c r="B55" s="122">
        <v>3532</v>
      </c>
      <c r="C55" s="128" t="s">
        <v>58</v>
      </c>
      <c r="D55" s="125">
        <v>2.97</v>
      </c>
      <c r="E55" s="129">
        <v>100</v>
      </c>
      <c r="F55" s="129">
        <v>100.24</v>
      </c>
      <c r="G55" s="129">
        <v>99.26</v>
      </c>
      <c r="H55" s="123">
        <v>103.73</v>
      </c>
    </row>
    <row r="56" spans="1:8" ht="15" customHeight="1">
      <c r="A56" s="124">
        <v>17</v>
      </c>
      <c r="B56" s="122"/>
      <c r="C56" s="126" t="s">
        <v>131</v>
      </c>
      <c r="D56" s="130">
        <f>D57</f>
        <v>5.74</v>
      </c>
      <c r="E56" s="127">
        <v>100</v>
      </c>
      <c r="F56" s="127">
        <v>101.71</v>
      </c>
      <c r="G56" s="127">
        <v>94.1</v>
      </c>
      <c r="H56" s="123">
        <v>112.57</v>
      </c>
    </row>
    <row r="57" spans="1:8" ht="15" customHeight="1">
      <c r="A57" s="124"/>
      <c r="B57" s="122">
        <v>3641</v>
      </c>
      <c r="C57" s="128" t="s">
        <v>166</v>
      </c>
      <c r="D57" s="125">
        <v>5.74</v>
      </c>
      <c r="E57" s="129">
        <v>100</v>
      </c>
      <c r="F57" s="129">
        <v>101.71</v>
      </c>
      <c r="G57" s="129">
        <v>94.1</v>
      </c>
      <c r="H57" s="123">
        <v>112.57</v>
      </c>
    </row>
    <row r="58" spans="1:8" ht="15" customHeight="1">
      <c r="A58" s="124">
        <v>18</v>
      </c>
      <c r="B58" s="122"/>
      <c r="C58" s="126" t="s">
        <v>167</v>
      </c>
      <c r="D58" s="130">
        <f>D59+D60+D61+D62</f>
        <v>7.92</v>
      </c>
      <c r="E58" s="127">
        <v>100</v>
      </c>
      <c r="F58" s="127">
        <v>104.48</v>
      </c>
      <c r="G58" s="127">
        <v>133.63</v>
      </c>
      <c r="H58" s="123">
        <v>122.98</v>
      </c>
    </row>
    <row r="59" spans="1:8" ht="15" customHeight="1">
      <c r="A59" s="124"/>
      <c r="B59" s="122">
        <v>3735</v>
      </c>
      <c r="C59" s="128" t="s">
        <v>134</v>
      </c>
      <c r="D59" s="125">
        <v>1.62</v>
      </c>
      <c r="E59" s="129">
        <v>100</v>
      </c>
      <c r="F59" s="129">
        <v>88.13</v>
      </c>
      <c r="G59" s="129">
        <v>77.48</v>
      </c>
      <c r="H59" s="123">
        <v>93.59</v>
      </c>
    </row>
    <row r="60" spans="1:8" ht="15" customHeight="1">
      <c r="A60" s="124"/>
      <c r="B60" s="122">
        <v>3744</v>
      </c>
      <c r="C60" s="128" t="s">
        <v>67</v>
      </c>
      <c r="D60" s="132">
        <v>5.28</v>
      </c>
      <c r="E60" s="129">
        <v>100</v>
      </c>
      <c r="F60" s="133">
        <v>114.69</v>
      </c>
      <c r="G60" s="133">
        <v>161.66</v>
      </c>
      <c r="H60" s="123">
        <v>135.16</v>
      </c>
    </row>
    <row r="61" spans="1:8" ht="15" customHeight="1">
      <c r="A61" s="124"/>
      <c r="B61" s="122">
        <v>3769</v>
      </c>
      <c r="C61" s="128" t="s">
        <v>168</v>
      </c>
      <c r="D61" s="132">
        <v>0.76</v>
      </c>
      <c r="E61" s="129"/>
      <c r="F61" s="133">
        <v>43.64</v>
      </c>
      <c r="G61" s="133">
        <v>40.54</v>
      </c>
      <c r="H61" s="123">
        <v>92.54</v>
      </c>
    </row>
    <row r="62" spans="1:8" ht="15" customHeight="1">
      <c r="A62" s="124"/>
      <c r="B62" s="122">
        <v>3756</v>
      </c>
      <c r="C62" s="128" t="s">
        <v>169</v>
      </c>
      <c r="D62" s="132">
        <v>0.26</v>
      </c>
      <c r="E62" s="129"/>
      <c r="F62" s="133">
        <v>176.65</v>
      </c>
      <c r="G62" s="133">
        <v>186.46</v>
      </c>
      <c r="H62" s="123">
        <v>147.75</v>
      </c>
    </row>
    <row r="63" spans="1:8" ht="15" customHeight="1">
      <c r="A63" s="124">
        <v>19</v>
      </c>
      <c r="B63" s="122"/>
      <c r="C63" s="126" t="s">
        <v>135</v>
      </c>
      <c r="D63" s="130">
        <f>D64+D65</f>
        <v>11.71</v>
      </c>
      <c r="E63" s="127">
        <v>100</v>
      </c>
      <c r="F63" s="127">
        <v>107.78</v>
      </c>
      <c r="G63" s="127">
        <v>111.53</v>
      </c>
      <c r="H63" s="123">
        <v>112.57</v>
      </c>
    </row>
    <row r="64" spans="1:8" ht="15" customHeight="1">
      <c r="A64" s="124"/>
      <c r="B64" s="122">
        <v>4124</v>
      </c>
      <c r="C64" s="128" t="s">
        <v>136</v>
      </c>
      <c r="D64" s="125">
        <v>5.54</v>
      </c>
      <c r="E64" s="127"/>
      <c r="F64" s="127">
        <v>110.96</v>
      </c>
      <c r="G64" s="129">
        <v>110.46</v>
      </c>
      <c r="H64" s="123">
        <v>110.78</v>
      </c>
    </row>
    <row r="65" spans="1:8" ht="15" customHeight="1">
      <c r="A65" s="124"/>
      <c r="B65" s="122">
        <v>4127</v>
      </c>
      <c r="C65" s="128" t="s">
        <v>170</v>
      </c>
      <c r="D65" s="125">
        <v>6.17</v>
      </c>
      <c r="E65" s="129">
        <v>100</v>
      </c>
      <c r="F65" s="129">
        <v>104.93</v>
      </c>
      <c r="G65" s="129">
        <v>112.49</v>
      </c>
      <c r="H65" s="123">
        <v>114.18</v>
      </c>
    </row>
    <row r="66" spans="1:8" ht="15" customHeight="1">
      <c r="A66" s="124">
        <v>20</v>
      </c>
      <c r="B66" s="122"/>
      <c r="C66" s="126" t="s">
        <v>171</v>
      </c>
      <c r="D66" s="130">
        <f>D67+D68</f>
        <v>0.8600000000000001</v>
      </c>
      <c r="E66" s="127">
        <v>100</v>
      </c>
      <c r="F66" s="127">
        <v>89.04</v>
      </c>
      <c r="G66" s="127">
        <v>115.51</v>
      </c>
      <c r="H66" s="123">
        <v>118.31</v>
      </c>
    </row>
    <row r="67" spans="1:8" ht="15" customHeight="1">
      <c r="A67" s="124"/>
      <c r="B67" s="122">
        <v>4291</v>
      </c>
      <c r="C67" s="128" t="s">
        <v>138</v>
      </c>
      <c r="D67" s="125">
        <v>0.31</v>
      </c>
      <c r="E67" s="129">
        <v>100</v>
      </c>
      <c r="F67" s="129">
        <v>97.48</v>
      </c>
      <c r="G67" s="129">
        <v>84.39</v>
      </c>
      <c r="H67" s="123">
        <v>87.47</v>
      </c>
    </row>
    <row r="68" spans="1:8" ht="15" customHeight="1">
      <c r="A68" s="124"/>
      <c r="B68" s="122">
        <v>4153</v>
      </c>
      <c r="C68" s="128" t="s">
        <v>172</v>
      </c>
      <c r="D68" s="125">
        <v>0.55000000000000004</v>
      </c>
      <c r="E68" s="129"/>
      <c r="F68" s="129">
        <v>84.28</v>
      </c>
      <c r="G68" s="129">
        <v>133.05000000000001</v>
      </c>
      <c r="H68" s="123">
        <v>135.68</v>
      </c>
    </row>
    <row r="69" spans="1:8" ht="15" customHeight="1">
      <c r="A69" s="124">
        <v>21</v>
      </c>
      <c r="B69" s="122"/>
      <c r="C69" s="126" t="s">
        <v>135</v>
      </c>
      <c r="D69" s="130">
        <f>D70</f>
        <v>7.17</v>
      </c>
      <c r="E69" s="129"/>
      <c r="F69" s="127">
        <v>101.91</v>
      </c>
      <c r="G69" s="127">
        <v>110.69</v>
      </c>
      <c r="H69" s="123">
        <v>135.94</v>
      </c>
    </row>
    <row r="70" spans="1:8" ht="15" customHeight="1">
      <c r="A70" s="124"/>
      <c r="B70" s="122">
        <v>4219</v>
      </c>
      <c r="C70" s="128" t="s">
        <v>173</v>
      </c>
      <c r="D70" s="125">
        <v>7.17</v>
      </c>
      <c r="E70" s="129"/>
      <c r="F70" s="129">
        <v>101.91</v>
      </c>
      <c r="G70" s="129">
        <v>110.69</v>
      </c>
      <c r="H70" s="123">
        <v>135.94</v>
      </c>
    </row>
    <row r="71" spans="1:8" ht="15" customHeight="1">
      <c r="A71" s="124">
        <v>22</v>
      </c>
      <c r="B71" s="122"/>
      <c r="C71" s="126" t="s">
        <v>174</v>
      </c>
      <c r="D71" s="130">
        <f>D72</f>
        <v>1.74</v>
      </c>
      <c r="E71" s="127">
        <v>100</v>
      </c>
      <c r="F71" s="127">
        <v>102.84</v>
      </c>
      <c r="G71" s="127">
        <v>138.31</v>
      </c>
      <c r="H71" s="123">
        <v>154.13</v>
      </c>
    </row>
    <row r="72" spans="1:8" ht="15" customHeight="1">
      <c r="A72" s="124"/>
      <c r="B72" s="122">
        <v>4651</v>
      </c>
      <c r="C72" s="128" t="s">
        <v>140</v>
      </c>
      <c r="D72" s="125">
        <v>1.74</v>
      </c>
      <c r="E72" s="127"/>
      <c r="F72" s="129">
        <v>102.84</v>
      </c>
      <c r="G72" s="129">
        <v>138.31</v>
      </c>
      <c r="H72" s="123">
        <v>154.13</v>
      </c>
    </row>
    <row r="73" spans="1:8" ht="15" customHeight="1">
      <c r="A73" s="124">
        <v>23</v>
      </c>
      <c r="B73" s="122"/>
      <c r="C73" s="126" t="s">
        <v>175</v>
      </c>
      <c r="D73" s="130">
        <f>D74</f>
        <v>0.56000000000000005</v>
      </c>
      <c r="E73" s="127"/>
      <c r="F73" s="127">
        <v>99.98</v>
      </c>
      <c r="G73" s="127">
        <v>104.37</v>
      </c>
      <c r="H73" s="123">
        <v>103.66</v>
      </c>
    </row>
    <row r="74" spans="1:8" ht="15" customHeight="1">
      <c r="A74" s="124"/>
      <c r="B74" s="122">
        <v>3814</v>
      </c>
      <c r="C74" s="128" t="s">
        <v>176</v>
      </c>
      <c r="D74" s="125">
        <v>0.56000000000000005</v>
      </c>
      <c r="E74" s="127"/>
      <c r="F74" s="129">
        <v>99.98</v>
      </c>
      <c r="G74" s="129">
        <v>104.37</v>
      </c>
      <c r="H74" s="123">
        <v>103.66</v>
      </c>
    </row>
    <row r="75" spans="1:8" ht="15" customHeight="1" thickBot="1">
      <c r="A75" s="134"/>
      <c r="B75" s="137"/>
      <c r="C75" s="145" t="s">
        <v>177</v>
      </c>
      <c r="D75" s="146">
        <v>100</v>
      </c>
      <c r="E75" s="146">
        <v>100</v>
      </c>
      <c r="F75" s="146">
        <v>102.6</v>
      </c>
      <c r="G75" s="146">
        <v>105.42</v>
      </c>
      <c r="H75" s="139">
        <v>111.6</v>
      </c>
    </row>
    <row r="76" spans="1:8" ht="15" customHeight="1">
      <c r="A76" s="121" t="s">
        <v>178</v>
      </c>
      <c r="B76" s="60"/>
      <c r="C76" s="60"/>
      <c r="D76" s="60"/>
      <c r="E76" s="60"/>
      <c r="F76" s="60"/>
    </row>
    <row r="77" spans="1:8">
      <c r="A77" s="121" t="s">
        <v>179</v>
      </c>
    </row>
    <row r="78" spans="1:8">
      <c r="A78" s="147" t="s">
        <v>180</v>
      </c>
    </row>
  </sheetData>
  <mergeCells count="10">
    <mergeCell ref="A3:A4"/>
    <mergeCell ref="B3:B4"/>
    <mergeCell ref="C3:C4"/>
    <mergeCell ref="D3:D4"/>
    <mergeCell ref="E3:G3"/>
    <mergeCell ref="A39:A40"/>
    <mergeCell ref="B39:B40"/>
    <mergeCell ref="C39:C40"/>
    <mergeCell ref="D39:D40"/>
    <mergeCell ref="E39:G39"/>
  </mergeCells>
  <printOptions horizontalCentered="1" verticalCentered="1"/>
  <pageMargins left="0.7" right="0.7" top="0.75" bottom="0.75" header="0.3" footer="0.3"/>
  <pageSetup paperSize="9" scale="80" orientation="portrait" r:id="rId1"/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70"/>
  <sheetViews>
    <sheetView topLeftCell="O1" zoomScaleNormal="90" zoomScaleSheetLayoutView="100" workbookViewId="0">
      <selection activeCell="C19" sqref="C19"/>
    </sheetView>
  </sheetViews>
  <sheetFormatPr defaultRowHeight="20.25"/>
  <cols>
    <col min="1" max="1" width="5.6640625" style="156" customWidth="1"/>
    <col min="2" max="2" width="7.21875" style="156" customWidth="1"/>
    <col min="3" max="3" width="37.77734375" style="156" customWidth="1"/>
    <col min="4" max="15" width="9.44140625" style="156" customWidth="1"/>
    <col min="16" max="16" width="9.44140625" style="160" customWidth="1"/>
    <col min="17" max="20" width="9.44140625" style="159" customWidth="1"/>
    <col min="21" max="22" width="9.44140625" style="156" customWidth="1"/>
    <col min="23" max="28" width="9.44140625" style="159" customWidth="1"/>
    <col min="29" max="35" width="9.44140625" style="156" customWidth="1"/>
    <col min="36" max="16384" width="8.88671875" style="156"/>
  </cols>
  <sheetData>
    <row r="1" spans="1:36" s="169" customFormat="1" ht="15.75">
      <c r="A1" s="247" t="s">
        <v>181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</row>
    <row r="2" spans="1:36" ht="15.75">
      <c r="A2" s="148"/>
      <c r="B2" s="148"/>
      <c r="C2" s="148"/>
      <c r="D2" s="148"/>
      <c r="E2" s="148"/>
      <c r="F2" s="148"/>
      <c r="G2" s="148"/>
      <c r="H2" s="148"/>
      <c r="I2" s="170"/>
      <c r="J2" s="170"/>
      <c r="K2" s="171"/>
      <c r="L2" s="170"/>
      <c r="M2" s="149"/>
      <c r="N2" s="150"/>
      <c r="O2" s="150"/>
      <c r="P2" s="151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</row>
    <row r="3" spans="1:36" ht="15.75">
      <c r="A3" s="148"/>
      <c r="B3" s="148"/>
      <c r="C3" s="148"/>
      <c r="D3" s="148"/>
      <c r="E3" s="148"/>
      <c r="F3" s="148"/>
      <c r="G3" s="148"/>
      <c r="H3" s="148"/>
      <c r="I3" s="170"/>
      <c r="J3" s="170"/>
      <c r="K3" s="170"/>
      <c r="L3" s="170"/>
      <c r="M3" s="149"/>
      <c r="N3" s="150"/>
      <c r="O3" s="150"/>
      <c r="P3" s="151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</row>
    <row r="4" spans="1:36" ht="18.75">
      <c r="A4" s="248" t="s">
        <v>182</v>
      </c>
      <c r="B4" s="248" t="s">
        <v>146</v>
      </c>
      <c r="C4" s="251" t="s">
        <v>183</v>
      </c>
      <c r="D4" s="253" t="s">
        <v>184</v>
      </c>
      <c r="E4" s="255" t="s">
        <v>5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</row>
    <row r="5" spans="1:36" s="172" customFormat="1" ht="15.75">
      <c r="A5" s="249"/>
      <c r="B5" s="249"/>
      <c r="C5" s="252"/>
      <c r="D5" s="254"/>
      <c r="E5" s="251" t="s">
        <v>185</v>
      </c>
      <c r="F5" s="257" t="s">
        <v>186</v>
      </c>
      <c r="G5" s="258"/>
      <c r="H5" s="258"/>
      <c r="I5" s="258"/>
      <c r="J5" s="259"/>
      <c r="K5" s="257" t="s">
        <v>187</v>
      </c>
      <c r="L5" s="258"/>
      <c r="M5" s="258"/>
      <c r="N5" s="258"/>
      <c r="O5" s="259"/>
      <c r="P5" s="257" t="s">
        <v>188</v>
      </c>
      <c r="Q5" s="258"/>
      <c r="R5" s="258"/>
      <c r="S5" s="258"/>
      <c r="T5" s="259"/>
      <c r="U5" s="257" t="s">
        <v>189</v>
      </c>
      <c r="V5" s="258"/>
      <c r="W5" s="258"/>
      <c r="X5" s="258"/>
      <c r="Y5" s="259"/>
      <c r="Z5" s="257" t="s">
        <v>190</v>
      </c>
      <c r="AA5" s="258"/>
      <c r="AB5" s="258"/>
      <c r="AC5" s="258"/>
      <c r="AD5" s="259"/>
      <c r="AE5" s="257" t="s">
        <v>191</v>
      </c>
      <c r="AF5" s="258"/>
      <c r="AG5" s="258"/>
      <c r="AH5" s="258"/>
      <c r="AI5" s="259"/>
    </row>
    <row r="6" spans="1:36" ht="15.75">
      <c r="A6" s="249"/>
      <c r="B6" s="249"/>
      <c r="C6" s="252"/>
      <c r="D6" s="254"/>
      <c r="E6" s="256"/>
      <c r="F6" s="165" t="s">
        <v>192</v>
      </c>
      <c r="G6" s="165" t="s">
        <v>193</v>
      </c>
      <c r="H6" s="165" t="s">
        <v>194</v>
      </c>
      <c r="I6" s="165" t="s">
        <v>195</v>
      </c>
      <c r="J6" s="165" t="s">
        <v>196</v>
      </c>
      <c r="K6" s="165" t="s">
        <v>192</v>
      </c>
      <c r="L6" s="165" t="s">
        <v>193</v>
      </c>
      <c r="M6" s="165" t="s">
        <v>194</v>
      </c>
      <c r="N6" s="165" t="s">
        <v>195</v>
      </c>
      <c r="O6" s="165" t="s">
        <v>196</v>
      </c>
      <c r="P6" s="165" t="s">
        <v>192</v>
      </c>
      <c r="Q6" s="165" t="s">
        <v>193</v>
      </c>
      <c r="R6" s="165" t="s">
        <v>194</v>
      </c>
      <c r="S6" s="165" t="s">
        <v>195</v>
      </c>
      <c r="T6" s="165" t="s">
        <v>196</v>
      </c>
      <c r="U6" s="165" t="s">
        <v>192</v>
      </c>
      <c r="V6" s="165" t="s">
        <v>193</v>
      </c>
      <c r="W6" s="165" t="s">
        <v>194</v>
      </c>
      <c r="X6" s="165" t="s">
        <v>195</v>
      </c>
      <c r="Y6" s="173" t="s">
        <v>196</v>
      </c>
      <c r="Z6" s="165" t="s">
        <v>192</v>
      </c>
      <c r="AA6" s="165" t="s">
        <v>193</v>
      </c>
      <c r="AB6" s="165" t="s">
        <v>194</v>
      </c>
      <c r="AC6" s="165" t="s">
        <v>195</v>
      </c>
      <c r="AD6" s="173" t="s">
        <v>196</v>
      </c>
      <c r="AE6" s="165" t="s">
        <v>192</v>
      </c>
      <c r="AF6" s="165" t="s">
        <v>193</v>
      </c>
      <c r="AG6" s="165" t="s">
        <v>194</v>
      </c>
      <c r="AH6" s="165" t="s">
        <v>195</v>
      </c>
      <c r="AI6" s="173" t="s">
        <v>196</v>
      </c>
    </row>
    <row r="7" spans="1:36" ht="15.75">
      <c r="A7" s="250"/>
      <c r="B7" s="250"/>
      <c r="C7" s="174" t="s">
        <v>183</v>
      </c>
      <c r="D7" s="175">
        <v>100.0039090085905</v>
      </c>
      <c r="E7" s="173">
        <v>100.00390901166624</v>
      </c>
      <c r="F7" s="173">
        <v>97.791987084727097</v>
      </c>
      <c r="G7" s="173">
        <v>98.283586518747356</v>
      </c>
      <c r="H7" s="173">
        <v>109.10000188748441</v>
      </c>
      <c r="I7" s="173">
        <v>105.22199983655557</v>
      </c>
      <c r="J7" s="173">
        <v>102.59926748093096</v>
      </c>
      <c r="K7" s="173">
        <v>106.75007891185025</v>
      </c>
      <c r="L7" s="173">
        <v>106.75108472309634</v>
      </c>
      <c r="M7" s="173">
        <v>106.10205037053062</v>
      </c>
      <c r="N7" s="173">
        <v>108.89571539553525</v>
      </c>
      <c r="O7" s="173">
        <v>107.12473235025311</v>
      </c>
      <c r="P7" s="173">
        <v>100.46480946634269</v>
      </c>
      <c r="Q7" s="173">
        <v>108.96894056841757</v>
      </c>
      <c r="R7" s="173">
        <v>117.45243688194223</v>
      </c>
      <c r="S7" s="173">
        <v>119.60411210597738</v>
      </c>
      <c r="T7" s="173">
        <v>111.62257475566994</v>
      </c>
      <c r="U7" s="173">
        <v>113.39723565035982</v>
      </c>
      <c r="V7" s="173">
        <v>115.79507108900155</v>
      </c>
      <c r="W7" s="173">
        <v>118.38257209529003</v>
      </c>
      <c r="X7" s="173">
        <v>116.5402004690838</v>
      </c>
      <c r="Y7" s="173">
        <v>116.02876982593376</v>
      </c>
      <c r="Z7" s="173">
        <v>119.25133641367346</v>
      </c>
      <c r="AA7" s="173">
        <v>117.40640673320853</v>
      </c>
      <c r="AB7" s="173">
        <v>133.57585814183656</v>
      </c>
      <c r="AC7" s="173">
        <v>126.18618553523505</v>
      </c>
      <c r="AD7" s="173">
        <v>124.10494670598838</v>
      </c>
      <c r="AE7" s="173">
        <v>121.74950962862469</v>
      </c>
      <c r="AF7" s="173">
        <v>126.04930731279737</v>
      </c>
      <c r="AG7" s="173">
        <v>132.92084035718042</v>
      </c>
      <c r="AH7" s="173">
        <v>118.02224581449642</v>
      </c>
      <c r="AI7" s="173">
        <v>124.44096851067492</v>
      </c>
      <c r="AJ7" s="163"/>
    </row>
    <row r="8" spans="1:36" ht="15.75">
      <c r="A8" s="176"/>
      <c r="B8" s="154"/>
      <c r="C8" s="152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63"/>
    </row>
    <row r="9" spans="1:36" ht="15.75">
      <c r="A9" s="153">
        <v>151</v>
      </c>
      <c r="B9" s="154"/>
      <c r="C9" s="178" t="s">
        <v>152</v>
      </c>
      <c r="D9" s="179">
        <v>9.615030627491711</v>
      </c>
      <c r="E9" s="179">
        <v>100.00000003198863</v>
      </c>
      <c r="F9" s="179">
        <v>109.54535940971311</v>
      </c>
      <c r="G9" s="179">
        <v>80.930707094599981</v>
      </c>
      <c r="H9" s="179">
        <v>85.117925551117011</v>
      </c>
      <c r="I9" s="179">
        <v>116.71318827021594</v>
      </c>
      <c r="J9" s="179">
        <v>98.076795081411504</v>
      </c>
      <c r="K9" s="179">
        <v>112.89146631511115</v>
      </c>
      <c r="L9" s="179">
        <v>105.03490951632141</v>
      </c>
      <c r="M9" s="179">
        <v>71.863446400083035</v>
      </c>
      <c r="N9" s="179">
        <v>89.437536756163468</v>
      </c>
      <c r="O9" s="179">
        <v>94.806839746919763</v>
      </c>
      <c r="P9" s="179">
        <v>99.400857799347193</v>
      </c>
      <c r="Q9" s="179">
        <v>94.074476398185936</v>
      </c>
      <c r="R9" s="179">
        <v>79.998470633632266</v>
      </c>
      <c r="S9" s="179">
        <v>64.228462903411199</v>
      </c>
      <c r="T9" s="179">
        <v>84.425566933644149</v>
      </c>
      <c r="U9" s="179">
        <v>98.453334985096703</v>
      </c>
      <c r="V9" s="179">
        <v>97.584134262864438</v>
      </c>
      <c r="W9" s="179">
        <v>80.101408397610982</v>
      </c>
      <c r="X9" s="179">
        <v>82.103777718218495</v>
      </c>
      <c r="Y9" s="179">
        <v>89.560663840947655</v>
      </c>
      <c r="Z9" s="179">
        <v>100.44505702593474</v>
      </c>
      <c r="AA9" s="179">
        <v>91.924518764894557</v>
      </c>
      <c r="AB9" s="179">
        <v>90.787565508804192</v>
      </c>
      <c r="AC9" s="179">
        <v>80.54770655002433</v>
      </c>
      <c r="AD9" s="179">
        <v>90.926211962414456</v>
      </c>
      <c r="AE9" s="179">
        <v>114.68595405999993</v>
      </c>
      <c r="AF9" s="179">
        <v>104.22573103223465</v>
      </c>
      <c r="AG9" s="179">
        <v>112.05262166104474</v>
      </c>
      <c r="AH9" s="179">
        <v>117.35742568370151</v>
      </c>
      <c r="AI9" s="179">
        <v>112.08043310924521</v>
      </c>
      <c r="AJ9" s="163"/>
    </row>
    <row r="10" spans="1:36" ht="15">
      <c r="A10" s="153"/>
      <c r="B10" s="154">
        <v>2160</v>
      </c>
      <c r="C10" s="152" t="s">
        <v>93</v>
      </c>
      <c r="D10" s="155">
        <v>5.7205719399234605</v>
      </c>
      <c r="E10" s="155">
        <v>100</v>
      </c>
      <c r="F10" s="155">
        <v>104.10889915866808</v>
      </c>
      <c r="G10" s="155">
        <v>68.03234980447921</v>
      </c>
      <c r="H10" s="155">
        <v>74.814847730773792</v>
      </c>
      <c r="I10" s="155">
        <v>120.32231307026899</v>
      </c>
      <c r="J10" s="155">
        <v>91.819602441047522</v>
      </c>
      <c r="K10" s="155">
        <v>100.98056641782203</v>
      </c>
      <c r="L10" s="155">
        <v>87.828830430145757</v>
      </c>
      <c r="M10" s="155">
        <v>40.99271240668326</v>
      </c>
      <c r="N10" s="155">
        <v>57.175020737054147</v>
      </c>
      <c r="O10" s="155">
        <v>71.744282497926292</v>
      </c>
      <c r="P10" s="155">
        <v>68.780364972153095</v>
      </c>
      <c r="Q10" s="155">
        <v>59.827882450527312</v>
      </c>
      <c r="R10" s="155">
        <v>50.333274084607183</v>
      </c>
      <c r="S10" s="155">
        <v>43.764071572461191</v>
      </c>
      <c r="T10" s="155">
        <v>55.676398269937202</v>
      </c>
      <c r="U10" s="155">
        <v>86.390567602796537</v>
      </c>
      <c r="V10" s="155">
        <v>72.199016471145868</v>
      </c>
      <c r="W10" s="155">
        <v>43.096042185093019</v>
      </c>
      <c r="X10" s="155">
        <v>48.462495556345537</v>
      </c>
      <c r="Y10" s="155">
        <v>62.537030453845247</v>
      </c>
      <c r="Z10" s="155">
        <v>48.429908756961723</v>
      </c>
      <c r="AA10" s="155">
        <v>41.742949401587865</v>
      </c>
      <c r="AB10" s="155">
        <v>46.830193150847258</v>
      </c>
      <c r="AC10" s="155">
        <v>48.149958525891698</v>
      </c>
      <c r="AD10" s="155">
        <v>46.288252458822136</v>
      </c>
      <c r="AE10" s="155">
        <v>57.718627799502308</v>
      </c>
      <c r="AF10" s="155">
        <v>47.984062092665006</v>
      </c>
      <c r="AG10" s="155">
        <v>60.481099656357387</v>
      </c>
      <c r="AH10" s="155">
        <v>44.125488801990755</v>
      </c>
      <c r="AI10" s="155">
        <v>52.577319587628871</v>
      </c>
      <c r="AJ10" s="163"/>
    </row>
    <row r="11" spans="1:36" ht="15">
      <c r="A11" s="153"/>
      <c r="B11" s="154">
        <v>2163</v>
      </c>
      <c r="C11" s="152" t="s">
        <v>94</v>
      </c>
      <c r="D11" s="155">
        <v>1.3241159548189492</v>
      </c>
      <c r="E11" s="155">
        <v>100</v>
      </c>
      <c r="F11" s="155">
        <v>112.02573908820494</v>
      </c>
      <c r="G11" s="155">
        <v>106.5804650033388</v>
      </c>
      <c r="H11" s="155">
        <v>97.523219814241486</v>
      </c>
      <c r="I11" s="155">
        <v>115.28561889151945</v>
      </c>
      <c r="J11" s="155">
        <v>107.85376069932617</v>
      </c>
      <c r="K11" s="155">
        <v>115.43738238329388</v>
      </c>
      <c r="L11" s="155">
        <v>80.216111212286762</v>
      </c>
      <c r="M11" s="155">
        <v>84.750804346506399</v>
      </c>
      <c r="N11" s="155">
        <v>115.90481393795909</v>
      </c>
      <c r="O11" s="155">
        <v>99.077277970011536</v>
      </c>
      <c r="P11" s="155">
        <v>111.19407515328112</v>
      </c>
      <c r="Q11" s="155">
        <v>111.19407515328112</v>
      </c>
      <c r="R11" s="155">
        <v>151.52674072725065</v>
      </c>
      <c r="S11" s="155">
        <v>105.64560189400838</v>
      </c>
      <c r="T11" s="155">
        <v>119.89012323195531</v>
      </c>
      <c r="U11" s="155">
        <v>139.73168214654282</v>
      </c>
      <c r="V11" s="155">
        <v>136.29575669277</v>
      </c>
      <c r="W11" s="155">
        <v>127.20208826564681</v>
      </c>
      <c r="X11" s="155">
        <v>102.25824075760335</v>
      </c>
      <c r="Y11" s="155">
        <v>126.37194196564074</v>
      </c>
      <c r="Z11" s="155">
        <v>124.03933709706794</v>
      </c>
      <c r="AA11" s="155">
        <v>80.865658957081294</v>
      </c>
      <c r="AB11" s="155">
        <v>100.52813695137498</v>
      </c>
      <c r="AC11" s="155">
        <v>81.274848522439441</v>
      </c>
      <c r="AD11" s="155">
        <v>96.676995381990906</v>
      </c>
      <c r="AE11" s="155">
        <v>91.667208057629651</v>
      </c>
      <c r="AF11" s="155">
        <v>75.605533027108322</v>
      </c>
      <c r="AG11" s="155">
        <v>80.331451466035332</v>
      </c>
      <c r="AH11" s="155">
        <v>85.430704789655792</v>
      </c>
      <c r="AI11" s="155">
        <v>83.258724335107274</v>
      </c>
      <c r="AJ11" s="163"/>
    </row>
    <row r="12" spans="1:36" ht="15">
      <c r="A12" s="153"/>
      <c r="B12" s="154">
        <v>2165</v>
      </c>
      <c r="C12" s="152" t="s">
        <v>95</v>
      </c>
      <c r="D12" s="155">
        <v>2.5703427358250188</v>
      </c>
      <c r="E12" s="155">
        <v>100</v>
      </c>
      <c r="F12" s="155">
        <v>120.36701013112135</v>
      </c>
      <c r="G12" s="155">
        <v>96.423865379215002</v>
      </c>
      <c r="H12" s="155">
        <v>101.65791804376471</v>
      </c>
      <c r="I12" s="155">
        <v>109.41611042706241</v>
      </c>
      <c r="J12" s="155">
        <v>106.96622599529087</v>
      </c>
      <c r="K12" s="155">
        <v>138.08891193052946</v>
      </c>
      <c r="L12" s="155">
        <v>156.11431533925216</v>
      </c>
      <c r="M12" s="155">
        <v>133.93061585984921</v>
      </c>
      <c r="N12" s="155">
        <v>147.60654958633054</v>
      </c>
      <c r="O12" s="155">
        <v>143.93509817899036</v>
      </c>
      <c r="P12" s="155">
        <v>161.47473700127449</v>
      </c>
      <c r="Q12" s="155">
        <v>161.47473700127449</v>
      </c>
      <c r="R12" s="155">
        <v>109.17363316268118</v>
      </c>
      <c r="S12" s="155">
        <v>88.438046788931373</v>
      </c>
      <c r="T12" s="155">
        <v>130.14028848854039</v>
      </c>
      <c r="U12" s="155">
        <v>104.03570734236278</v>
      </c>
      <c r="V12" s="155">
        <v>134.13907070183399</v>
      </c>
      <c r="W12" s="155">
        <v>138.19681161298683</v>
      </c>
      <c r="X12" s="155">
        <v>146.59343745274666</v>
      </c>
      <c r="Y12" s="155">
        <v>130.74125677748256</v>
      </c>
      <c r="Z12" s="155">
        <v>204.05568876504009</v>
      </c>
      <c r="AA12" s="155">
        <v>209.30594258311191</v>
      </c>
      <c r="AB12" s="155">
        <v>183.6015164279697</v>
      </c>
      <c r="AC12" s="155">
        <v>152.27776229667552</v>
      </c>
      <c r="AD12" s="155">
        <v>187.3102275181993</v>
      </c>
      <c r="AE12" s="155">
        <v>253.33095716415008</v>
      </c>
      <c r="AF12" s="155">
        <v>244.14130286076366</v>
      </c>
      <c r="AG12" s="155">
        <v>243.1717538288726</v>
      </c>
      <c r="AH12" s="155">
        <v>296.79001144881516</v>
      </c>
      <c r="AI12" s="155">
        <v>259.35850632565035</v>
      </c>
      <c r="AJ12" s="163"/>
    </row>
    <row r="13" spans="1:36" ht="15">
      <c r="A13" s="153"/>
      <c r="B13" s="154"/>
      <c r="C13" s="152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63"/>
    </row>
    <row r="14" spans="1:36" ht="15.75">
      <c r="A14" s="153">
        <v>152</v>
      </c>
      <c r="B14" s="154"/>
      <c r="C14" s="178" t="s">
        <v>96</v>
      </c>
      <c r="D14" s="179">
        <v>1.9128548328227415</v>
      </c>
      <c r="E14" s="179">
        <v>100</v>
      </c>
      <c r="F14" s="179">
        <v>106.91282558423363</v>
      </c>
      <c r="G14" s="179">
        <v>106.07419225165245</v>
      </c>
      <c r="H14" s="179">
        <v>110.56138516242626</v>
      </c>
      <c r="I14" s="179">
        <v>115.920310867635</v>
      </c>
      <c r="J14" s="179">
        <v>109.86717846648683</v>
      </c>
      <c r="K14" s="179">
        <v>108.17979311672963</v>
      </c>
      <c r="L14" s="179">
        <v>139.43060376134775</v>
      </c>
      <c r="M14" s="179">
        <v>80.364357057969187</v>
      </c>
      <c r="N14" s="179">
        <v>104.6947503993769</v>
      </c>
      <c r="O14" s="179">
        <v>108.16737608385588</v>
      </c>
      <c r="P14" s="179">
        <v>102.90345643984742</v>
      </c>
      <c r="Q14" s="179">
        <v>98.719878177530745</v>
      </c>
      <c r="R14" s="179">
        <v>118.06638106003015</v>
      </c>
      <c r="S14" s="179">
        <v>120.39256383821295</v>
      </c>
      <c r="T14" s="179">
        <v>110.02056987890532</v>
      </c>
      <c r="U14" s="179">
        <v>111.74022815090564</v>
      </c>
      <c r="V14" s="179">
        <v>106.65749383558372</v>
      </c>
      <c r="W14" s="179">
        <v>118.42636273384781</v>
      </c>
      <c r="X14" s="179">
        <v>106.93560074116388</v>
      </c>
      <c r="Y14" s="179">
        <v>110.93992136537526</v>
      </c>
      <c r="Z14" s="179">
        <v>109.42841174042294</v>
      </c>
      <c r="AA14" s="179">
        <v>103.96068582604423</v>
      </c>
      <c r="AB14" s="179">
        <v>113.5734310506068</v>
      </c>
      <c r="AC14" s="179">
        <v>107.47662269716427</v>
      </c>
      <c r="AD14" s="179">
        <v>108.60978782855956</v>
      </c>
      <c r="AE14" s="179">
        <v>111.92019564008709</v>
      </c>
      <c r="AF14" s="179">
        <v>110.06112177501024</v>
      </c>
      <c r="AG14" s="179">
        <v>108.08664237316594</v>
      </c>
      <c r="AH14" s="179">
        <v>104.08485615478189</v>
      </c>
      <c r="AI14" s="179">
        <v>108.53820398576129</v>
      </c>
      <c r="AJ14" s="163"/>
    </row>
    <row r="15" spans="1:36" ht="15">
      <c r="A15" s="153"/>
      <c r="B15" s="154">
        <v>2211</v>
      </c>
      <c r="C15" s="152" t="s">
        <v>97</v>
      </c>
      <c r="D15" s="155">
        <v>1.9128548328227415</v>
      </c>
      <c r="E15" s="155">
        <v>100</v>
      </c>
      <c r="F15" s="155">
        <v>106.91282558423363</v>
      </c>
      <c r="G15" s="155">
        <v>106.07419225165245</v>
      </c>
      <c r="H15" s="155">
        <v>110.56138516242626</v>
      </c>
      <c r="I15" s="155">
        <v>115.920310867635</v>
      </c>
      <c r="J15" s="155">
        <v>109.86717846648683</v>
      </c>
      <c r="K15" s="155">
        <v>108.17979311672963</v>
      </c>
      <c r="L15" s="155">
        <v>139.43060376134775</v>
      </c>
      <c r="M15" s="155">
        <v>80.364357057969187</v>
      </c>
      <c r="N15" s="155">
        <v>104.6947503993769</v>
      </c>
      <c r="O15" s="155">
        <v>108.16737608385587</v>
      </c>
      <c r="P15" s="155">
        <v>102.90345643984742</v>
      </c>
      <c r="Q15" s="155">
        <v>98.719878177530745</v>
      </c>
      <c r="R15" s="155">
        <v>118.06638106003015</v>
      </c>
      <c r="S15" s="155">
        <v>120.39256383821295</v>
      </c>
      <c r="T15" s="155">
        <v>110.02056987890532</v>
      </c>
      <c r="U15" s="155">
        <v>111.74022815090564</v>
      </c>
      <c r="V15" s="155">
        <v>106.65749383558372</v>
      </c>
      <c r="W15" s="155">
        <v>118.42636273384781</v>
      </c>
      <c r="X15" s="155">
        <v>106.93560074116388</v>
      </c>
      <c r="Y15" s="155">
        <v>110.93992136537526</v>
      </c>
      <c r="Z15" s="155">
        <v>109.42841174042294</v>
      </c>
      <c r="AA15" s="155">
        <v>103.96068582604423</v>
      </c>
      <c r="AB15" s="155">
        <v>113.5734310506068</v>
      </c>
      <c r="AC15" s="155">
        <v>107.47662269716429</v>
      </c>
      <c r="AD15" s="155">
        <v>108.60978782855956</v>
      </c>
      <c r="AE15" s="155">
        <v>111.92019564008709</v>
      </c>
      <c r="AF15" s="155">
        <v>110.06112177501024</v>
      </c>
      <c r="AG15" s="155">
        <v>108.08664237316594</v>
      </c>
      <c r="AH15" s="155">
        <v>104.08485615478189</v>
      </c>
      <c r="AI15" s="155">
        <v>108.53820398576129</v>
      </c>
      <c r="AJ15" s="163"/>
    </row>
    <row r="16" spans="1:36" ht="15">
      <c r="A16" s="153"/>
      <c r="B16" s="154"/>
      <c r="C16" s="152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63"/>
    </row>
    <row r="17" spans="1:36" ht="15.75">
      <c r="A17" s="153">
        <v>153</v>
      </c>
      <c r="B17" s="154"/>
      <c r="C17" s="178" t="s">
        <v>197</v>
      </c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63"/>
    </row>
    <row r="18" spans="1:36" ht="15.75">
      <c r="A18" s="153"/>
      <c r="B18" s="154"/>
      <c r="C18" s="178" t="s">
        <v>198</v>
      </c>
      <c r="D18" s="179">
        <v>9.3465613751006416</v>
      </c>
      <c r="E18" s="179">
        <v>100</v>
      </c>
      <c r="F18" s="179">
        <v>86.387551811682357</v>
      </c>
      <c r="G18" s="179">
        <v>85.462613975259799</v>
      </c>
      <c r="H18" s="179">
        <v>105.38353454276719</v>
      </c>
      <c r="I18" s="179">
        <v>90.577336002671331</v>
      </c>
      <c r="J18" s="179">
        <v>91.952759083095174</v>
      </c>
      <c r="K18" s="179">
        <v>96.993068926491503</v>
      </c>
      <c r="L18" s="179">
        <v>101.74336506099853</v>
      </c>
      <c r="M18" s="179">
        <v>91.845133238023479</v>
      </c>
      <c r="N18" s="179">
        <v>105.7243381106868</v>
      </c>
      <c r="O18" s="179">
        <v>99.076476334050085</v>
      </c>
      <c r="P18" s="179">
        <v>108.78493791102106</v>
      </c>
      <c r="Q18" s="179">
        <v>109.1585870887301</v>
      </c>
      <c r="R18" s="179">
        <v>110.79943362787476</v>
      </c>
      <c r="S18" s="179">
        <v>116.36108697655158</v>
      </c>
      <c r="T18" s="179">
        <v>111.27601140104436</v>
      </c>
      <c r="U18" s="179">
        <v>107.19875108351209</v>
      </c>
      <c r="V18" s="179">
        <v>134.71859957201187</v>
      </c>
      <c r="W18" s="179">
        <v>104.09684640603103</v>
      </c>
      <c r="X18" s="179">
        <v>99.35472126808915</v>
      </c>
      <c r="Y18" s="179">
        <v>111.34222958241105</v>
      </c>
      <c r="Z18" s="179">
        <v>119.54433302912925</v>
      </c>
      <c r="AA18" s="179">
        <v>140.65168997210318</v>
      </c>
      <c r="AB18" s="179">
        <v>127.99979025667957</v>
      </c>
      <c r="AC18" s="179">
        <v>118.16615742991094</v>
      </c>
      <c r="AD18" s="179">
        <v>126.59049267195572</v>
      </c>
      <c r="AE18" s="179">
        <v>114.00760235215512</v>
      </c>
      <c r="AF18" s="179">
        <v>128.73000384278174</v>
      </c>
      <c r="AG18" s="179">
        <v>112.01604476632087</v>
      </c>
      <c r="AH18" s="179">
        <v>135.10329716104187</v>
      </c>
      <c r="AI18" s="179">
        <v>122.46423703057491</v>
      </c>
      <c r="AJ18" s="163"/>
    </row>
    <row r="19" spans="1:36" ht="15">
      <c r="A19" s="153"/>
      <c r="B19" s="154">
        <v>2316</v>
      </c>
      <c r="C19" s="152" t="s">
        <v>99</v>
      </c>
      <c r="D19" s="155">
        <v>7.7932913705603752</v>
      </c>
      <c r="E19" s="155">
        <v>100</v>
      </c>
      <c r="F19" s="155">
        <v>83.797986691690838</v>
      </c>
      <c r="G19" s="155">
        <v>82.630950349769662</v>
      </c>
      <c r="H19" s="155">
        <v>104.23022237388386</v>
      </c>
      <c r="I19" s="155">
        <v>86.802024682932384</v>
      </c>
      <c r="J19" s="155">
        <v>89.36529602456919</v>
      </c>
      <c r="K19" s="155">
        <v>93.295797076721826</v>
      </c>
      <c r="L19" s="155">
        <v>105.92847159638485</v>
      </c>
      <c r="M19" s="155">
        <v>89.745777171131209</v>
      </c>
      <c r="N19" s="155">
        <v>100.70863902633225</v>
      </c>
      <c r="O19" s="155">
        <v>97.419671217642545</v>
      </c>
      <c r="P19" s="155">
        <v>106.67235397827446</v>
      </c>
      <c r="Q19" s="155">
        <v>106.67235397827446</v>
      </c>
      <c r="R19" s="155">
        <v>108.55144173349258</v>
      </c>
      <c r="S19" s="155">
        <v>113.32878348404709</v>
      </c>
      <c r="T19" s="155">
        <v>108.80623329352215</v>
      </c>
      <c r="U19" s="155">
        <v>104.0789398851163</v>
      </c>
      <c r="V19" s="155">
        <v>136.52505260763238</v>
      </c>
      <c r="W19" s="155">
        <v>98.534266052437019</v>
      </c>
      <c r="X19" s="155">
        <v>95.137348575328446</v>
      </c>
      <c r="Y19" s="155">
        <v>108.56890178012854</v>
      </c>
      <c r="Z19" s="155">
        <v>119.64283683102997</v>
      </c>
      <c r="AA19" s="155">
        <v>144.77847921287608</v>
      </c>
      <c r="AB19" s="155">
        <v>133.31860880892958</v>
      </c>
      <c r="AC19" s="155">
        <v>115.8058351817096</v>
      </c>
      <c r="AD19" s="155">
        <v>128.3864400086363</v>
      </c>
      <c r="AE19" s="155">
        <v>110.06426662116817</v>
      </c>
      <c r="AF19" s="155">
        <v>127.74725587214924</v>
      </c>
      <c r="AG19" s="155">
        <v>112.90223511346187</v>
      </c>
      <c r="AH19" s="155">
        <v>142.74128419496103</v>
      </c>
      <c r="AI19" s="155">
        <v>123.36376045043509</v>
      </c>
      <c r="AJ19" s="163"/>
    </row>
    <row r="20" spans="1:36" ht="15">
      <c r="A20" s="153"/>
      <c r="B20" s="154">
        <v>2311</v>
      </c>
      <c r="C20" s="152" t="s">
        <v>100</v>
      </c>
      <c r="D20" s="155">
        <v>1.3898912810812847</v>
      </c>
      <c r="E20" s="155">
        <v>100</v>
      </c>
      <c r="F20" s="155">
        <v>98.078089582734734</v>
      </c>
      <c r="G20" s="155">
        <v>98.975193946939939</v>
      </c>
      <c r="H20" s="155">
        <v>112.34556077004119</v>
      </c>
      <c r="I20" s="155">
        <v>109.8984771573604</v>
      </c>
      <c r="J20" s="155">
        <v>104.82433036426906</v>
      </c>
      <c r="K20" s="155">
        <v>113.15965903649077</v>
      </c>
      <c r="L20" s="155">
        <v>71.822622354180638</v>
      </c>
      <c r="M20" s="155">
        <v>103.8470133767519</v>
      </c>
      <c r="N20" s="155">
        <v>133.46901637774161</v>
      </c>
      <c r="O20" s="155">
        <v>105.57457778629123</v>
      </c>
      <c r="P20" s="155">
        <v>117.56855984420393</v>
      </c>
      <c r="Q20" s="155">
        <v>119.77460651917123</v>
      </c>
      <c r="R20" s="155">
        <v>124.06219072247231</v>
      </c>
      <c r="S20" s="155">
        <v>133.52967467994765</v>
      </c>
      <c r="T20" s="155">
        <v>123.73375794144879</v>
      </c>
      <c r="U20" s="155">
        <v>123.02461450052678</v>
      </c>
      <c r="V20" s="155">
        <v>125.86597707754686</v>
      </c>
      <c r="W20" s="155">
        <v>134.32621396417969</v>
      </c>
      <c r="X20" s="155">
        <v>120.1800593812853</v>
      </c>
      <c r="Y20" s="155">
        <v>125.84921623088465</v>
      </c>
      <c r="Z20" s="155">
        <v>121.08993391437602</v>
      </c>
      <c r="AA20" s="155">
        <v>119.60220923921719</v>
      </c>
      <c r="AB20" s="155">
        <v>98.975193946939939</v>
      </c>
      <c r="AC20" s="155">
        <v>130.28126296970277</v>
      </c>
      <c r="AD20" s="155">
        <v>117.48715001755899</v>
      </c>
      <c r="AE20" s="155">
        <v>133.93353127095108</v>
      </c>
      <c r="AF20" s="155">
        <v>133.57995721993424</v>
      </c>
      <c r="AG20" s="155">
        <v>105.08093094531175</v>
      </c>
      <c r="AH20" s="155">
        <v>91.04013025572263</v>
      </c>
      <c r="AI20" s="155">
        <v>115.90863742297992</v>
      </c>
      <c r="AJ20" s="163"/>
    </row>
    <row r="21" spans="1:36" ht="15">
      <c r="A21" s="153"/>
      <c r="B21" s="154">
        <v>2331</v>
      </c>
      <c r="C21" s="152" t="s">
        <v>101</v>
      </c>
      <c r="D21" s="155">
        <v>0.1633787234589818</v>
      </c>
      <c r="E21" s="155">
        <v>100</v>
      </c>
      <c r="F21" s="155">
        <v>110.45836654652862</v>
      </c>
      <c r="G21" s="155">
        <v>105.58128389579777</v>
      </c>
      <c r="H21" s="155">
        <v>101.17024554128136</v>
      </c>
      <c r="I21" s="155">
        <v>106.29428765642803</v>
      </c>
      <c r="J21" s="155">
        <v>105.87604591000894</v>
      </c>
      <c r="K21" s="155">
        <v>135.82379319956769</v>
      </c>
      <c r="L21" s="155">
        <v>156.65152307970678</v>
      </c>
      <c r="M21" s="155">
        <v>89.883953503156675</v>
      </c>
      <c r="N21" s="155">
        <v>108.94824609877401</v>
      </c>
      <c r="O21" s="155">
        <v>122.82687897030129</v>
      </c>
      <c r="P21" s="155">
        <v>134.83302117004993</v>
      </c>
      <c r="Q21" s="155">
        <v>137.44149994865199</v>
      </c>
      <c r="R21" s="155">
        <v>105.2017976692895</v>
      </c>
      <c r="S21" s="155">
        <v>114.94813851247268</v>
      </c>
      <c r="T21" s="155">
        <v>123.10611432511602</v>
      </c>
      <c r="U21" s="155">
        <v>121.38277738927168</v>
      </c>
      <c r="V21" s="155">
        <v>123.86019649170852</v>
      </c>
      <c r="W21" s="155">
        <v>112.26972863800633</v>
      </c>
      <c r="X21" s="155">
        <v>123.36187630509518</v>
      </c>
      <c r="Y21" s="155">
        <v>120.21864470602044</v>
      </c>
      <c r="Z21" s="155">
        <v>101.69692938915433</v>
      </c>
      <c r="AA21" s="155">
        <v>122.87225593803028</v>
      </c>
      <c r="AB21" s="155">
        <v>121.20533530248866</v>
      </c>
      <c r="AC21" s="155">
        <v>127.69003799752552</v>
      </c>
      <c r="AD21" s="155">
        <v>118.3661396567997</v>
      </c>
      <c r="AE21" s="155">
        <v>132.59441333678913</v>
      </c>
      <c r="AF21" s="155">
        <v>134.34844268828826</v>
      </c>
      <c r="AG21" s="155">
        <v>128.74230256919355</v>
      </c>
      <c r="AH21" s="155">
        <v>145.61845496290718</v>
      </c>
      <c r="AI21" s="155">
        <v>135.32590338929452</v>
      </c>
      <c r="AJ21" s="163"/>
    </row>
    <row r="22" spans="1:36" ht="15">
      <c r="A22" s="153"/>
      <c r="B22" s="154"/>
      <c r="C22" s="152"/>
      <c r="D22" s="177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63"/>
    </row>
    <row r="23" spans="1:36" s="182" customFormat="1" ht="15.75">
      <c r="A23" s="180">
        <v>154</v>
      </c>
      <c r="B23" s="181"/>
      <c r="C23" s="178" t="s">
        <v>102</v>
      </c>
      <c r="D23" s="179">
        <v>6.45</v>
      </c>
      <c r="E23" s="179">
        <v>100</v>
      </c>
      <c r="F23" s="179">
        <v>74.050331290793437</v>
      </c>
      <c r="G23" s="179">
        <v>100.9785154463615</v>
      </c>
      <c r="H23" s="179">
        <v>160.5021326726862</v>
      </c>
      <c r="I23" s="179">
        <v>80.561039560398285</v>
      </c>
      <c r="J23" s="179">
        <v>104.02005817425811</v>
      </c>
      <c r="K23" s="179">
        <v>73.622812020690844</v>
      </c>
      <c r="L23" s="179">
        <v>93.943429369716227</v>
      </c>
      <c r="M23" s="179">
        <v>187.49477320215038</v>
      </c>
      <c r="N23" s="179">
        <v>76.026478490267039</v>
      </c>
      <c r="O23" s="179">
        <v>107.77187327070614</v>
      </c>
      <c r="P23" s="179">
        <v>81.636227948041139</v>
      </c>
      <c r="Q23" s="179">
        <v>151.48062558628385</v>
      </c>
      <c r="R23" s="179">
        <v>162.98497721716174</v>
      </c>
      <c r="S23" s="179">
        <v>97.050462989023728</v>
      </c>
      <c r="T23" s="179">
        <v>123.28807343512759</v>
      </c>
      <c r="U23" s="179">
        <v>91.620103894142659</v>
      </c>
      <c r="V23" s="179">
        <v>137.89467161427928</v>
      </c>
      <c r="W23" s="179">
        <v>220.3622062422717</v>
      </c>
      <c r="X23" s="179">
        <v>88.617381139350201</v>
      </c>
      <c r="Y23" s="179">
        <v>134.62359072251095</v>
      </c>
      <c r="Z23" s="179">
        <v>98.524813891124182</v>
      </c>
      <c r="AA23" s="179">
        <v>144.8129605560859</v>
      </c>
      <c r="AB23" s="179">
        <v>264.28039370910318</v>
      </c>
      <c r="AC23" s="179">
        <v>89.0026005310486</v>
      </c>
      <c r="AD23" s="179">
        <v>149.15519217184044</v>
      </c>
      <c r="AE23" s="179">
        <v>104.72793455819115</v>
      </c>
      <c r="AF23" s="179">
        <v>172.03678551753521</v>
      </c>
      <c r="AG23" s="179">
        <v>284.53352430000297</v>
      </c>
      <c r="AH23" s="179">
        <v>102.83345489197478</v>
      </c>
      <c r="AI23" s="179">
        <v>162.24211446654141</v>
      </c>
      <c r="AJ23" s="163"/>
    </row>
    <row r="24" spans="1:36" ht="15">
      <c r="A24" s="153"/>
      <c r="B24" s="154">
        <v>2342</v>
      </c>
      <c r="C24" s="152" t="s">
        <v>103</v>
      </c>
      <c r="D24" s="155">
        <v>0.94</v>
      </c>
      <c r="E24" s="155">
        <v>100</v>
      </c>
      <c r="F24" s="155">
        <v>103.212960942614</v>
      </c>
      <c r="G24" s="155">
        <v>103.15622954396684</v>
      </c>
      <c r="H24" s="155">
        <v>101.93650447305258</v>
      </c>
      <c r="I24" s="155">
        <v>104.91053894828714</v>
      </c>
      <c r="J24" s="155">
        <v>103.28278420248745</v>
      </c>
      <c r="K24" s="155">
        <v>105.31965961160812</v>
      </c>
      <c r="L24" s="155">
        <v>105.65022910757148</v>
      </c>
      <c r="M24" s="155">
        <v>70.621863408247876</v>
      </c>
      <c r="N24" s="155">
        <v>96.671394283220607</v>
      </c>
      <c r="O24" s="155">
        <v>94.565786602662016</v>
      </c>
      <c r="P24" s="155">
        <v>87.291075714597426</v>
      </c>
      <c r="Q24" s="155">
        <v>75.393846825223648</v>
      </c>
      <c r="R24" s="155">
        <v>67.024874536329918</v>
      </c>
      <c r="S24" s="155">
        <v>77.175133293172522</v>
      </c>
      <c r="T24" s="155">
        <v>76.721232592330864</v>
      </c>
      <c r="U24" s="155">
        <v>99.697796203360241</v>
      </c>
      <c r="V24" s="155">
        <v>94.570344115796843</v>
      </c>
      <c r="W24" s="155">
        <v>96.622867117608564</v>
      </c>
      <c r="X24" s="155">
        <v>71.068077678376611</v>
      </c>
      <c r="Y24" s="155">
        <v>90.489771278785568</v>
      </c>
      <c r="Z24" s="155">
        <v>69.695614226489198</v>
      </c>
      <c r="AA24" s="155">
        <v>65.825769146847037</v>
      </c>
      <c r="AB24" s="155">
        <v>57.620445123281684</v>
      </c>
      <c r="AC24" s="155">
        <v>57.713288239144653</v>
      </c>
      <c r="AD24" s="155">
        <v>62.713779183940645</v>
      </c>
      <c r="AE24" s="155">
        <v>70.366299367226702</v>
      </c>
      <c r="AF24" s="155">
        <v>58.310369845079634</v>
      </c>
      <c r="AG24" s="155">
        <v>55.411302640192019</v>
      </c>
      <c r="AH24" s="155">
        <v>64.806895046912501</v>
      </c>
      <c r="AI24" s="155">
        <v>62.223716724852707</v>
      </c>
      <c r="AJ24" s="163"/>
    </row>
    <row r="25" spans="1:36" ht="15">
      <c r="A25" s="153"/>
      <c r="B25" s="154">
        <v>2341</v>
      </c>
      <c r="C25" s="152" t="s">
        <v>154</v>
      </c>
      <c r="D25" s="155">
        <v>1.07</v>
      </c>
      <c r="E25" s="155">
        <v>100</v>
      </c>
      <c r="F25" s="155">
        <v>94.665215024496462</v>
      </c>
      <c r="G25" s="155">
        <v>71.870386499727829</v>
      </c>
      <c r="H25" s="155">
        <v>81.148285247686445</v>
      </c>
      <c r="I25" s="155">
        <v>87.711703864997276</v>
      </c>
      <c r="J25" s="155">
        <v>83.848897659226992</v>
      </c>
      <c r="K25" s="155">
        <v>132.17201959716928</v>
      </c>
      <c r="L25" s="155">
        <v>128.41589548176376</v>
      </c>
      <c r="M25" s="155">
        <v>123.73434948285247</v>
      </c>
      <c r="N25" s="155">
        <v>128.1437125748503</v>
      </c>
      <c r="O25" s="155">
        <v>128.11649428415893</v>
      </c>
      <c r="P25" s="155">
        <v>127.27272727272727</v>
      </c>
      <c r="Q25" s="155">
        <v>127.27272727272727</v>
      </c>
      <c r="R25" s="155">
        <v>157.7572128470332</v>
      </c>
      <c r="S25" s="155">
        <v>168.07838867719107</v>
      </c>
      <c r="T25" s="155">
        <v>145.09526401741971</v>
      </c>
      <c r="U25" s="155">
        <v>133.58737071311921</v>
      </c>
      <c r="V25" s="155">
        <v>139.35764833968426</v>
      </c>
      <c r="W25" s="155">
        <v>143.00489929232444</v>
      </c>
      <c r="X25" s="155">
        <v>167.66467065868261</v>
      </c>
      <c r="Y25" s="155">
        <v>145.90364725095264</v>
      </c>
      <c r="Z25" s="155">
        <v>168.75340228633641</v>
      </c>
      <c r="AA25" s="155">
        <v>174.19706042460535</v>
      </c>
      <c r="AB25" s="155">
        <v>168.26084600969224</v>
      </c>
      <c r="AC25" s="155">
        <v>164.91754627663732</v>
      </c>
      <c r="AD25" s="155">
        <v>169.03221374931783</v>
      </c>
      <c r="AE25" s="155">
        <v>182.51351851057947</v>
      </c>
      <c r="AF25" s="155">
        <v>184.70495861615996</v>
      </c>
      <c r="AG25" s="155">
        <v>185.77602183341889</v>
      </c>
      <c r="AH25" s="155">
        <v>135.44078696353637</v>
      </c>
      <c r="AI25" s="155">
        <v>172.10882148092367</v>
      </c>
      <c r="AJ25" s="163"/>
    </row>
    <row r="26" spans="1:36" ht="15">
      <c r="A26" s="153"/>
      <c r="B26" s="154">
        <v>2353</v>
      </c>
      <c r="C26" s="152" t="s">
        <v>30</v>
      </c>
      <c r="D26" s="155">
        <v>1.82</v>
      </c>
      <c r="E26" s="155">
        <v>100</v>
      </c>
      <c r="F26" s="155">
        <v>0</v>
      </c>
      <c r="G26" s="155">
        <v>111.0630200365658</v>
      </c>
      <c r="H26" s="155">
        <v>309.21317197948667</v>
      </c>
      <c r="I26" s="155">
        <v>0</v>
      </c>
      <c r="J26" s="155">
        <v>105.06904800401311</v>
      </c>
      <c r="K26" s="155">
        <v>0</v>
      </c>
      <c r="L26" s="155">
        <v>53.173803630876129</v>
      </c>
      <c r="M26" s="155">
        <v>415.07323524412436</v>
      </c>
      <c r="N26" s="155">
        <v>0</v>
      </c>
      <c r="O26" s="155">
        <v>117.06175971875012</v>
      </c>
      <c r="P26" s="155">
        <v>0</v>
      </c>
      <c r="Q26" s="155">
        <v>252.99636414893308</v>
      </c>
      <c r="R26" s="155">
        <v>276.96478987102472</v>
      </c>
      <c r="S26" s="155">
        <v>0</v>
      </c>
      <c r="T26" s="155">
        <v>132.49028850498945</v>
      </c>
      <c r="U26" s="155">
        <v>0</v>
      </c>
      <c r="V26" s="155">
        <v>163.73932979283526</v>
      </c>
      <c r="W26" s="155">
        <v>456.03605172277986</v>
      </c>
      <c r="X26" s="155">
        <v>0</v>
      </c>
      <c r="Y26" s="155">
        <v>154.94384537890377</v>
      </c>
      <c r="Z26" s="155">
        <v>0</v>
      </c>
      <c r="AA26" s="155">
        <v>175.13691446007405</v>
      </c>
      <c r="AB26" s="155">
        <v>612.50811536882952</v>
      </c>
      <c r="AC26" s="155">
        <v>0</v>
      </c>
      <c r="AD26" s="155">
        <v>196.91125745722587</v>
      </c>
      <c r="AE26" s="155">
        <v>0</v>
      </c>
      <c r="AF26" s="155">
        <v>241.53878285329196</v>
      </c>
      <c r="AG26" s="155">
        <v>648.92449054197709</v>
      </c>
      <c r="AH26" s="155">
        <v>0</v>
      </c>
      <c r="AI26" s="155">
        <v>222.61581834881724</v>
      </c>
      <c r="AJ26" s="163"/>
    </row>
    <row r="27" spans="1:36" ht="15">
      <c r="A27" s="153"/>
      <c r="B27" s="154">
        <v>2365</v>
      </c>
      <c r="C27" s="177" t="s">
        <v>155</v>
      </c>
      <c r="D27" s="155">
        <v>0.73</v>
      </c>
      <c r="E27" s="155">
        <v>100</v>
      </c>
      <c r="F27" s="155">
        <v>97.14</v>
      </c>
      <c r="G27" s="155">
        <v>107.33999999999999</v>
      </c>
      <c r="H27" s="155">
        <v>96.99</v>
      </c>
      <c r="I27" s="155">
        <v>109.92999999999999</v>
      </c>
      <c r="J27" s="155">
        <v>102.85</v>
      </c>
      <c r="K27" s="155">
        <v>76.783288043478265</v>
      </c>
      <c r="L27" s="155">
        <v>128.94870923913044</v>
      </c>
      <c r="M27" s="155">
        <v>96.891983695652172</v>
      </c>
      <c r="N27" s="155">
        <v>99.991508152173907</v>
      </c>
      <c r="O27" s="155">
        <v>100.65387228260869</v>
      </c>
      <c r="P27" s="155">
        <v>103.2438858695652</v>
      </c>
      <c r="Q27" s="155">
        <v>106.69157608695652</v>
      </c>
      <c r="R27" s="155">
        <v>104.75543478260869</v>
      </c>
      <c r="S27" s="155">
        <v>115.56555706521738</v>
      </c>
      <c r="T27" s="155">
        <v>107.56411345108697</v>
      </c>
      <c r="U27" s="155">
        <v>138.92663043478262</v>
      </c>
      <c r="V27" s="155">
        <v>143.24898097826087</v>
      </c>
      <c r="W27" s="155">
        <v>141.67798913043478</v>
      </c>
      <c r="X27" s="155">
        <v>130.23097826086956</v>
      </c>
      <c r="Y27" s="155">
        <v>138.52114470108697</v>
      </c>
      <c r="Z27" s="155">
        <v>167.52717391304347</v>
      </c>
      <c r="AA27" s="155">
        <v>155.90183423913044</v>
      </c>
      <c r="AB27" s="155">
        <v>140.34476902173913</v>
      </c>
      <c r="AC27" s="155">
        <v>97.564028532608688</v>
      </c>
      <c r="AD27" s="155">
        <v>140.33445142663044</v>
      </c>
      <c r="AE27" s="155">
        <v>141.76800271739131</v>
      </c>
      <c r="AF27" s="155">
        <v>153.23539402173913</v>
      </c>
      <c r="AG27" s="155">
        <v>163.48505434782609</v>
      </c>
      <c r="AH27" s="155">
        <v>171.06827445652172</v>
      </c>
      <c r="AI27" s="155">
        <v>157.38918138586956</v>
      </c>
      <c r="AJ27" s="163"/>
    </row>
    <row r="28" spans="1:36" ht="15">
      <c r="A28" s="153"/>
      <c r="B28" s="154">
        <v>2372</v>
      </c>
      <c r="C28" s="152" t="s">
        <v>24</v>
      </c>
      <c r="D28" s="155">
        <v>1.17</v>
      </c>
      <c r="E28" s="155">
        <v>100</v>
      </c>
      <c r="F28" s="155">
        <v>109.90854773808071</v>
      </c>
      <c r="G28" s="155">
        <v>106.78941592488719</v>
      </c>
      <c r="H28" s="155">
        <v>113.43494695768808</v>
      </c>
      <c r="I28" s="155">
        <v>122.6338251432752</v>
      </c>
      <c r="J28" s="155">
        <v>113.1916839409828</v>
      </c>
      <c r="K28" s="155">
        <v>104.05926106572369</v>
      </c>
      <c r="L28" s="155">
        <v>109.90854773808071</v>
      </c>
      <c r="M28" s="155">
        <v>111.80587733203269</v>
      </c>
      <c r="N28" s="155">
        <v>116.24557980734056</v>
      </c>
      <c r="O28" s="155">
        <v>110.50481648579442</v>
      </c>
      <c r="P28" s="155">
        <v>145.88830630410925</v>
      </c>
      <c r="Q28" s="155">
        <v>164.1043775149372</v>
      </c>
      <c r="R28" s="155">
        <v>166.54310449945129</v>
      </c>
      <c r="S28" s="155">
        <v>152.62772832581393</v>
      </c>
      <c r="T28" s="155">
        <v>157.29087916107792</v>
      </c>
      <c r="U28" s="155">
        <v>131.05718814778686</v>
      </c>
      <c r="V28" s="155">
        <v>138.09413486160224</v>
      </c>
      <c r="W28" s="155">
        <v>149.51871722960615</v>
      </c>
      <c r="X28" s="155">
        <v>155.322521643702</v>
      </c>
      <c r="Y28" s="155">
        <v>143.49814047067431</v>
      </c>
      <c r="Z28" s="155">
        <v>157.46006584562858</v>
      </c>
      <c r="AA28" s="155">
        <v>151.97293013047189</v>
      </c>
      <c r="AB28" s="155">
        <v>178.97939275698084</v>
      </c>
      <c r="AC28" s="155">
        <v>178.36727228386781</v>
      </c>
      <c r="AD28" s="155">
        <v>166.69491525423729</v>
      </c>
      <c r="AE28" s="155">
        <v>182.53692232654555</v>
      </c>
      <c r="AF28" s="155">
        <v>198.9376661382758</v>
      </c>
      <c r="AG28" s="155">
        <v>194.02268016095599</v>
      </c>
      <c r="AH28" s="155">
        <v>218.49896354103157</v>
      </c>
      <c r="AI28" s="155">
        <v>177.6010009818896</v>
      </c>
      <c r="AJ28" s="163"/>
    </row>
    <row r="29" spans="1:36" ht="15">
      <c r="A29" s="153"/>
      <c r="B29" s="154">
        <v>2391</v>
      </c>
      <c r="C29" s="152" t="s">
        <v>104</v>
      </c>
      <c r="D29" s="155">
        <v>0.72</v>
      </c>
      <c r="E29" s="155">
        <v>100</v>
      </c>
      <c r="F29" s="155">
        <v>110.8437119580485</v>
      </c>
      <c r="G29" s="155">
        <v>100.00936417267535</v>
      </c>
      <c r="H29" s="155">
        <v>119.86141024440491</v>
      </c>
      <c r="I29" s="155">
        <v>143.63999999999999</v>
      </c>
      <c r="J29" s="155">
        <v>118.58999999999999</v>
      </c>
      <c r="K29" s="155">
        <v>78.668695570746323</v>
      </c>
      <c r="L29" s="155">
        <v>69.05140930798764</v>
      </c>
      <c r="M29" s="155">
        <v>74.421762337297508</v>
      </c>
      <c r="N29" s="155">
        <v>74.145519243374849</v>
      </c>
      <c r="O29" s="155">
        <v>74.07184661485158</v>
      </c>
      <c r="P29" s="155">
        <v>86.473452570465398</v>
      </c>
      <c r="Q29" s="155">
        <v>55.080063676374195</v>
      </c>
      <c r="R29" s="155">
        <v>61.175952804569711</v>
      </c>
      <c r="S29" s="155">
        <v>153.68011986141025</v>
      </c>
      <c r="T29" s="155">
        <v>89.102397228204879</v>
      </c>
      <c r="U29" s="155">
        <v>138.25264537878078</v>
      </c>
      <c r="V29" s="155">
        <v>121.20048693697912</v>
      </c>
      <c r="W29" s="155">
        <v>96.038954958329441</v>
      </c>
      <c r="X29" s="155">
        <v>67.473546212192147</v>
      </c>
      <c r="Y29" s="155">
        <v>105.74140837157037</v>
      </c>
      <c r="Z29" s="155">
        <v>115.11377469800543</v>
      </c>
      <c r="AA29" s="155">
        <v>104.73703662477496</v>
      </c>
      <c r="AB29" s="155">
        <v>60.8109373536848</v>
      </c>
      <c r="AC29" s="155">
        <v>88.115359116022105</v>
      </c>
      <c r="AD29" s="155">
        <v>92.194276948121825</v>
      </c>
      <c r="AE29" s="155">
        <v>134.72576469870253</v>
      </c>
      <c r="AF29" s="155">
        <v>101.34961306082302</v>
      </c>
      <c r="AG29" s="155">
        <v>79.140368948403406</v>
      </c>
      <c r="AH29" s="155">
        <v>106.82226800262198</v>
      </c>
      <c r="AI29" s="155">
        <v>105.50950367763774</v>
      </c>
      <c r="AJ29" s="163"/>
    </row>
    <row r="30" spans="1:36" ht="15">
      <c r="A30" s="153"/>
      <c r="B30" s="154"/>
      <c r="C30" s="177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63"/>
    </row>
    <row r="31" spans="1:36" s="182" customFormat="1" ht="15.75">
      <c r="A31" s="180">
        <v>155</v>
      </c>
      <c r="B31" s="181"/>
      <c r="C31" s="178" t="s">
        <v>105</v>
      </c>
      <c r="D31" s="179">
        <v>6.7142938850898846</v>
      </c>
      <c r="E31" s="179">
        <v>100</v>
      </c>
      <c r="F31" s="179">
        <v>111.85344475159775</v>
      </c>
      <c r="G31" s="179">
        <v>113.23278961927996</v>
      </c>
      <c r="H31" s="179">
        <v>119.67724370727831</v>
      </c>
      <c r="I31" s="179">
        <v>151.70786624143383</v>
      </c>
      <c r="J31" s="179">
        <v>124.1186278394771</v>
      </c>
      <c r="K31" s="179">
        <v>122.82976607584554</v>
      </c>
      <c r="L31" s="179">
        <v>96.753161470062395</v>
      </c>
      <c r="M31" s="179">
        <v>134.34623115274914</v>
      </c>
      <c r="N31" s="179">
        <v>189.42761301287965</v>
      </c>
      <c r="O31" s="179">
        <v>135.83919292788417</v>
      </c>
      <c r="P31" s="179">
        <v>121.30883109735264</v>
      </c>
      <c r="Q31" s="179">
        <v>136.85345815983447</v>
      </c>
      <c r="R31" s="179">
        <v>157.48370607933879</v>
      </c>
      <c r="S31" s="179">
        <v>168.66198113259941</v>
      </c>
      <c r="T31" s="179">
        <v>146.07699411728132</v>
      </c>
      <c r="U31" s="179">
        <v>142.79520781841566</v>
      </c>
      <c r="V31" s="179">
        <v>149.96323112188585</v>
      </c>
      <c r="W31" s="179">
        <v>149.41115520407777</v>
      </c>
      <c r="X31" s="179">
        <v>169.27302978640176</v>
      </c>
      <c r="Y31" s="179">
        <v>152.86065598269525</v>
      </c>
      <c r="Z31" s="179">
        <v>163.77642959749707</v>
      </c>
      <c r="AA31" s="179">
        <v>118.10765194327566</v>
      </c>
      <c r="AB31" s="179">
        <v>161.1147808378719</v>
      </c>
      <c r="AC31" s="179">
        <v>232.44894695342145</v>
      </c>
      <c r="AD31" s="179">
        <v>168.86195233301655</v>
      </c>
      <c r="AE31" s="179">
        <v>178.68413785738403</v>
      </c>
      <c r="AF31" s="179">
        <v>139.15631315568862</v>
      </c>
      <c r="AG31" s="179">
        <v>192.99483320275965</v>
      </c>
      <c r="AH31" s="179">
        <v>227.94472621434173</v>
      </c>
      <c r="AI31" s="179">
        <v>184.6950026075435</v>
      </c>
      <c r="AJ31" s="163"/>
    </row>
    <row r="32" spans="1:36" ht="15">
      <c r="A32" s="153"/>
      <c r="B32" s="154">
        <v>2412</v>
      </c>
      <c r="C32" s="152" t="s">
        <v>106</v>
      </c>
      <c r="D32" s="155">
        <v>2.2081609379669755</v>
      </c>
      <c r="E32" s="155">
        <v>100</v>
      </c>
      <c r="F32" s="155">
        <v>90.71911079963678</v>
      </c>
      <c r="G32" s="155">
        <v>101.21279324352039</v>
      </c>
      <c r="H32" s="155">
        <v>115.76352035036568</v>
      </c>
      <c r="I32" s="155">
        <v>126.2473240628359</v>
      </c>
      <c r="J32" s="155">
        <v>108.48568711408969</v>
      </c>
      <c r="K32" s="155">
        <v>124.4990033576949</v>
      </c>
      <c r="L32" s="155">
        <v>146.43265049585148</v>
      </c>
      <c r="M32" s="155">
        <v>120.81709994090657</v>
      </c>
      <c r="N32" s="155">
        <v>139.99887611533921</v>
      </c>
      <c r="O32" s="155">
        <v>132.93690747744805</v>
      </c>
      <c r="P32" s="155">
        <v>115.08349854557156</v>
      </c>
      <c r="Q32" s="155">
        <v>155.70992465319748</v>
      </c>
      <c r="R32" s="155">
        <v>154.72691929255399</v>
      </c>
      <c r="S32" s="155">
        <v>154.20961021603998</v>
      </c>
      <c r="T32" s="155">
        <v>144.93248817684074</v>
      </c>
      <c r="U32" s="155">
        <v>116.54186416672721</v>
      </c>
      <c r="V32" s="155">
        <v>124.49771482751055</v>
      </c>
      <c r="W32" s="155">
        <v>131.51887992366173</v>
      </c>
      <c r="X32" s="155">
        <v>151.38465095685893</v>
      </c>
      <c r="Y32" s="155">
        <v>130.98577746868963</v>
      </c>
      <c r="Z32" s="155">
        <v>121.72730334613394</v>
      </c>
      <c r="AA32" s="155">
        <v>158.69180398162985</v>
      </c>
      <c r="AB32" s="155">
        <v>157.3029760394233</v>
      </c>
      <c r="AC32" s="155">
        <v>163.0745518509915</v>
      </c>
      <c r="AD32" s="155">
        <v>150.19915880454465</v>
      </c>
      <c r="AE32" s="155">
        <v>112.7777954751831</v>
      </c>
      <c r="AF32" s="155">
        <v>131.8498926761734</v>
      </c>
      <c r="AG32" s="155">
        <v>162.73903577138756</v>
      </c>
      <c r="AH32" s="155">
        <v>164.40675175499601</v>
      </c>
      <c r="AI32" s="155">
        <v>142.94336891943499</v>
      </c>
      <c r="AJ32" s="163"/>
    </row>
    <row r="33" spans="1:36" ht="15">
      <c r="A33" s="153"/>
      <c r="B33" s="154">
        <v>2423</v>
      </c>
      <c r="C33" s="152" t="s">
        <v>39</v>
      </c>
      <c r="D33" s="155">
        <v>2.3796903455365159</v>
      </c>
      <c r="E33" s="155">
        <v>100</v>
      </c>
      <c r="F33" s="155">
        <v>168.36338144187016</v>
      </c>
      <c r="G33" s="155">
        <v>120.68945140699998</v>
      </c>
      <c r="H33" s="155">
        <v>135.10165064756137</v>
      </c>
      <c r="I33" s="155">
        <v>182.38163421572199</v>
      </c>
      <c r="J33" s="155">
        <v>151.63402942803839</v>
      </c>
      <c r="K33" s="155">
        <v>129.28206460223689</v>
      </c>
      <c r="L33" s="155">
        <v>85.93908946868369</v>
      </c>
      <c r="M33" s="155">
        <v>183.97615093180798</v>
      </c>
      <c r="N33" s="155">
        <v>212.32481099765636</v>
      </c>
      <c r="O33" s="155">
        <v>152.88052900009623</v>
      </c>
      <c r="P33" s="155">
        <v>123.11671933723017</v>
      </c>
      <c r="Q33" s="155">
        <v>124.98955507899636</v>
      </c>
      <c r="R33" s="155">
        <v>181.15419432548592</v>
      </c>
      <c r="S33" s="155">
        <v>183.65709523098138</v>
      </c>
      <c r="T33" s="155">
        <v>153.22939099317347</v>
      </c>
      <c r="U33" s="155">
        <v>167.07660039862162</v>
      </c>
      <c r="V33" s="155">
        <v>186.97878871191492</v>
      </c>
      <c r="W33" s="155">
        <v>191.32419290514281</v>
      </c>
      <c r="X33" s="155">
        <v>166.27459896071701</v>
      </c>
      <c r="Y33" s="155">
        <v>177.91354524409908</v>
      </c>
      <c r="Z33" s="155">
        <v>152.58073499731418</v>
      </c>
      <c r="AA33" s="155">
        <v>116.43613884524562</v>
      </c>
      <c r="AB33" s="155">
        <v>168.66180182333139</v>
      </c>
      <c r="AC33" s="155">
        <v>229.9725758676226</v>
      </c>
      <c r="AD33" s="155">
        <v>166.91281288337848</v>
      </c>
      <c r="AE33" s="155">
        <v>178.27680933263929</v>
      </c>
      <c r="AF33" s="155">
        <v>176.80320160133272</v>
      </c>
      <c r="AG33" s="155">
        <v>179.32748478191886</v>
      </c>
      <c r="AH33" s="155">
        <v>161.6182181730116</v>
      </c>
      <c r="AI33" s="155">
        <v>174.00642847222559</v>
      </c>
      <c r="AJ33" s="163"/>
    </row>
    <row r="34" spans="1:36" ht="15">
      <c r="A34" s="153"/>
      <c r="B34" s="154">
        <v>2449</v>
      </c>
      <c r="C34" s="152" t="s">
        <v>107</v>
      </c>
      <c r="D34" s="155">
        <v>2.1264426015863931</v>
      </c>
      <c r="E34" s="155">
        <v>100</v>
      </c>
      <c r="F34" s="155">
        <v>70.56</v>
      </c>
      <c r="G34" s="155">
        <v>117.36999999999999</v>
      </c>
      <c r="H34" s="155">
        <v>106.47999999999999</v>
      </c>
      <c r="I34" s="155">
        <v>143.82</v>
      </c>
      <c r="J34" s="155">
        <v>109.55999999999999</v>
      </c>
      <c r="K34" s="155">
        <v>113.87564850053633</v>
      </c>
      <c r="L34" s="155">
        <v>57.266478742464919</v>
      </c>
      <c r="M34" s="155">
        <v>92.854708261166849</v>
      </c>
      <c r="N34" s="155">
        <v>215.13174676434215</v>
      </c>
      <c r="O34" s="155">
        <v>119.78214556712756</v>
      </c>
      <c r="P34" s="155">
        <v>125.75020278987137</v>
      </c>
      <c r="Q34" s="155">
        <v>130.54917460810589</v>
      </c>
      <c r="R34" s="155">
        <v>133.85692047076944</v>
      </c>
      <c r="S34" s="155">
        <v>166.88880026782152</v>
      </c>
      <c r="T34" s="155">
        <v>139.26127453414205</v>
      </c>
      <c r="U34" s="155">
        <v>142.8842826155639</v>
      </c>
      <c r="V34" s="155">
        <v>134.98346789598065</v>
      </c>
      <c r="W34" s="155">
        <v>121.08637100400983</v>
      </c>
      <c r="X34" s="155">
        <v>191.20437946299359</v>
      </c>
      <c r="Y34" s="155">
        <v>147.53962524463697</v>
      </c>
      <c r="Z34" s="155">
        <v>219.97052781881115</v>
      </c>
      <c r="AA34" s="155">
        <v>77.83444843150555</v>
      </c>
      <c r="AB34" s="155">
        <v>156.62724164426706</v>
      </c>
      <c r="AC34" s="155">
        <v>307.26066564567958</v>
      </c>
      <c r="AD34" s="155">
        <v>190.42322088506586</v>
      </c>
      <c r="AE34" s="155">
        <v>247.57907368173014</v>
      </c>
      <c r="AF34" s="155">
        <v>104.61308841989612</v>
      </c>
      <c r="AG34" s="155">
        <v>239.70840404969897</v>
      </c>
      <c r="AH34" s="155">
        <v>368.15007381947026</v>
      </c>
      <c r="AI34" s="155">
        <v>240.01265999269887</v>
      </c>
      <c r="AJ34" s="163"/>
    </row>
    <row r="35" spans="1:36" ht="15">
      <c r="A35" s="153"/>
      <c r="B35" s="154"/>
      <c r="C35" s="152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63"/>
    </row>
    <row r="36" spans="1:36" s="182" customFormat="1" ht="15.75">
      <c r="A36" s="180">
        <v>160</v>
      </c>
      <c r="B36" s="181"/>
      <c r="C36" s="178" t="s">
        <v>108</v>
      </c>
      <c r="D36" s="179">
        <v>6.66</v>
      </c>
      <c r="E36" s="179">
        <v>100</v>
      </c>
      <c r="F36" s="179">
        <v>99.020656342891215</v>
      </c>
      <c r="G36" s="179">
        <v>101.1464576365067</v>
      </c>
      <c r="H36" s="179">
        <v>104.86422113588736</v>
      </c>
      <c r="I36" s="179">
        <v>102.08310212913561</v>
      </c>
      <c r="J36" s="179">
        <v>101.7786093111052</v>
      </c>
      <c r="K36" s="179">
        <v>116.44281123734514</v>
      </c>
      <c r="L36" s="179">
        <v>121.75059607137828</v>
      </c>
      <c r="M36" s="179">
        <v>123.63473402849696</v>
      </c>
      <c r="N36" s="179">
        <v>138.47319134451109</v>
      </c>
      <c r="O36" s="179">
        <v>125.07533317043287</v>
      </c>
      <c r="P36" s="179">
        <v>115.00382948800319</v>
      </c>
      <c r="Q36" s="179">
        <v>114.03339393164251</v>
      </c>
      <c r="R36" s="179">
        <v>124.01395038436713</v>
      </c>
      <c r="S36" s="179">
        <v>123.5349533469327</v>
      </c>
      <c r="T36" s="179">
        <v>119.14653178773638</v>
      </c>
      <c r="U36" s="179">
        <v>121.51246611562516</v>
      </c>
      <c r="V36" s="179">
        <v>117.61803357906089</v>
      </c>
      <c r="W36" s="179">
        <v>116.6294085767592</v>
      </c>
      <c r="X36" s="179">
        <v>120.44006017695766</v>
      </c>
      <c r="Y36" s="179">
        <v>119.04999211210074</v>
      </c>
      <c r="Z36" s="179">
        <v>130.15810137020526</v>
      </c>
      <c r="AA36" s="179">
        <v>127.43361598720418</v>
      </c>
      <c r="AB36" s="179">
        <v>110.76377259559662</v>
      </c>
      <c r="AC36" s="179">
        <v>123.84972282867533</v>
      </c>
      <c r="AD36" s="179">
        <v>123.05130319542035</v>
      </c>
      <c r="AE36" s="179">
        <v>115.75429965158874</v>
      </c>
      <c r="AF36" s="179">
        <v>98.921970511698234</v>
      </c>
      <c r="AG36" s="179">
        <v>84.205937373563444</v>
      </c>
      <c r="AH36" s="179">
        <v>108.9290024370374</v>
      </c>
      <c r="AI36" s="179">
        <v>101.95280249347196</v>
      </c>
      <c r="AJ36" s="163"/>
    </row>
    <row r="37" spans="1:36" ht="15">
      <c r="A37" s="153"/>
      <c r="B37" s="154">
        <v>2501</v>
      </c>
      <c r="C37" s="152" t="s">
        <v>42</v>
      </c>
      <c r="D37" s="155">
        <v>6.66</v>
      </c>
      <c r="E37" s="155">
        <v>100</v>
      </c>
      <c r="F37" s="155">
        <v>99.020656342891215</v>
      </c>
      <c r="G37" s="155">
        <v>101.1464576365067</v>
      </c>
      <c r="H37" s="155">
        <v>104.86422113588736</v>
      </c>
      <c r="I37" s="155">
        <v>102.08310212913561</v>
      </c>
      <c r="J37" s="155">
        <v>101.7786093111052</v>
      </c>
      <c r="K37" s="155">
        <v>116.44281123734514</v>
      </c>
      <c r="L37" s="155">
        <v>121.75059607137828</v>
      </c>
      <c r="M37" s="155">
        <v>123.63473402849696</v>
      </c>
      <c r="N37" s="155">
        <v>138.47319134451109</v>
      </c>
      <c r="O37" s="155">
        <v>125.07533317043287</v>
      </c>
      <c r="P37" s="155">
        <v>115.00382948800319</v>
      </c>
      <c r="Q37" s="155">
        <v>114.03339393164251</v>
      </c>
      <c r="R37" s="155">
        <v>124.01395038436713</v>
      </c>
      <c r="S37" s="155">
        <v>123.5349533469327</v>
      </c>
      <c r="T37" s="155">
        <v>119.14653178773638</v>
      </c>
      <c r="U37" s="155">
        <v>121.51246611562516</v>
      </c>
      <c r="V37" s="155">
        <v>117.61803357906089</v>
      </c>
      <c r="W37" s="155">
        <v>116.6294085767592</v>
      </c>
      <c r="X37" s="155">
        <v>120.44006017695767</v>
      </c>
      <c r="Y37" s="155">
        <v>119.04999211210074</v>
      </c>
      <c r="Z37" s="155">
        <v>130.15810137020526</v>
      </c>
      <c r="AA37" s="155">
        <v>127.43361598720418</v>
      </c>
      <c r="AB37" s="155">
        <v>110.76377259559662</v>
      </c>
      <c r="AC37" s="155">
        <v>123.84972282867533</v>
      </c>
      <c r="AD37" s="155">
        <v>123.05130319542035</v>
      </c>
      <c r="AE37" s="155">
        <v>115.75429965158874</v>
      </c>
      <c r="AF37" s="155">
        <v>98.921970511698234</v>
      </c>
      <c r="AG37" s="155">
        <v>84.205937373563444</v>
      </c>
      <c r="AH37" s="155">
        <v>108.9290024370374</v>
      </c>
      <c r="AI37" s="155">
        <v>101.95280249347196</v>
      </c>
      <c r="AJ37" s="163"/>
    </row>
    <row r="38" spans="1:36" ht="15">
      <c r="A38" s="153"/>
      <c r="B38" s="154"/>
      <c r="C38" s="152"/>
      <c r="D38" s="177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63"/>
    </row>
    <row r="39" spans="1:36" s="182" customFormat="1" ht="15.75">
      <c r="A39" s="180">
        <v>171</v>
      </c>
      <c r="B39" s="181"/>
      <c r="C39" s="178" t="s">
        <v>109</v>
      </c>
      <c r="D39" s="179">
        <v>6.3073917353595332</v>
      </c>
      <c r="E39" s="179">
        <v>100</v>
      </c>
      <c r="F39" s="179">
        <v>96.757368914474981</v>
      </c>
      <c r="G39" s="179">
        <v>100.89058836139515</v>
      </c>
      <c r="H39" s="179">
        <v>90.776912942111821</v>
      </c>
      <c r="I39" s="179">
        <v>87.09739053991197</v>
      </c>
      <c r="J39" s="179">
        <v>93.880565189473472</v>
      </c>
      <c r="K39" s="179">
        <v>82.068013556007344</v>
      </c>
      <c r="L39" s="179">
        <v>86.698481386484758</v>
      </c>
      <c r="M39" s="179">
        <v>54.217786485273997</v>
      </c>
      <c r="N39" s="179">
        <v>60.357226137417598</v>
      </c>
      <c r="O39" s="179">
        <v>70.835376891295923</v>
      </c>
      <c r="P39" s="179">
        <v>59.402632911690233</v>
      </c>
      <c r="Q39" s="179">
        <v>57.884064076672637</v>
      </c>
      <c r="R39" s="179">
        <v>71.874804651673003</v>
      </c>
      <c r="S39" s="179">
        <v>92.928408052794381</v>
      </c>
      <c r="T39" s="179">
        <v>70.522477423207562</v>
      </c>
      <c r="U39" s="179">
        <v>91.573231309907683</v>
      </c>
      <c r="V39" s="179">
        <v>54.709277463657102</v>
      </c>
      <c r="W39" s="179">
        <v>69.444147494145241</v>
      </c>
      <c r="X39" s="179">
        <v>82.657951025126891</v>
      </c>
      <c r="Y39" s="179">
        <v>74.59615182320924</v>
      </c>
      <c r="Z39" s="179">
        <v>57.387574594996323</v>
      </c>
      <c r="AA39" s="179">
        <v>64.522134340916011</v>
      </c>
      <c r="AB39" s="179">
        <v>67.850752512829587</v>
      </c>
      <c r="AC39" s="179">
        <v>68.843323116180471</v>
      </c>
      <c r="AD39" s="179">
        <v>64.650946141230591</v>
      </c>
      <c r="AE39" s="179">
        <v>76.094719952480744</v>
      </c>
      <c r="AF39" s="179">
        <v>77.820170358410067</v>
      </c>
      <c r="AG39" s="179">
        <v>83.623538319879927</v>
      </c>
      <c r="AH39" s="179">
        <v>49.254820941923839</v>
      </c>
      <c r="AI39" s="179">
        <v>71.698312393173637</v>
      </c>
      <c r="AJ39" s="163"/>
    </row>
    <row r="40" spans="1:36" ht="15">
      <c r="A40" s="153"/>
      <c r="B40" s="154">
        <v>2621</v>
      </c>
      <c r="C40" s="152" t="s">
        <v>110</v>
      </c>
      <c r="D40" s="155">
        <v>1.4992711710403173</v>
      </c>
      <c r="E40" s="155">
        <v>100</v>
      </c>
      <c r="F40" s="155">
        <v>80.43770961345443</v>
      </c>
      <c r="G40" s="155">
        <v>71.955249822517075</v>
      </c>
      <c r="H40" s="155">
        <v>75.28580871012754</v>
      </c>
      <c r="I40" s="155">
        <v>70.667580601728318</v>
      </c>
      <c r="J40" s="155">
        <v>74.586587186956848</v>
      </c>
      <c r="K40" s="155">
        <v>67.518788709637931</v>
      </c>
      <c r="L40" s="155">
        <v>64.422629684937206</v>
      </c>
      <c r="M40" s="155">
        <v>37.804475017748288</v>
      </c>
      <c r="N40" s="155">
        <v>54.136576170775299</v>
      </c>
      <c r="O40" s="155">
        <v>55.970617395774681</v>
      </c>
      <c r="P40" s="155">
        <v>58.619550050184834</v>
      </c>
      <c r="Q40" s="155">
        <v>54.085167323557492</v>
      </c>
      <c r="R40" s="155">
        <v>103.76875810913364</v>
      </c>
      <c r="S40" s="155">
        <v>58.279272442409848</v>
      </c>
      <c r="T40" s="155">
        <v>68.688186981321451</v>
      </c>
      <c r="U40" s="155">
        <v>68.562510710176511</v>
      </c>
      <c r="V40" s="155">
        <v>54.306102964576851</v>
      </c>
      <c r="W40" s="155">
        <v>78.3709515532816</v>
      </c>
      <c r="X40" s="155">
        <v>62.511934196675554</v>
      </c>
      <c r="Y40" s="155">
        <v>65.937874856177643</v>
      </c>
      <c r="Z40" s="155">
        <v>55.369164483830687</v>
      </c>
      <c r="AA40" s="155">
        <v>53.103503145731842</v>
      </c>
      <c r="AB40" s="155">
        <v>53.144507821488894</v>
      </c>
      <c r="AC40" s="155">
        <v>43.114862626380081</v>
      </c>
      <c r="AD40" s="155">
        <v>51.183009519357881</v>
      </c>
      <c r="AE40" s="155">
        <v>58.976351930279812</v>
      </c>
      <c r="AF40" s="155">
        <v>53.765820460721194</v>
      </c>
      <c r="AG40" s="155">
        <v>52.683664226786455</v>
      </c>
      <c r="AH40" s="155">
        <v>51.864182721731254</v>
      </c>
      <c r="AI40" s="155">
        <v>54.32250483487968</v>
      </c>
      <c r="AJ40" s="163"/>
    </row>
    <row r="41" spans="1:36" ht="15">
      <c r="A41" s="153"/>
      <c r="B41" s="154">
        <v>2669</v>
      </c>
      <c r="C41" s="152" t="s">
        <v>199</v>
      </c>
      <c r="D41" s="155">
        <v>4.808120564319216</v>
      </c>
      <c r="E41" s="155">
        <v>100</v>
      </c>
      <c r="F41" s="155">
        <v>101.84617531687525</v>
      </c>
      <c r="G41" s="155">
        <v>109.91322377897733</v>
      </c>
      <c r="H41" s="155">
        <v>95.607358783039516</v>
      </c>
      <c r="I41" s="155">
        <v>92.220544183102319</v>
      </c>
      <c r="J41" s="155">
        <v>99.896825515498605</v>
      </c>
      <c r="K41" s="155">
        <v>86.604761975965829</v>
      </c>
      <c r="L41" s="155">
        <v>93.644551440206143</v>
      </c>
      <c r="M41" s="155">
        <v>59.335795564992445</v>
      </c>
      <c r="N41" s="155">
        <v>62.296953112928712</v>
      </c>
      <c r="O41" s="155">
        <v>75.470515523523289</v>
      </c>
      <c r="P41" s="155">
        <v>59.64681430088072</v>
      </c>
      <c r="Q41" s="155">
        <v>59.068638445703805</v>
      </c>
      <c r="R41" s="155">
        <v>61.929612073906824</v>
      </c>
      <c r="S41" s="155">
        <v>103.73272325812064</v>
      </c>
      <c r="T41" s="155">
        <v>71.094447019652989</v>
      </c>
      <c r="U41" s="155">
        <v>98.748448644526519</v>
      </c>
      <c r="V41" s="155">
        <v>54.834995588916968</v>
      </c>
      <c r="W41" s="155">
        <v>66.660585851638089</v>
      </c>
      <c r="X41" s="155">
        <v>88.939894632434672</v>
      </c>
      <c r="Y41" s="155">
        <v>77.295981179379069</v>
      </c>
      <c r="Z41" s="155">
        <v>58.016956502235452</v>
      </c>
      <c r="AA41" s="155">
        <v>68.08269908438875</v>
      </c>
      <c r="AB41" s="155">
        <v>72.436462959363212</v>
      </c>
      <c r="AC41" s="155">
        <v>76.865987808464297</v>
      </c>
      <c r="AD41" s="155">
        <v>68.850526588612922</v>
      </c>
      <c r="AE41" s="155">
        <v>81.432580209439223</v>
      </c>
      <c r="AF41" s="155">
        <v>85.320812835503986</v>
      </c>
      <c r="AG41" s="155">
        <v>93.271229271647954</v>
      </c>
      <c r="AH41" s="155">
        <v>48.44116811459844</v>
      </c>
      <c r="AI41" s="155">
        <v>77.116447607797397</v>
      </c>
      <c r="AJ41" s="163"/>
    </row>
    <row r="42" spans="1:36" ht="15">
      <c r="A42" s="153"/>
      <c r="B42" s="154"/>
      <c r="C42" s="152"/>
      <c r="D42" s="177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63"/>
    </row>
    <row r="43" spans="1:36" s="182" customFormat="1" ht="15.75">
      <c r="A43" s="180">
        <v>172</v>
      </c>
      <c r="B43" s="181"/>
      <c r="C43" s="178" t="s">
        <v>156</v>
      </c>
      <c r="D43" s="179">
        <v>4.17</v>
      </c>
      <c r="E43" s="179">
        <v>100</v>
      </c>
      <c r="F43" s="179">
        <v>87.125092797901019</v>
      </c>
      <c r="G43" s="179">
        <v>79.797484330754202</v>
      </c>
      <c r="H43" s="179">
        <v>96.880581822120902</v>
      </c>
      <c r="I43" s="179">
        <v>93.351328135448142</v>
      </c>
      <c r="J43" s="179">
        <v>89.288621771556052</v>
      </c>
      <c r="K43" s="179">
        <v>94.523601958354121</v>
      </c>
      <c r="L43" s="179">
        <v>80.868943938666092</v>
      </c>
      <c r="M43" s="179">
        <v>63.405127873061609</v>
      </c>
      <c r="N43" s="179">
        <v>98.091570248018357</v>
      </c>
      <c r="O43" s="179">
        <v>84.222311004525025</v>
      </c>
      <c r="P43" s="179">
        <v>93.425745727591448</v>
      </c>
      <c r="Q43" s="179">
        <v>98.219263503679755</v>
      </c>
      <c r="R43" s="179">
        <v>96.098298056574549</v>
      </c>
      <c r="S43" s="179">
        <v>121.52993656837289</v>
      </c>
      <c r="T43" s="179">
        <v>102.31831096405466</v>
      </c>
      <c r="U43" s="179">
        <v>113.39800936259823</v>
      </c>
      <c r="V43" s="179">
        <v>95.274501470973291</v>
      </c>
      <c r="W43" s="179">
        <v>102.70751412720821</v>
      </c>
      <c r="X43" s="179">
        <v>99.448461856483334</v>
      </c>
      <c r="Y43" s="179">
        <v>102.70712170431577</v>
      </c>
      <c r="Z43" s="179">
        <v>125.34441587641078</v>
      </c>
      <c r="AA43" s="179">
        <v>107.15755545579356</v>
      </c>
      <c r="AB43" s="179">
        <v>106.04558756309277</v>
      </c>
      <c r="AC43" s="179">
        <v>107.17991520733622</v>
      </c>
      <c r="AD43" s="179">
        <v>111.43186852565833</v>
      </c>
      <c r="AE43" s="179">
        <v>94.105093934661213</v>
      </c>
      <c r="AF43" s="179">
        <v>90.36319271665387</v>
      </c>
      <c r="AG43" s="179">
        <v>103.28832698269748</v>
      </c>
      <c r="AH43" s="179">
        <v>85.386299125176407</v>
      </c>
      <c r="AI43" s="179">
        <v>93.28572818979724</v>
      </c>
      <c r="AJ43" s="163"/>
    </row>
    <row r="44" spans="1:36" ht="15">
      <c r="A44" s="153"/>
      <c r="B44" s="154">
        <v>2721</v>
      </c>
      <c r="C44" s="152" t="s">
        <v>114</v>
      </c>
      <c r="D44" s="155">
        <v>2.91</v>
      </c>
      <c r="E44" s="155">
        <v>100</v>
      </c>
      <c r="F44" s="155">
        <v>91.644562334217511</v>
      </c>
      <c r="G44" s="155">
        <v>83.074882677004695</v>
      </c>
      <c r="H44" s="155">
        <v>100.78555396857784</v>
      </c>
      <c r="I44" s="155">
        <v>99.438890022444397</v>
      </c>
      <c r="J44" s="155">
        <v>93.735972250561105</v>
      </c>
      <c r="K44" s="155">
        <v>86.829218526831269</v>
      </c>
      <c r="L44" s="155">
        <v>47.6025300958988</v>
      </c>
      <c r="M44" s="155">
        <v>52.448479902060811</v>
      </c>
      <c r="N44" s="155">
        <v>78.392164864313401</v>
      </c>
      <c r="O44" s="155">
        <v>66.318098347276063</v>
      </c>
      <c r="P44" s="155">
        <v>80.708018771679249</v>
      </c>
      <c r="Q44" s="155">
        <v>88.09426647622935</v>
      </c>
      <c r="R44" s="155">
        <v>82.819832687206699</v>
      </c>
      <c r="S44" s="155">
        <v>113.52101611915934</v>
      </c>
      <c r="T44" s="155">
        <v>91.28578351356866</v>
      </c>
      <c r="U44" s="155">
        <v>84.645990614160368</v>
      </c>
      <c r="V44" s="155">
        <v>83.635992654560297</v>
      </c>
      <c r="W44" s="155">
        <v>83.217710671291584</v>
      </c>
      <c r="X44" s="155">
        <v>92.960620281575189</v>
      </c>
      <c r="Y44" s="155">
        <v>86.115078555396863</v>
      </c>
      <c r="Z44" s="155">
        <v>105.94776576208938</v>
      </c>
      <c r="AA44" s="155">
        <v>77.623342175066313</v>
      </c>
      <c r="AB44" s="155">
        <v>86.084472556621094</v>
      </c>
      <c r="AC44" s="155">
        <v>89.706182411752707</v>
      </c>
      <c r="AD44" s="155">
        <v>89.840440726382369</v>
      </c>
      <c r="AE44" s="155">
        <v>78.841052846357883</v>
      </c>
      <c r="AF44" s="155">
        <v>74.810650887573971</v>
      </c>
      <c r="AG44" s="155">
        <v>79.718424811263006</v>
      </c>
      <c r="AH44" s="155">
        <v>58.99816364007345</v>
      </c>
      <c r="AI44" s="155">
        <v>73.092073046317083</v>
      </c>
      <c r="AJ44" s="163"/>
    </row>
    <row r="45" spans="1:36" ht="15">
      <c r="A45" s="153"/>
      <c r="B45" s="154">
        <v>2715</v>
      </c>
      <c r="C45" s="152" t="s">
        <v>115</v>
      </c>
      <c r="D45" s="155">
        <v>1.26</v>
      </c>
      <c r="E45" s="155">
        <v>100</v>
      </c>
      <c r="F45" s="155">
        <v>76.687270297360513</v>
      </c>
      <c r="G45" s="155">
        <v>72.228254816794745</v>
      </c>
      <c r="H45" s="155">
        <v>87.861955674351265</v>
      </c>
      <c r="I45" s="155">
        <v>79.291959015480558</v>
      </c>
      <c r="J45" s="155">
        <v>79.017359950996763</v>
      </c>
      <c r="K45" s="155">
        <v>112.2939636930616</v>
      </c>
      <c r="L45" s="155">
        <v>157.69851876600958</v>
      </c>
      <c r="M45" s="155">
        <v>88.709767234658642</v>
      </c>
      <c r="N45" s="155">
        <v>143.58781601514644</v>
      </c>
      <c r="O45" s="155">
        <v>125.57251642721907</v>
      </c>
      <c r="P45" s="155">
        <v>122.79763893529345</v>
      </c>
      <c r="Q45" s="155">
        <v>121.6031852099343</v>
      </c>
      <c r="R45" s="155">
        <v>126.76522998106694</v>
      </c>
      <c r="S45" s="155">
        <v>140.02672903441362</v>
      </c>
      <c r="T45" s="155">
        <v>127.79819579017709</v>
      </c>
      <c r="U45" s="155">
        <v>179.80148123399042</v>
      </c>
      <c r="V45" s="155">
        <v>122.15391468983184</v>
      </c>
      <c r="W45" s="155">
        <v>147.71967925158705</v>
      </c>
      <c r="X45" s="155">
        <v>114.43228644615213</v>
      </c>
      <c r="Y45" s="155">
        <v>141.02684040539035</v>
      </c>
      <c r="Z45" s="155">
        <v>170.14144114043881</v>
      </c>
      <c r="AA45" s="155">
        <v>175.36752422318744</v>
      </c>
      <c r="AB45" s="155">
        <v>152.14625793518209</v>
      </c>
      <c r="AC45" s="155">
        <v>147.53591713999333</v>
      </c>
      <c r="AD45" s="155">
        <v>161.29778510970041</v>
      </c>
      <c r="AE45" s="155">
        <v>129.35776025764747</v>
      </c>
      <c r="AF45" s="155">
        <v>126.2821583695289</v>
      </c>
      <c r="AG45" s="155">
        <v>157.72357723577235</v>
      </c>
      <c r="AH45" s="155">
        <v>146.33032631696179</v>
      </c>
      <c r="AI45" s="155">
        <v>139.92345554497763</v>
      </c>
      <c r="AJ45" s="163"/>
    </row>
    <row r="46" spans="1:36" ht="15.75">
      <c r="A46" s="153"/>
      <c r="B46" s="154"/>
      <c r="C46" s="152"/>
      <c r="D46" s="179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63"/>
    </row>
    <row r="47" spans="1:36" s="182" customFormat="1" ht="15.75">
      <c r="A47" s="180">
        <v>181</v>
      </c>
      <c r="B47" s="181"/>
      <c r="C47" s="178" t="s">
        <v>119</v>
      </c>
      <c r="D47" s="179">
        <v>1.1702930700201815</v>
      </c>
      <c r="E47" s="179">
        <v>100</v>
      </c>
      <c r="F47" s="179">
        <v>102.75764978675832</v>
      </c>
      <c r="G47" s="179">
        <v>95.929775164589458</v>
      </c>
      <c r="H47" s="179">
        <v>95.979462548134649</v>
      </c>
      <c r="I47" s="179">
        <v>166.29539149517618</v>
      </c>
      <c r="J47" s="179">
        <v>115.24056974866465</v>
      </c>
      <c r="K47" s="179">
        <v>136.64030474928575</v>
      </c>
      <c r="L47" s="179">
        <v>143.09966461016106</v>
      </c>
      <c r="M47" s="179">
        <v>93.31290629787587</v>
      </c>
      <c r="N47" s="179">
        <v>93.909154900418201</v>
      </c>
      <c r="O47" s="179">
        <v>116.74050763943522</v>
      </c>
      <c r="P47" s="179">
        <v>92.17837770692725</v>
      </c>
      <c r="Q47" s="179">
        <v>79.868328433605228</v>
      </c>
      <c r="R47" s="179">
        <v>95.747588091590401</v>
      </c>
      <c r="S47" s="179">
        <v>119.68448511448801</v>
      </c>
      <c r="T47" s="179">
        <v>96.869694836652727</v>
      </c>
      <c r="U47" s="179">
        <v>134.65280940747795</v>
      </c>
      <c r="V47" s="179">
        <v>115.93722827212123</v>
      </c>
      <c r="W47" s="179">
        <v>111.79661297668834</v>
      </c>
      <c r="X47" s="179">
        <v>82.170510537865923</v>
      </c>
      <c r="Y47" s="179">
        <v>111.13929029853838</v>
      </c>
      <c r="Z47" s="179">
        <v>123.36963272742329</v>
      </c>
      <c r="AA47" s="179">
        <v>130.70266241563496</v>
      </c>
      <c r="AB47" s="179">
        <v>117.89138242439016</v>
      </c>
      <c r="AC47" s="179">
        <v>124.17422425076828</v>
      </c>
      <c r="AD47" s="179">
        <v>124.03447545455415</v>
      </c>
      <c r="AE47" s="179">
        <v>133.2717228325287</v>
      </c>
      <c r="AF47" s="179">
        <v>84.789532524533129</v>
      </c>
      <c r="AG47" s="179">
        <v>47.472154362138212</v>
      </c>
      <c r="AH47" s="179">
        <v>41.774667715622542</v>
      </c>
      <c r="AI47" s="179">
        <v>76.827019358705655</v>
      </c>
      <c r="AJ47" s="163"/>
    </row>
    <row r="48" spans="1:36" ht="15">
      <c r="A48" s="153"/>
      <c r="B48" s="154">
        <v>2825</v>
      </c>
      <c r="C48" s="152" t="s">
        <v>120</v>
      </c>
      <c r="D48" s="155">
        <v>1.1702930700201815</v>
      </c>
      <c r="E48" s="155">
        <v>100</v>
      </c>
      <c r="F48" s="155">
        <v>102.75764978675832</v>
      </c>
      <c r="G48" s="155">
        <v>95.929775164589458</v>
      </c>
      <c r="H48" s="155">
        <v>95.979462548134649</v>
      </c>
      <c r="I48" s="155">
        <v>166.29539149517618</v>
      </c>
      <c r="J48" s="155">
        <v>115.24056974866465</v>
      </c>
      <c r="K48" s="155">
        <v>136.64030474928575</v>
      </c>
      <c r="L48" s="155">
        <v>143.09966461016106</v>
      </c>
      <c r="M48" s="155">
        <v>93.31290629787587</v>
      </c>
      <c r="N48" s="155">
        <v>93.909154900418201</v>
      </c>
      <c r="O48" s="155">
        <v>116.74050763943522</v>
      </c>
      <c r="P48" s="155">
        <v>92.17837770692725</v>
      </c>
      <c r="Q48" s="155">
        <v>79.868328433605228</v>
      </c>
      <c r="R48" s="155">
        <v>95.747588091590401</v>
      </c>
      <c r="S48" s="155">
        <v>119.68448511448801</v>
      </c>
      <c r="T48" s="155">
        <v>96.869694836652727</v>
      </c>
      <c r="U48" s="155">
        <v>134.65280940747795</v>
      </c>
      <c r="V48" s="155">
        <v>115.93722827212123</v>
      </c>
      <c r="W48" s="155">
        <v>111.79661297668832</v>
      </c>
      <c r="X48" s="155">
        <v>82.170510537865923</v>
      </c>
      <c r="Y48" s="155">
        <v>111.13929029853837</v>
      </c>
      <c r="Z48" s="155">
        <v>123.36963272742329</v>
      </c>
      <c r="AA48" s="155">
        <v>130.70266241563496</v>
      </c>
      <c r="AB48" s="155">
        <v>117.89138242439017</v>
      </c>
      <c r="AC48" s="155">
        <v>124.17422425076828</v>
      </c>
      <c r="AD48" s="155">
        <v>124.03447545455417</v>
      </c>
      <c r="AE48" s="155">
        <v>133.2717228325287</v>
      </c>
      <c r="AF48" s="155">
        <v>84.789532524533129</v>
      </c>
      <c r="AG48" s="155">
        <v>47.472154362138212</v>
      </c>
      <c r="AH48" s="155">
        <v>41.774667715622542</v>
      </c>
      <c r="AI48" s="155">
        <v>76.827019358705655</v>
      </c>
      <c r="AJ48" s="163"/>
    </row>
    <row r="49" spans="1:36" ht="15">
      <c r="A49" s="153"/>
      <c r="B49" s="154"/>
      <c r="C49" s="152"/>
      <c r="D49" s="177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63"/>
    </row>
    <row r="50" spans="1:36" s="182" customFormat="1" ht="15.75">
      <c r="A50" s="180">
        <v>191</v>
      </c>
      <c r="B50" s="181"/>
      <c r="C50" s="178" t="s">
        <v>121</v>
      </c>
      <c r="D50" s="179">
        <v>0.52763464404517679</v>
      </c>
      <c r="E50" s="179">
        <v>100</v>
      </c>
      <c r="F50" s="179">
        <v>161.57200837708174</v>
      </c>
      <c r="G50" s="179">
        <v>161.85</v>
      </c>
      <c r="H50" s="179">
        <v>156.12</v>
      </c>
      <c r="I50" s="179">
        <v>143.04999999999998</v>
      </c>
      <c r="J50" s="179">
        <v>155.65</v>
      </c>
      <c r="K50" s="179">
        <v>97.74803428283289</v>
      </c>
      <c r="L50" s="179">
        <v>103.35709083826536</v>
      </c>
      <c r="M50" s="179">
        <v>103.41151866714399</v>
      </c>
      <c r="N50" s="179">
        <v>98.963126167171382</v>
      </c>
      <c r="O50" s="179">
        <v>100.86994248885341</v>
      </c>
      <c r="P50" s="179">
        <v>97.124867504756111</v>
      </c>
      <c r="Q50" s="179">
        <v>69.591591938014702</v>
      </c>
      <c r="R50" s="179">
        <v>78.280747270724603</v>
      </c>
      <c r="S50" s="179">
        <v>80.812842287890376</v>
      </c>
      <c r="T50" s="179">
        <v>81.452512250346444</v>
      </c>
      <c r="U50" s="179">
        <v>83.401505645968129</v>
      </c>
      <c r="V50" s="179">
        <v>81.610011452556364</v>
      </c>
      <c r="W50" s="179">
        <v>96.15730541234187</v>
      </c>
      <c r="X50" s="179">
        <v>65.656154356080876</v>
      </c>
      <c r="Y50" s="179">
        <v>81.706244216736806</v>
      </c>
      <c r="Z50" s="179">
        <v>65.516073366295032</v>
      </c>
      <c r="AA50" s="179">
        <v>67.852548459313354</v>
      </c>
      <c r="AB50" s="179">
        <v>70.629691254831883</v>
      </c>
      <c r="AC50" s="179">
        <v>90.831549709470423</v>
      </c>
      <c r="AD50" s="179">
        <v>73.707465697477687</v>
      </c>
      <c r="AE50" s="179">
        <v>71.765197845357036</v>
      </c>
      <c r="AF50" s="179">
        <v>71.243548439542209</v>
      </c>
      <c r="AG50" s="179">
        <v>94.019850553044577</v>
      </c>
      <c r="AH50" s="179">
        <v>98.671526337039793</v>
      </c>
      <c r="AI50" s="179">
        <v>83.925030793745904</v>
      </c>
      <c r="AJ50" s="163"/>
    </row>
    <row r="51" spans="1:36" ht="15">
      <c r="A51" s="153"/>
      <c r="B51" s="154">
        <v>2912</v>
      </c>
      <c r="C51" s="152" t="s">
        <v>122</v>
      </c>
      <c r="D51" s="155">
        <v>0.52763464404517679</v>
      </c>
      <c r="E51" s="155">
        <v>100</v>
      </c>
      <c r="F51" s="155">
        <v>161.57200837708174</v>
      </c>
      <c r="G51" s="155">
        <v>161.85</v>
      </c>
      <c r="H51" s="155">
        <v>156.12</v>
      </c>
      <c r="I51" s="155">
        <v>143.04999999999998</v>
      </c>
      <c r="J51" s="155">
        <v>155.65</v>
      </c>
      <c r="K51" s="155">
        <v>97.74803428283289</v>
      </c>
      <c r="L51" s="155">
        <v>103.35709083826536</v>
      </c>
      <c r="M51" s="155">
        <v>103.41151866714399</v>
      </c>
      <c r="N51" s="155">
        <v>98.963126167171382</v>
      </c>
      <c r="O51" s="155">
        <v>100.86994248885341</v>
      </c>
      <c r="P51" s="155">
        <v>97.124867504756111</v>
      </c>
      <c r="Q51" s="155">
        <v>69.591591938014702</v>
      </c>
      <c r="R51" s="155">
        <v>78.280747270724603</v>
      </c>
      <c r="S51" s="155">
        <v>80.812842287890376</v>
      </c>
      <c r="T51" s="155">
        <v>81.452512250346444</v>
      </c>
      <c r="U51" s="155">
        <v>83.401505645968129</v>
      </c>
      <c r="V51" s="155">
        <v>81.610011452556364</v>
      </c>
      <c r="W51" s="155">
        <v>96.15730541234187</v>
      </c>
      <c r="X51" s="155">
        <v>65.656154356080876</v>
      </c>
      <c r="Y51" s="155">
        <v>81.706244216736806</v>
      </c>
      <c r="Z51" s="155">
        <v>65.516073366295032</v>
      </c>
      <c r="AA51" s="155">
        <v>67.852548459313354</v>
      </c>
      <c r="AB51" s="155">
        <v>70.629691254831883</v>
      </c>
      <c r="AC51" s="155">
        <v>90.831549709470423</v>
      </c>
      <c r="AD51" s="155">
        <v>73.707465697477687</v>
      </c>
      <c r="AE51" s="155">
        <v>71.765197845357036</v>
      </c>
      <c r="AF51" s="155">
        <v>71.243548439542209</v>
      </c>
      <c r="AG51" s="155">
        <v>94.019850553044577</v>
      </c>
      <c r="AH51" s="155">
        <v>98.671526337039793</v>
      </c>
      <c r="AI51" s="155">
        <v>83.925030793745904</v>
      </c>
      <c r="AJ51" s="163"/>
    </row>
    <row r="52" spans="1:36" ht="15.75">
      <c r="A52" s="153"/>
      <c r="B52" s="154"/>
      <c r="C52" s="152"/>
      <c r="D52" s="179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63"/>
    </row>
    <row r="53" spans="1:36" s="182" customFormat="1" ht="15.75">
      <c r="A53" s="180">
        <v>201</v>
      </c>
      <c r="B53" s="181"/>
      <c r="C53" s="178" t="s">
        <v>123</v>
      </c>
      <c r="D53" s="179">
        <v>0.67299316435458345</v>
      </c>
      <c r="E53" s="179">
        <v>100.00000000000001</v>
      </c>
      <c r="F53" s="179">
        <v>125.3112128146453</v>
      </c>
      <c r="G53" s="179">
        <v>112.35011441647598</v>
      </c>
      <c r="H53" s="179">
        <v>101.66819221967964</v>
      </c>
      <c r="I53" s="179">
        <v>98.73684210526315</v>
      </c>
      <c r="J53" s="179">
        <v>109.516590389016</v>
      </c>
      <c r="K53" s="179">
        <v>85.679633867276877</v>
      </c>
      <c r="L53" s="179">
        <v>52.540045766590396</v>
      </c>
      <c r="M53" s="179">
        <v>48.427917620137301</v>
      </c>
      <c r="N53" s="179">
        <v>48.002288329519459</v>
      </c>
      <c r="O53" s="179">
        <v>58.662471395881006</v>
      </c>
      <c r="P53" s="179">
        <v>49.441647597254004</v>
      </c>
      <c r="Q53" s="179">
        <v>49.441647597254004</v>
      </c>
      <c r="R53" s="179">
        <v>59.924485125858126</v>
      </c>
      <c r="S53" s="179">
        <v>53.027459954233414</v>
      </c>
      <c r="T53" s="179">
        <v>52.958810068649889</v>
      </c>
      <c r="U53" s="179">
        <v>67.379862700228827</v>
      </c>
      <c r="V53" s="179">
        <v>55.286041189931346</v>
      </c>
      <c r="W53" s="179">
        <v>45.434782608695649</v>
      </c>
      <c r="X53" s="179">
        <v>37.320366132723109</v>
      </c>
      <c r="Y53" s="179">
        <v>51.355263157894733</v>
      </c>
      <c r="Z53" s="179">
        <v>46.544622425629292</v>
      </c>
      <c r="AA53" s="179">
        <v>47.086956521739133</v>
      </c>
      <c r="AB53" s="179">
        <v>59.848970251716246</v>
      </c>
      <c r="AC53" s="179">
        <v>71.221967963386717</v>
      </c>
      <c r="AD53" s="179">
        <v>56.175629290617849</v>
      </c>
      <c r="AE53" s="179">
        <v>56.667620137299771</v>
      </c>
      <c r="AF53" s="179">
        <v>55.469187643020582</v>
      </c>
      <c r="AG53" s="179">
        <v>41.954233409610985</v>
      </c>
      <c r="AH53" s="179">
        <v>36.61327231121281</v>
      </c>
      <c r="AI53" s="179">
        <v>47.676078375286039</v>
      </c>
      <c r="AJ53" s="163"/>
    </row>
    <row r="54" spans="1:36" ht="15">
      <c r="A54" s="153"/>
      <c r="B54" s="154">
        <v>3110</v>
      </c>
      <c r="C54" s="152" t="s">
        <v>124</v>
      </c>
      <c r="D54" s="155">
        <v>0.67299316435458345</v>
      </c>
      <c r="E54" s="155">
        <v>100</v>
      </c>
      <c r="F54" s="155">
        <v>125.3112128146453</v>
      </c>
      <c r="G54" s="155">
        <v>112.35011441647598</v>
      </c>
      <c r="H54" s="155">
        <v>101.66819221967964</v>
      </c>
      <c r="I54" s="155">
        <v>98.73684210526315</v>
      </c>
      <c r="J54" s="155">
        <v>109.51659038901602</v>
      </c>
      <c r="K54" s="155">
        <v>85.679633867276877</v>
      </c>
      <c r="L54" s="155">
        <v>52.540045766590396</v>
      </c>
      <c r="M54" s="155">
        <v>48.427917620137301</v>
      </c>
      <c r="N54" s="155">
        <v>48.002288329519452</v>
      </c>
      <c r="O54" s="155">
        <v>58.662471395881013</v>
      </c>
      <c r="P54" s="155">
        <v>49.441647597254004</v>
      </c>
      <c r="Q54" s="155">
        <v>49.441647597254004</v>
      </c>
      <c r="R54" s="155">
        <v>59.924485125858126</v>
      </c>
      <c r="S54" s="155">
        <v>53.027459954233414</v>
      </c>
      <c r="T54" s="155">
        <v>52.958810068649889</v>
      </c>
      <c r="U54" s="155">
        <v>67.379862700228827</v>
      </c>
      <c r="V54" s="155">
        <v>55.286041189931346</v>
      </c>
      <c r="W54" s="155">
        <v>45.434782608695649</v>
      </c>
      <c r="X54" s="155">
        <v>37.320366132723109</v>
      </c>
      <c r="Y54" s="155">
        <v>51.35526315789474</v>
      </c>
      <c r="Z54" s="155">
        <v>46.544622425629292</v>
      </c>
      <c r="AA54" s="155">
        <v>47.086956521739133</v>
      </c>
      <c r="AB54" s="155">
        <v>59.848970251716253</v>
      </c>
      <c r="AC54" s="155">
        <v>71.221967963386717</v>
      </c>
      <c r="AD54" s="155">
        <v>56.175629290617849</v>
      </c>
      <c r="AE54" s="155">
        <v>56.667620137299771</v>
      </c>
      <c r="AF54" s="155">
        <v>55.469187643020589</v>
      </c>
      <c r="AG54" s="155">
        <v>41.954233409610985</v>
      </c>
      <c r="AH54" s="155">
        <v>36.61327231121281</v>
      </c>
      <c r="AI54" s="155">
        <v>47.676078375286039</v>
      </c>
      <c r="AJ54" s="163"/>
    </row>
    <row r="55" spans="1:36" ht="15.75">
      <c r="A55" s="153"/>
      <c r="B55" s="154"/>
      <c r="C55" s="152"/>
      <c r="D55" s="179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63"/>
    </row>
    <row r="56" spans="1:36" ht="15.75">
      <c r="A56" s="153">
        <v>202</v>
      </c>
      <c r="B56" s="154"/>
      <c r="C56" s="183" t="s">
        <v>158</v>
      </c>
      <c r="D56" s="179">
        <v>0.6</v>
      </c>
      <c r="E56" s="179">
        <v>100</v>
      </c>
      <c r="F56" s="179">
        <v>108.80821750952747</v>
      </c>
      <c r="G56" s="179">
        <v>119.4237858764622</v>
      </c>
      <c r="H56" s="179">
        <v>105.42582062491839</v>
      </c>
      <c r="I56" s="179">
        <v>116.79648922643629</v>
      </c>
      <c r="J56" s="179">
        <v>112.61357830933611</v>
      </c>
      <c r="K56" s="179">
        <v>125.63301094575493</v>
      </c>
      <c r="L56" s="179">
        <v>129.21178471625251</v>
      </c>
      <c r="M56" s="179">
        <v>107.8350959933332</v>
      </c>
      <c r="N56" s="179">
        <v>102.5059303015406</v>
      </c>
      <c r="O56" s="179">
        <v>116.29645548922028</v>
      </c>
      <c r="P56" s="179">
        <v>116.9940929201795</v>
      </c>
      <c r="Q56" s="179">
        <v>116.9940929201795</v>
      </c>
      <c r="R56" s="179">
        <v>94.928814474229583</v>
      </c>
      <c r="S56" s="179">
        <v>97.00488882930108</v>
      </c>
      <c r="T56" s="179">
        <v>106.48047228597241</v>
      </c>
      <c r="U56" s="179">
        <v>126.97391193096927</v>
      </c>
      <c r="V56" s="179">
        <v>112.11069662531449</v>
      </c>
      <c r="W56" s="179">
        <v>111.24916905675127</v>
      </c>
      <c r="X56" s="179">
        <v>130.68342836712753</v>
      </c>
      <c r="Y56" s="179">
        <v>120.25430149504064</v>
      </c>
      <c r="Z56" s="179">
        <v>152.97154769697497</v>
      </c>
      <c r="AA56" s="179">
        <v>133.32211329921057</v>
      </c>
      <c r="AB56" s="179">
        <v>154.26999061491992</v>
      </c>
      <c r="AC56" s="179">
        <v>132.76914147968802</v>
      </c>
      <c r="AD56" s="179">
        <v>143.33319827269838</v>
      </c>
      <c r="AE56" s="179">
        <v>111.61544669584188</v>
      </c>
      <c r="AF56" s="179">
        <v>107.47052375056192</v>
      </c>
      <c r="AG56" s="179">
        <v>132.00286262866842</v>
      </c>
      <c r="AH56" s="179">
        <v>115.53333352452418</v>
      </c>
      <c r="AI56" s="179">
        <v>116.65554164989913</v>
      </c>
      <c r="AJ56" s="163"/>
    </row>
    <row r="57" spans="1:36" ht="15">
      <c r="A57" s="153"/>
      <c r="B57" s="154">
        <v>3141</v>
      </c>
      <c r="C57" s="177" t="s">
        <v>159</v>
      </c>
      <c r="D57" s="155">
        <v>0.6</v>
      </c>
      <c r="E57" s="155">
        <v>100</v>
      </c>
      <c r="F57" s="155">
        <v>108.80821750952747</v>
      </c>
      <c r="G57" s="155">
        <v>119.4237858764622</v>
      </c>
      <c r="H57" s="155">
        <v>105.42582062491839</v>
      </c>
      <c r="I57" s="155">
        <v>116.79648922643631</v>
      </c>
      <c r="J57" s="155">
        <v>112.61357830933609</v>
      </c>
      <c r="K57" s="155">
        <v>125.63301094575495</v>
      </c>
      <c r="L57" s="155">
        <v>129.21178471625251</v>
      </c>
      <c r="M57" s="155">
        <v>107.83509599333318</v>
      </c>
      <c r="N57" s="155">
        <v>102.5059303015406</v>
      </c>
      <c r="O57" s="155">
        <v>116.29645548922029</v>
      </c>
      <c r="P57" s="155">
        <v>116.9940929201795</v>
      </c>
      <c r="Q57" s="155">
        <v>116.9940929201795</v>
      </c>
      <c r="R57" s="155">
        <v>94.928814474229583</v>
      </c>
      <c r="S57" s="155">
        <v>97.00488882930108</v>
      </c>
      <c r="T57" s="155">
        <v>106.48047228597241</v>
      </c>
      <c r="U57" s="155">
        <v>126.97391193096928</v>
      </c>
      <c r="V57" s="155">
        <v>112.11069662531447</v>
      </c>
      <c r="W57" s="155">
        <v>111.24916905675126</v>
      </c>
      <c r="X57" s="155">
        <v>130.68342836712753</v>
      </c>
      <c r="Y57" s="155">
        <v>120.25430149504064</v>
      </c>
      <c r="Z57" s="155">
        <v>152.97154769697497</v>
      </c>
      <c r="AA57" s="155">
        <v>133.32211329921057</v>
      </c>
      <c r="AB57" s="155">
        <v>154.26999061491992</v>
      </c>
      <c r="AC57" s="155">
        <v>132.76914147968802</v>
      </c>
      <c r="AD57" s="155">
        <v>143.33319827269838</v>
      </c>
      <c r="AE57" s="155">
        <v>111.6154466958419</v>
      </c>
      <c r="AF57" s="155">
        <v>107.47052375056194</v>
      </c>
      <c r="AG57" s="155">
        <v>132.00286262866842</v>
      </c>
      <c r="AH57" s="155">
        <v>115.53333352452417</v>
      </c>
      <c r="AI57" s="155">
        <v>116.65554164989913</v>
      </c>
      <c r="AJ57" s="163"/>
    </row>
    <row r="58" spans="1:36" ht="15">
      <c r="A58" s="153"/>
      <c r="B58" s="154"/>
      <c r="C58" s="152"/>
      <c r="D58" s="177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63"/>
    </row>
    <row r="59" spans="1:36" s="182" customFormat="1" ht="15.75">
      <c r="A59" s="180">
        <v>210</v>
      </c>
      <c r="B59" s="181"/>
      <c r="C59" s="178" t="s">
        <v>125</v>
      </c>
      <c r="D59" s="179">
        <v>2.5719806553928093</v>
      </c>
      <c r="E59" s="179">
        <v>100</v>
      </c>
      <c r="F59" s="179">
        <v>101.318342853552</v>
      </c>
      <c r="G59" s="179">
        <v>93.108330215317281</v>
      </c>
      <c r="H59" s="179">
        <v>85.150990971206397</v>
      </c>
      <c r="I59" s="179">
        <v>100.29982571383778</v>
      </c>
      <c r="J59" s="179">
        <v>94.969372438478359</v>
      </c>
      <c r="K59" s="179">
        <v>69.166399408752369</v>
      </c>
      <c r="L59" s="179">
        <v>78.47655603959376</v>
      </c>
      <c r="M59" s="179">
        <v>83.695896269809779</v>
      </c>
      <c r="N59" s="179">
        <v>77.842114722407388</v>
      </c>
      <c r="O59" s="179">
        <v>77.295241610140835</v>
      </c>
      <c r="P59" s="179">
        <v>81.508473654221206</v>
      </c>
      <c r="Q59" s="179">
        <v>83.604161480416437</v>
      </c>
      <c r="R59" s="179">
        <v>81.010413796466452</v>
      </c>
      <c r="S59" s="179">
        <v>89.708195220684289</v>
      </c>
      <c r="T59" s="179">
        <v>83.957811037947096</v>
      </c>
      <c r="U59" s="179">
        <v>90.74285093132147</v>
      </c>
      <c r="V59" s="179">
        <v>77.712892649790376</v>
      </c>
      <c r="W59" s="179">
        <v>88.881044126389071</v>
      </c>
      <c r="X59" s="179">
        <v>87.74022937950491</v>
      </c>
      <c r="Y59" s="179">
        <v>86.26925427175145</v>
      </c>
      <c r="Z59" s="179">
        <v>84.298539183073942</v>
      </c>
      <c r="AA59" s="179">
        <v>72.653200698811389</v>
      </c>
      <c r="AB59" s="179">
        <v>87.688877093444944</v>
      </c>
      <c r="AC59" s="179">
        <v>126.62262253455511</v>
      </c>
      <c r="AD59" s="179">
        <v>92.815809877471338</v>
      </c>
      <c r="AE59" s="179">
        <v>110.39128264130967</v>
      </c>
      <c r="AF59" s="179">
        <v>83.224779731352456</v>
      </c>
      <c r="AG59" s="179">
        <v>108.9392580469232</v>
      </c>
      <c r="AH59" s="179">
        <v>86.26380301464593</v>
      </c>
      <c r="AI59" s="179">
        <v>97.204780858557811</v>
      </c>
      <c r="AJ59" s="163"/>
    </row>
    <row r="60" spans="1:36" ht="15">
      <c r="A60" s="153"/>
      <c r="B60" s="154">
        <v>3214</v>
      </c>
      <c r="C60" s="152" t="s">
        <v>126</v>
      </c>
      <c r="D60" s="155">
        <v>0.57393072376995891</v>
      </c>
      <c r="E60" s="155">
        <v>100</v>
      </c>
      <c r="F60" s="155">
        <v>99.018497546243864</v>
      </c>
      <c r="G60" s="155">
        <v>70.320653742810819</v>
      </c>
      <c r="H60" s="155">
        <v>83.153465236604262</v>
      </c>
      <c r="I60" s="155">
        <v>50.282015410920877</v>
      </c>
      <c r="J60" s="155">
        <v>75.693657984144963</v>
      </c>
      <c r="K60" s="155">
        <v>62.025625652299418</v>
      </c>
      <c r="L60" s="155">
        <v>55.631425843270485</v>
      </c>
      <c r="M60" s="155">
        <v>74.02349388226412</v>
      </c>
      <c r="N60" s="155">
        <v>84.171607487842252</v>
      </c>
      <c r="O60" s="155">
        <v>68.963038216419065</v>
      </c>
      <c r="P60" s="155">
        <v>73.74591965891679</v>
      </c>
      <c r="Q60" s="155">
        <v>72.902094019940932</v>
      </c>
      <c r="R60" s="155">
        <v>79.889192370039751</v>
      </c>
      <c r="S60" s="155">
        <v>95.67428330335531</v>
      </c>
      <c r="T60" s="155">
        <v>80.552872338063196</v>
      </c>
      <c r="U60" s="155">
        <v>105.17842471076766</v>
      </c>
      <c r="V60" s="155">
        <v>83.224524237781182</v>
      </c>
      <c r="W60" s="155">
        <v>82.013190327093469</v>
      </c>
      <c r="X60" s="155">
        <v>76.432838140918875</v>
      </c>
      <c r="Y60" s="155">
        <v>86.712244354140296</v>
      </c>
      <c r="Z60" s="155">
        <v>54.737636844092108</v>
      </c>
      <c r="AA60" s="155">
        <v>73.451468922789942</v>
      </c>
      <c r="AB60" s="155">
        <v>71.594253103279812</v>
      </c>
      <c r="AC60" s="155">
        <v>97.375258144027711</v>
      </c>
      <c r="AD60" s="155">
        <v>74.289654253547397</v>
      </c>
      <c r="AE60" s="155">
        <v>84.496017234028372</v>
      </c>
      <c r="AF60" s="155">
        <v>91.126507228032779</v>
      </c>
      <c r="AG60" s="155">
        <v>103.50182183731928</v>
      </c>
      <c r="AH60" s="155">
        <v>64.295506468589707</v>
      </c>
      <c r="AI60" s="155">
        <v>85.854963191992539</v>
      </c>
      <c r="AJ60" s="163"/>
    </row>
    <row r="61" spans="1:36" ht="15">
      <c r="A61" s="153"/>
      <c r="B61" s="154">
        <v>3215</v>
      </c>
      <c r="C61" s="152" t="s">
        <v>200</v>
      </c>
      <c r="D61" s="155">
        <v>1.9980499316228504</v>
      </c>
      <c r="E61" s="155">
        <v>100</v>
      </c>
      <c r="F61" s="155">
        <v>101.97896292159514</v>
      </c>
      <c r="G61" s="155">
        <v>99.65398627921688</v>
      </c>
      <c r="H61" s="155">
        <v>85.724771121774594</v>
      </c>
      <c r="I61" s="155">
        <v>114.66721344234439</v>
      </c>
      <c r="J61" s="155">
        <v>100.50623344123275</v>
      </c>
      <c r="K61" s="155">
        <v>71.217554079842031</v>
      </c>
      <c r="L61" s="155">
        <v>85.038715423441261</v>
      </c>
      <c r="M61" s="155">
        <v>86.474249710841917</v>
      </c>
      <c r="N61" s="155">
        <v>76.023996813305772</v>
      </c>
      <c r="O61" s="155">
        <v>79.688629006857752</v>
      </c>
      <c r="P61" s="155">
        <v>83.738231861119417</v>
      </c>
      <c r="Q61" s="155">
        <v>86.678281514262039</v>
      </c>
      <c r="R61" s="155">
        <v>81.332479533959201</v>
      </c>
      <c r="S61" s="155">
        <v>87.994463648129667</v>
      </c>
      <c r="T61" s="155">
        <v>84.935864139367595</v>
      </c>
      <c r="U61" s="155">
        <v>86.596298247053497</v>
      </c>
      <c r="V61" s="155">
        <v>76.129701631195729</v>
      </c>
      <c r="W61" s="155">
        <v>90.85380378539044</v>
      </c>
      <c r="X61" s="155">
        <v>90.988225905918412</v>
      </c>
      <c r="Y61" s="155">
        <v>86.142007392389516</v>
      </c>
      <c r="Z61" s="155">
        <v>92.789773464153654</v>
      </c>
      <c r="AA61" s="155">
        <v>72.423901794765257</v>
      </c>
      <c r="AB61" s="155">
        <v>92.311984378846063</v>
      </c>
      <c r="AC61" s="155">
        <v>135.0237944709267</v>
      </c>
      <c r="AD61" s="155">
        <v>98.137363527172923</v>
      </c>
      <c r="AE61" s="155">
        <v>117.82957944370484</v>
      </c>
      <c r="AF61" s="155">
        <v>80.955044571371104</v>
      </c>
      <c r="AG61" s="155">
        <v>110.50113678170351</v>
      </c>
      <c r="AH61" s="155">
        <v>92.574095934318095</v>
      </c>
      <c r="AI61" s="155">
        <v>100.46496418277438</v>
      </c>
      <c r="AJ61" s="163"/>
    </row>
    <row r="62" spans="1:36" ht="15">
      <c r="A62" s="153"/>
      <c r="B62" s="154"/>
      <c r="C62" s="152"/>
      <c r="D62" s="177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63"/>
    </row>
    <row r="63" spans="1:36" s="182" customFormat="1" ht="15.75">
      <c r="A63" s="180">
        <v>232</v>
      </c>
      <c r="B63" s="181"/>
      <c r="C63" s="178" t="s">
        <v>161</v>
      </c>
      <c r="D63" s="179">
        <v>1.0422556638227727</v>
      </c>
      <c r="E63" s="179">
        <v>100</v>
      </c>
      <c r="F63" s="179">
        <v>77.949159950491605</v>
      </c>
      <c r="G63" s="179">
        <v>99.763487155187562</v>
      </c>
      <c r="H63" s="179">
        <v>86.630284264747331</v>
      </c>
      <c r="I63" s="179">
        <v>157.91092574967217</v>
      </c>
      <c r="J63" s="179">
        <v>105.56346428002468</v>
      </c>
      <c r="K63" s="179">
        <v>69.442662995747668</v>
      </c>
      <c r="L63" s="179">
        <v>145.42598863594586</v>
      </c>
      <c r="M63" s="179">
        <v>112.27722246504391</v>
      </c>
      <c r="N63" s="179">
        <v>119.13119314398691</v>
      </c>
      <c r="O63" s="179">
        <v>111.56926681018109</v>
      </c>
      <c r="P63" s="179">
        <v>90.204119980229322</v>
      </c>
      <c r="Q63" s="179">
        <v>90.204119980229322</v>
      </c>
      <c r="R63" s="179">
        <v>106.78052232983535</v>
      </c>
      <c r="S63" s="179">
        <v>106.56553611620583</v>
      </c>
      <c r="T63" s="179">
        <v>98.438574601624964</v>
      </c>
      <c r="U63" s="179">
        <v>107.55615648245353</v>
      </c>
      <c r="V63" s="179">
        <v>86.163550061885488</v>
      </c>
      <c r="W63" s="179">
        <v>87.035909920876435</v>
      </c>
      <c r="X63" s="179">
        <v>128.82515614341094</v>
      </c>
      <c r="Y63" s="179">
        <v>102.39519315215659</v>
      </c>
      <c r="Z63" s="179">
        <v>106.77676700421148</v>
      </c>
      <c r="AA63" s="179">
        <v>143.0817038183821</v>
      </c>
      <c r="AB63" s="179">
        <v>130.79331881849785</v>
      </c>
      <c r="AC63" s="179">
        <v>110.59203372452586</v>
      </c>
      <c r="AD63" s="179">
        <v>122.81095584140431</v>
      </c>
      <c r="AE63" s="179">
        <v>130.24431490929589</v>
      </c>
      <c r="AF63" s="179">
        <v>114.89988439873045</v>
      </c>
      <c r="AG63" s="179">
        <v>98.232125715359459</v>
      </c>
      <c r="AH63" s="179">
        <v>62.129171142982031</v>
      </c>
      <c r="AI63" s="179">
        <v>101.37637404159196</v>
      </c>
      <c r="AJ63" s="163"/>
    </row>
    <row r="64" spans="1:36" ht="15">
      <c r="A64" s="153"/>
      <c r="B64" s="154">
        <v>3338</v>
      </c>
      <c r="C64" s="177" t="s">
        <v>162</v>
      </c>
      <c r="D64" s="155">
        <v>1.0422556638227727</v>
      </c>
      <c r="E64" s="155">
        <v>100</v>
      </c>
      <c r="F64" s="155">
        <v>77.949159950491605</v>
      </c>
      <c r="G64" s="155">
        <v>99.763487155187562</v>
      </c>
      <c r="H64" s="155">
        <v>86.630284264747331</v>
      </c>
      <c r="I64" s="155">
        <v>157.91092574967217</v>
      </c>
      <c r="J64" s="155">
        <v>105.56346428002468</v>
      </c>
      <c r="K64" s="155">
        <v>69.442662995747668</v>
      </c>
      <c r="L64" s="155">
        <v>145.42598863594586</v>
      </c>
      <c r="M64" s="155">
        <v>112.27722246504391</v>
      </c>
      <c r="N64" s="155">
        <v>119.13119314398691</v>
      </c>
      <c r="O64" s="155">
        <v>111.56926681018109</v>
      </c>
      <c r="P64" s="155">
        <v>90.204119980229322</v>
      </c>
      <c r="Q64" s="155">
        <v>90.204119980229322</v>
      </c>
      <c r="R64" s="155">
        <v>106.78052232983535</v>
      </c>
      <c r="S64" s="155">
        <v>106.56553611620583</v>
      </c>
      <c r="T64" s="155">
        <v>98.438574601624964</v>
      </c>
      <c r="U64" s="155">
        <v>107.55615648245353</v>
      </c>
      <c r="V64" s="155">
        <v>86.163550061885488</v>
      </c>
      <c r="W64" s="155">
        <v>87.035909920876435</v>
      </c>
      <c r="X64" s="155">
        <v>128.82515614341094</v>
      </c>
      <c r="Y64" s="155">
        <v>102.39519315215659</v>
      </c>
      <c r="Z64" s="155">
        <v>106.77676700421148</v>
      </c>
      <c r="AA64" s="155">
        <v>143.0817038183821</v>
      </c>
      <c r="AB64" s="155">
        <v>130.79331881849785</v>
      </c>
      <c r="AC64" s="155">
        <v>110.59203372452586</v>
      </c>
      <c r="AD64" s="155">
        <v>122.81095584140431</v>
      </c>
      <c r="AE64" s="155">
        <v>130.24431490929589</v>
      </c>
      <c r="AF64" s="155">
        <v>114.89988439873045</v>
      </c>
      <c r="AG64" s="155">
        <v>98.232125715359459</v>
      </c>
      <c r="AH64" s="155">
        <v>62.129171142982031</v>
      </c>
      <c r="AI64" s="155">
        <v>101.37637404159196</v>
      </c>
      <c r="AJ64" s="163"/>
    </row>
    <row r="65" spans="1:36" ht="15.75">
      <c r="A65" s="153"/>
      <c r="B65" s="154"/>
      <c r="C65" s="177"/>
      <c r="D65" s="184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63"/>
    </row>
    <row r="66" spans="1:36" s="182" customFormat="1" ht="15.75">
      <c r="A66" s="180"/>
      <c r="B66" s="181"/>
      <c r="C66" s="178" t="s">
        <v>163</v>
      </c>
      <c r="D66" s="179">
        <v>1.19</v>
      </c>
      <c r="E66" s="179">
        <v>100</v>
      </c>
      <c r="F66" s="179">
        <v>106.68972828209564</v>
      </c>
      <c r="G66" s="179">
        <v>113.48546560285666</v>
      </c>
      <c r="H66" s="179">
        <v>108.78201193996541</v>
      </c>
      <c r="I66" s="179">
        <v>116.25285945433242</v>
      </c>
      <c r="J66" s="179">
        <v>111.30251631981255</v>
      </c>
      <c r="K66" s="179">
        <v>84.634268816604362</v>
      </c>
      <c r="L66" s="179">
        <v>100.82017519388495</v>
      </c>
      <c r="M66" s="179">
        <v>124.63873235507447</v>
      </c>
      <c r="N66" s="179">
        <v>115.92925291524855</v>
      </c>
      <c r="O66" s="179">
        <v>106.50560732020308</v>
      </c>
      <c r="P66" s="179">
        <v>68.40372705462255</v>
      </c>
      <c r="Q66" s="179">
        <v>89.510684595212851</v>
      </c>
      <c r="R66" s="179">
        <v>84.505942085588345</v>
      </c>
      <c r="S66" s="179">
        <v>78.71450092060482</v>
      </c>
      <c r="T66" s="179">
        <v>80.283713664007138</v>
      </c>
      <c r="U66" s="179">
        <v>58.026000111588459</v>
      </c>
      <c r="V66" s="179">
        <v>56.999386263460359</v>
      </c>
      <c r="W66" s="179">
        <v>152.4940021201808</v>
      </c>
      <c r="X66" s="179">
        <v>100.69742788595659</v>
      </c>
      <c r="Y66" s="179">
        <v>92.054204095296541</v>
      </c>
      <c r="Z66" s="179">
        <v>78.245829381241975</v>
      </c>
      <c r="AA66" s="179">
        <v>81.057858617418958</v>
      </c>
      <c r="AB66" s="179">
        <v>114.70735925905264</v>
      </c>
      <c r="AC66" s="179">
        <v>112.78245829381241</v>
      </c>
      <c r="AD66" s="179">
        <v>96.698376387881495</v>
      </c>
      <c r="AE66" s="179">
        <v>111.70005021480777</v>
      </c>
      <c r="AF66" s="179">
        <v>92.428722870055239</v>
      </c>
      <c r="AG66" s="179">
        <v>113.47988617976901</v>
      </c>
      <c r="AH66" s="179">
        <v>88.896948055571059</v>
      </c>
      <c r="AI66" s="179">
        <v>101.62640183005078</v>
      </c>
      <c r="AJ66" s="163"/>
    </row>
    <row r="67" spans="1:36" ht="15">
      <c r="A67" s="153">
        <v>241</v>
      </c>
      <c r="B67" s="154">
        <v>3441</v>
      </c>
      <c r="C67" s="177" t="s">
        <v>164</v>
      </c>
      <c r="D67" s="177">
        <v>1.19</v>
      </c>
      <c r="E67" s="155">
        <v>100</v>
      </c>
      <c r="F67" s="155">
        <v>106.68972828209564</v>
      </c>
      <c r="G67" s="155">
        <v>113.48546560285666</v>
      </c>
      <c r="H67" s="155">
        <v>108.78201193996541</v>
      </c>
      <c r="I67" s="155">
        <v>116.25285945433241</v>
      </c>
      <c r="J67" s="155">
        <v>111.30251631981254</v>
      </c>
      <c r="K67" s="155">
        <v>84.634268816604362</v>
      </c>
      <c r="L67" s="155">
        <v>100.82017519388495</v>
      </c>
      <c r="M67" s="155">
        <v>124.63873235507448</v>
      </c>
      <c r="N67" s="155">
        <v>115.92925291524855</v>
      </c>
      <c r="O67" s="155">
        <v>106.50560732020308</v>
      </c>
      <c r="P67" s="155">
        <v>68.40372705462255</v>
      </c>
      <c r="Q67" s="155">
        <v>89.510684595212851</v>
      </c>
      <c r="R67" s="155">
        <v>84.505942085588345</v>
      </c>
      <c r="S67" s="155">
        <v>78.71450092060482</v>
      </c>
      <c r="T67" s="155">
        <v>80.283713664007138</v>
      </c>
      <c r="U67" s="155">
        <v>58.026000111588459</v>
      </c>
      <c r="V67" s="155">
        <v>56.999386263460359</v>
      </c>
      <c r="W67" s="155">
        <v>152.4940021201808</v>
      </c>
      <c r="X67" s="155">
        <v>100.69742788595659</v>
      </c>
      <c r="Y67" s="155">
        <v>92.054204095296541</v>
      </c>
      <c r="Z67" s="155">
        <v>78.245829381241975</v>
      </c>
      <c r="AA67" s="155">
        <v>81.057858617418958</v>
      </c>
      <c r="AB67" s="155">
        <v>114.70735925905262</v>
      </c>
      <c r="AC67" s="155">
        <v>112.78245829381241</v>
      </c>
      <c r="AD67" s="155">
        <v>96.698376387881495</v>
      </c>
      <c r="AE67" s="155">
        <v>111.70005021480777</v>
      </c>
      <c r="AF67" s="155">
        <v>92.428722870055239</v>
      </c>
      <c r="AG67" s="155">
        <v>113.47988617976901</v>
      </c>
      <c r="AH67" s="155">
        <v>88.896948055571059</v>
      </c>
      <c r="AI67" s="155">
        <v>101.62640183005078</v>
      </c>
      <c r="AJ67" s="163"/>
    </row>
    <row r="68" spans="1:36" ht="15">
      <c r="A68" s="153"/>
      <c r="B68" s="154"/>
      <c r="C68" s="152"/>
      <c r="D68" s="177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63"/>
    </row>
    <row r="69" spans="1:36" s="182" customFormat="1" ht="15.75">
      <c r="A69" s="180">
        <v>242</v>
      </c>
      <c r="B69" s="181"/>
      <c r="C69" s="178" t="s">
        <v>129</v>
      </c>
      <c r="D69" s="179">
        <v>5.35</v>
      </c>
      <c r="E69" s="179">
        <v>100</v>
      </c>
      <c r="F69" s="179">
        <v>93.911941220498122</v>
      </c>
      <c r="G69" s="179">
        <v>100.70444074948999</v>
      </c>
      <c r="H69" s="179">
        <v>104.41996518981507</v>
      </c>
      <c r="I69" s="179">
        <v>104.5415253268006</v>
      </c>
      <c r="J69" s="179">
        <v>100.89446812165095</v>
      </c>
      <c r="K69" s="179">
        <v>113.289861232742</v>
      </c>
      <c r="L69" s="179">
        <v>98.740407523494895</v>
      </c>
      <c r="M69" s="179">
        <v>112.67800811786167</v>
      </c>
      <c r="N69" s="179">
        <v>117.89334744238948</v>
      </c>
      <c r="O69" s="179">
        <v>110.65040607912201</v>
      </c>
      <c r="P69" s="179">
        <v>113.17524939766885</v>
      </c>
      <c r="Q69" s="179">
        <v>111.85268721542761</v>
      </c>
      <c r="R69" s="179">
        <v>131.7532035569171</v>
      </c>
      <c r="S69" s="179">
        <v>127.53222966804252</v>
      </c>
      <c r="T69" s="179">
        <v>121.078342459514</v>
      </c>
      <c r="U69" s="179">
        <v>140.20298141913347</v>
      </c>
      <c r="V69" s="179">
        <v>136.8217242081071</v>
      </c>
      <c r="W69" s="179">
        <v>127.84794008000743</v>
      </c>
      <c r="X69" s="179">
        <v>126.32900506231866</v>
      </c>
      <c r="Y69" s="179">
        <v>132.80041269239166</v>
      </c>
      <c r="Z69" s="179">
        <v>118.25613303502612</v>
      </c>
      <c r="AA69" s="179">
        <v>111.81547310633</v>
      </c>
      <c r="AB69" s="179">
        <v>124.32764505658835</v>
      </c>
      <c r="AC69" s="179">
        <v>139.33128658182147</v>
      </c>
      <c r="AD69" s="179">
        <v>123.43263444494151</v>
      </c>
      <c r="AE69" s="179">
        <v>155.60541940841455</v>
      </c>
      <c r="AF69" s="179">
        <v>155.85649010222562</v>
      </c>
      <c r="AG69" s="179">
        <v>134.72397395359997</v>
      </c>
      <c r="AH69" s="179">
        <v>131.33254670407723</v>
      </c>
      <c r="AI69" s="179">
        <v>144.37960754207933</v>
      </c>
      <c r="AJ69" s="163"/>
    </row>
    <row r="70" spans="1:36" ht="15">
      <c r="A70" s="153"/>
      <c r="B70" s="154">
        <v>3511</v>
      </c>
      <c r="C70" s="152" t="s">
        <v>201</v>
      </c>
      <c r="D70" s="155">
        <v>0.75</v>
      </c>
      <c r="E70" s="155">
        <v>100</v>
      </c>
      <c r="F70" s="155">
        <v>103.84374869721098</v>
      </c>
      <c r="G70" s="155">
        <v>101.09642723141701</v>
      </c>
      <c r="H70" s="155">
        <v>106.10330595739359</v>
      </c>
      <c r="I70" s="155">
        <v>110.09296702380456</v>
      </c>
      <c r="J70" s="155">
        <v>105.28411222745655</v>
      </c>
      <c r="K70" s="155">
        <v>138.13732438404136</v>
      </c>
      <c r="L70" s="155">
        <v>123.24175595114019</v>
      </c>
      <c r="M70" s="155">
        <v>150.51069329219996</v>
      </c>
      <c r="N70" s="155">
        <v>187.82257055905282</v>
      </c>
      <c r="O70" s="155">
        <v>149.9280860466086</v>
      </c>
      <c r="P70" s="155">
        <v>178.53003710343103</v>
      </c>
      <c r="Q70" s="155">
        <v>169.09576020344352</v>
      </c>
      <c r="R70" s="155">
        <v>172.96035352482596</v>
      </c>
      <c r="S70" s="155">
        <v>170.20886313419768</v>
      </c>
      <c r="T70" s="155">
        <v>172.69875349147455</v>
      </c>
      <c r="U70" s="155">
        <v>238.60424396548132</v>
      </c>
      <c r="V70" s="155">
        <v>184.54579563930463</v>
      </c>
      <c r="W70" s="155">
        <v>175.11151873931715</v>
      </c>
      <c r="X70" s="155">
        <v>135.5025638887731</v>
      </c>
      <c r="Y70" s="155">
        <v>183.44103055821904</v>
      </c>
      <c r="Z70" s="155">
        <v>202.10113811647977</v>
      </c>
      <c r="AA70" s="155">
        <v>205.40587957365796</v>
      </c>
      <c r="AB70" s="155">
        <v>214.31191895610121</v>
      </c>
      <c r="AC70" s="155">
        <v>238.73348063534414</v>
      </c>
      <c r="AD70" s="155">
        <v>215.1381043203958</v>
      </c>
      <c r="AE70" s="155">
        <v>276.60538347160275</v>
      </c>
      <c r="AF70" s="155">
        <v>291.45449618543375</v>
      </c>
      <c r="AG70" s="155">
        <v>232.20494434485346</v>
      </c>
      <c r="AH70" s="155">
        <v>226.07662483845417</v>
      </c>
      <c r="AI70" s="155">
        <v>256.58536221008603</v>
      </c>
      <c r="AJ70" s="163"/>
    </row>
    <row r="71" spans="1:36" ht="15">
      <c r="A71" s="153"/>
      <c r="B71" s="154">
        <v>3529</v>
      </c>
      <c r="C71" s="152" t="s">
        <v>130</v>
      </c>
      <c r="D71" s="155">
        <v>1.63</v>
      </c>
      <c r="E71" s="155">
        <v>100</v>
      </c>
      <c r="F71" s="155">
        <v>97.490876807189494</v>
      </c>
      <c r="G71" s="155">
        <v>100.54845648890213</v>
      </c>
      <c r="H71" s="155">
        <v>106.52237415358942</v>
      </c>
      <c r="I71" s="155">
        <v>95.681170954505959</v>
      </c>
      <c r="J71" s="155">
        <v>100.06071960104677</v>
      </c>
      <c r="K71" s="155">
        <v>110.55</v>
      </c>
      <c r="L71" s="155">
        <v>114.25</v>
      </c>
      <c r="M71" s="155">
        <v>114.27406317883792</v>
      </c>
      <c r="N71" s="155">
        <v>114.28943499255581</v>
      </c>
      <c r="O71" s="155">
        <v>113.34087454284844</v>
      </c>
      <c r="P71" s="155">
        <v>114.3048068062737</v>
      </c>
      <c r="Q71" s="155">
        <v>114.3048068062737</v>
      </c>
      <c r="R71" s="155">
        <v>147.36176308337357</v>
      </c>
      <c r="S71" s="155">
        <v>139.77265560976994</v>
      </c>
      <c r="T71" s="155">
        <v>128.93600807642272</v>
      </c>
      <c r="U71" s="155">
        <v>139.26233291487503</v>
      </c>
      <c r="V71" s="155">
        <v>141.35989683011326</v>
      </c>
      <c r="W71" s="155">
        <v>147.72109218746834</v>
      </c>
      <c r="X71" s="155">
        <v>148.1642547672418</v>
      </c>
      <c r="Y71" s="155">
        <v>144.12689417492459</v>
      </c>
      <c r="Z71" s="155">
        <v>148.46058336900717</v>
      </c>
      <c r="AA71" s="155">
        <v>152.9144008700774</v>
      </c>
      <c r="AB71" s="155">
        <v>154.44354487877817</v>
      </c>
      <c r="AC71" s="155">
        <v>159.0768512251415</v>
      </c>
      <c r="AD71" s="155">
        <v>153.72384508575107</v>
      </c>
      <c r="AE71" s="155">
        <v>163.05377250577001</v>
      </c>
      <c r="AF71" s="155">
        <v>163.86904136829884</v>
      </c>
      <c r="AG71" s="155">
        <v>160.46056515298065</v>
      </c>
      <c r="AH71" s="155">
        <v>155.64674948962357</v>
      </c>
      <c r="AI71" s="155">
        <v>160.75753212916825</v>
      </c>
      <c r="AJ71" s="163"/>
    </row>
    <row r="72" spans="1:36" ht="15">
      <c r="A72" s="153"/>
      <c r="B72" s="154">
        <v>3532</v>
      </c>
      <c r="C72" s="152" t="s">
        <v>58</v>
      </c>
      <c r="D72" s="155">
        <v>2.97</v>
      </c>
      <c r="E72" s="155">
        <v>100</v>
      </c>
      <c r="F72" s="155">
        <v>89.43971205758848</v>
      </c>
      <c r="G72" s="155">
        <v>100.69106178764247</v>
      </c>
      <c r="H72" s="155">
        <v>102.84103179364128</v>
      </c>
      <c r="I72" s="155">
        <v>108.00239952009598</v>
      </c>
      <c r="J72" s="155">
        <v>100.24355128974204</v>
      </c>
      <c r="K72" s="155">
        <v>108.51894421115776</v>
      </c>
      <c r="L72" s="155">
        <v>84.041199760047988</v>
      </c>
      <c r="M72" s="155">
        <v>102.24835032993403</v>
      </c>
      <c r="N72" s="155">
        <v>102.21235752849429</v>
      </c>
      <c r="O72" s="155">
        <v>99.255212957408517</v>
      </c>
      <c r="P72" s="155">
        <v>96.051589682063593</v>
      </c>
      <c r="Q72" s="155">
        <v>96.051589682063593</v>
      </c>
      <c r="R72" s="155">
        <v>112.78104379124174</v>
      </c>
      <c r="S72" s="155">
        <v>110.0374925014997</v>
      </c>
      <c r="T72" s="155">
        <v>103.73042891421716</v>
      </c>
      <c r="U72" s="155">
        <v>115.87042591481705</v>
      </c>
      <c r="V72" s="155">
        <v>122.27954409118176</v>
      </c>
      <c r="W72" s="155">
        <v>105.00587882423515</v>
      </c>
      <c r="X72" s="155">
        <v>112.02879424115177</v>
      </c>
      <c r="Y72" s="155">
        <v>113.79616076784644</v>
      </c>
      <c r="Z72" s="155">
        <v>80.50629874025195</v>
      </c>
      <c r="AA72" s="155">
        <v>65.625554889022183</v>
      </c>
      <c r="AB72" s="155">
        <v>85.076088782243559</v>
      </c>
      <c r="AC72" s="155">
        <v>103.39293105698859</v>
      </c>
      <c r="AD72" s="155">
        <v>83.650218367126584</v>
      </c>
      <c r="AE72" s="155">
        <v>120.96205624475105</v>
      </c>
      <c r="AF72" s="155">
        <v>117.21710857828434</v>
      </c>
      <c r="AG72" s="155">
        <v>95.982771445710853</v>
      </c>
      <c r="AH72" s="155">
        <v>94.063116016796641</v>
      </c>
      <c r="AI72" s="155">
        <v>107.05626307138574</v>
      </c>
      <c r="AJ72" s="163"/>
    </row>
    <row r="73" spans="1:36" ht="15">
      <c r="A73" s="153"/>
      <c r="B73" s="154"/>
      <c r="C73" s="177"/>
      <c r="D73" s="177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63"/>
    </row>
    <row r="74" spans="1:36" s="182" customFormat="1" ht="15.75">
      <c r="A74" s="180">
        <v>252</v>
      </c>
      <c r="B74" s="181"/>
      <c r="C74" s="178" t="s">
        <v>131</v>
      </c>
      <c r="D74" s="179">
        <v>5.7426193550904898</v>
      </c>
      <c r="E74" s="179">
        <v>100</v>
      </c>
      <c r="F74" s="179">
        <v>93.66291757596106</v>
      </c>
      <c r="G74" s="179">
        <v>102.97009520612006</v>
      </c>
      <c r="H74" s="179">
        <v>106.13204153576825</v>
      </c>
      <c r="I74" s="179">
        <v>104.08043358353918</v>
      </c>
      <c r="J74" s="179">
        <v>101.71137197534711</v>
      </c>
      <c r="K74" s="179">
        <v>102.16671862634598</v>
      </c>
      <c r="L74" s="179">
        <v>101.11753279455144</v>
      </c>
      <c r="M74" s="179">
        <v>83.426461066212624</v>
      </c>
      <c r="N74" s="179">
        <v>89.708386292237222</v>
      </c>
      <c r="O74" s="179">
        <v>94.104774694836806</v>
      </c>
      <c r="P74" s="179">
        <v>81.800522794311618</v>
      </c>
      <c r="Q74" s="179">
        <v>92.787596824863911</v>
      </c>
      <c r="R74" s="179">
        <v>147.91841530971965</v>
      </c>
      <c r="S74" s="179">
        <v>127.77764454783089</v>
      </c>
      <c r="T74" s="179">
        <v>112.57104486918151</v>
      </c>
      <c r="U74" s="179">
        <v>119.71428571428569</v>
      </c>
      <c r="V74" s="179">
        <v>116.03549245785271</v>
      </c>
      <c r="W74" s="179">
        <v>120.07482193817599</v>
      </c>
      <c r="X74" s="179">
        <v>131.90963812081824</v>
      </c>
      <c r="Y74" s="179">
        <v>121.93355955778314</v>
      </c>
      <c r="Z74" s="179">
        <v>140.72160003837021</v>
      </c>
      <c r="AA74" s="179">
        <v>133.93966282165039</v>
      </c>
      <c r="AB74" s="179">
        <v>144.42912300055158</v>
      </c>
      <c r="AC74" s="179">
        <v>127.98748171418978</v>
      </c>
      <c r="AD74" s="179">
        <v>136.76946689369049</v>
      </c>
      <c r="AE74" s="179">
        <v>143.92551380129021</v>
      </c>
      <c r="AF74" s="179">
        <v>138.75987433751408</v>
      </c>
      <c r="AG74" s="179">
        <v>95.917168277416721</v>
      </c>
      <c r="AH74" s="179">
        <v>121.94057411448713</v>
      </c>
      <c r="AI74" s="179">
        <v>125.13578263267702</v>
      </c>
      <c r="AJ74" s="163"/>
    </row>
    <row r="75" spans="1:36" ht="15.75">
      <c r="A75" s="153"/>
      <c r="B75" s="154">
        <v>3641</v>
      </c>
      <c r="C75" s="152" t="s">
        <v>166</v>
      </c>
      <c r="D75" s="179">
        <v>5.7426193550904898</v>
      </c>
      <c r="E75" s="155">
        <v>100</v>
      </c>
      <c r="F75" s="155">
        <v>93.66291757596106</v>
      </c>
      <c r="G75" s="155">
        <v>102.97009520612006</v>
      </c>
      <c r="H75" s="155">
        <v>106.13204153576825</v>
      </c>
      <c r="I75" s="155">
        <v>104.08043358353918</v>
      </c>
      <c r="J75" s="155">
        <v>101.71137197534712</v>
      </c>
      <c r="K75" s="155">
        <v>102.16671862634597</v>
      </c>
      <c r="L75" s="155">
        <v>101.11753279455142</v>
      </c>
      <c r="M75" s="155">
        <v>83.426461066212624</v>
      </c>
      <c r="N75" s="155">
        <v>89.708386292237222</v>
      </c>
      <c r="O75" s="155">
        <v>94.104774694836806</v>
      </c>
      <c r="P75" s="155">
        <v>81.800522794311618</v>
      </c>
      <c r="Q75" s="155">
        <v>92.787596824863911</v>
      </c>
      <c r="R75" s="155">
        <v>147.91841530971965</v>
      </c>
      <c r="S75" s="155">
        <v>127.77764454783089</v>
      </c>
      <c r="T75" s="155">
        <v>112.57104486918152</v>
      </c>
      <c r="U75" s="155">
        <v>119.71428571428571</v>
      </c>
      <c r="V75" s="155">
        <v>116.0354924578527</v>
      </c>
      <c r="W75" s="155">
        <v>120.07482193817597</v>
      </c>
      <c r="X75" s="155">
        <v>131.90963812081824</v>
      </c>
      <c r="Y75" s="155">
        <v>121.93355955778316</v>
      </c>
      <c r="Z75" s="155">
        <v>140.72160003837021</v>
      </c>
      <c r="AA75" s="155">
        <v>133.93966282165039</v>
      </c>
      <c r="AB75" s="155">
        <v>144.42912300055158</v>
      </c>
      <c r="AC75" s="155">
        <v>127.98748171418978</v>
      </c>
      <c r="AD75" s="155">
        <v>136.76946689369049</v>
      </c>
      <c r="AE75" s="155">
        <v>143.92551380129021</v>
      </c>
      <c r="AF75" s="155">
        <v>138.75987433751408</v>
      </c>
      <c r="AG75" s="155">
        <v>95.917168277416721</v>
      </c>
      <c r="AH75" s="155">
        <v>121.94057411448715</v>
      </c>
      <c r="AI75" s="155">
        <v>125.13578263267704</v>
      </c>
      <c r="AJ75" s="163"/>
    </row>
    <row r="76" spans="1:36" ht="15">
      <c r="A76" s="153"/>
      <c r="B76" s="154"/>
      <c r="C76" s="152"/>
      <c r="D76" s="177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63"/>
    </row>
    <row r="77" spans="1:36" ht="15.75">
      <c r="A77" s="153">
        <v>269</v>
      </c>
      <c r="B77" s="154"/>
      <c r="C77" s="178" t="s">
        <v>202</v>
      </c>
      <c r="D77" s="177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63"/>
    </row>
    <row r="78" spans="1:36" s="182" customFormat="1" ht="15.75">
      <c r="A78" s="180"/>
      <c r="B78" s="181"/>
      <c r="C78" s="178" t="s">
        <v>203</v>
      </c>
      <c r="D78" s="179">
        <v>7.92</v>
      </c>
      <c r="E78" s="179">
        <v>100</v>
      </c>
      <c r="F78" s="179">
        <v>77.85280074223148</v>
      </c>
      <c r="G78" s="179">
        <v>108.49633259839786</v>
      </c>
      <c r="H78" s="179">
        <v>122.63805936660111</v>
      </c>
      <c r="I78" s="179">
        <v>108.91961549513093</v>
      </c>
      <c r="J78" s="179">
        <v>104.47670205059033</v>
      </c>
      <c r="K78" s="179">
        <v>125.93120869932133</v>
      </c>
      <c r="L78" s="179">
        <v>132.95026216712608</v>
      </c>
      <c r="M78" s="179">
        <v>138.01956352669654</v>
      </c>
      <c r="N78" s="179">
        <v>137.6216462776737</v>
      </c>
      <c r="O78" s="179">
        <v>133.63067016770441</v>
      </c>
      <c r="P78" s="179">
        <v>71.694039158752801</v>
      </c>
      <c r="Q78" s="179">
        <v>111.87388634512547</v>
      </c>
      <c r="R78" s="179">
        <v>150.01920278338514</v>
      </c>
      <c r="S78" s="179">
        <v>158.32416250200194</v>
      </c>
      <c r="T78" s="179">
        <v>122.97782269731634</v>
      </c>
      <c r="U78" s="179">
        <v>100.19983328991913</v>
      </c>
      <c r="V78" s="179">
        <v>120.97263722436922</v>
      </c>
      <c r="W78" s="179">
        <v>145.17787318190381</v>
      </c>
      <c r="X78" s="179">
        <v>141.60992165211627</v>
      </c>
      <c r="Y78" s="179">
        <v>126.99006633707711</v>
      </c>
      <c r="Z78" s="179">
        <v>109.12780254921502</v>
      </c>
      <c r="AA78" s="179">
        <v>131.37263937958505</v>
      </c>
      <c r="AB78" s="179">
        <v>168.67094403154059</v>
      </c>
      <c r="AC78" s="179">
        <v>150.91542251364015</v>
      </c>
      <c r="AD78" s="179">
        <v>140.0217021184952</v>
      </c>
      <c r="AE78" s="179">
        <v>91.343077539258829</v>
      </c>
      <c r="AF78" s="179">
        <v>145.2516444344522</v>
      </c>
      <c r="AG78" s="179">
        <v>192.28296079457598</v>
      </c>
      <c r="AH78" s="179">
        <v>155.60163549913878</v>
      </c>
      <c r="AI78" s="179">
        <v>146.11982956685648</v>
      </c>
      <c r="AJ78" s="163"/>
    </row>
    <row r="79" spans="1:36" ht="15">
      <c r="A79" s="153"/>
      <c r="B79" s="154">
        <v>3735</v>
      </c>
      <c r="C79" s="152" t="s">
        <v>134</v>
      </c>
      <c r="D79" s="155">
        <v>1.62</v>
      </c>
      <c r="E79" s="155">
        <v>100</v>
      </c>
      <c r="F79" s="155">
        <v>0</v>
      </c>
      <c r="G79" s="155">
        <v>93.830778479110307</v>
      </c>
      <c r="H79" s="155">
        <v>168.49263600841599</v>
      </c>
      <c r="I79" s="155">
        <v>90.216411181244354</v>
      </c>
      <c r="J79" s="155">
        <v>88.134956417192669</v>
      </c>
      <c r="K79" s="155">
        <v>0</v>
      </c>
      <c r="L79" s="155">
        <v>51.780883678990087</v>
      </c>
      <c r="M79" s="155">
        <v>171.4156898106402</v>
      </c>
      <c r="N79" s="155">
        <v>86.714758040276536</v>
      </c>
      <c r="O79" s="155">
        <v>77.477832882476704</v>
      </c>
      <c r="P79" s="155">
        <v>0</v>
      </c>
      <c r="Q79" s="155">
        <v>96.533413485622688</v>
      </c>
      <c r="R79" s="155">
        <v>111.83248171525899</v>
      </c>
      <c r="S79" s="155">
        <v>165.99539124336238</v>
      </c>
      <c r="T79" s="155">
        <v>93.590321611061015</v>
      </c>
      <c r="U79" s="155">
        <v>0</v>
      </c>
      <c r="V79" s="155">
        <v>135.37721671175234</v>
      </c>
      <c r="W79" s="155">
        <v>159.66336038473099</v>
      </c>
      <c r="X79" s="155">
        <v>120.87967137561367</v>
      </c>
      <c r="Y79" s="155">
        <v>103.98006211802424</v>
      </c>
      <c r="Z79" s="155">
        <v>0</v>
      </c>
      <c r="AA79" s="155">
        <v>133.85432321410678</v>
      </c>
      <c r="AB79" s="155">
        <v>168.75062618976057</v>
      </c>
      <c r="AC79" s="155">
        <v>141.16371105099688</v>
      </c>
      <c r="AD79" s="155">
        <v>110.94216511371606</v>
      </c>
      <c r="AE79" s="155">
        <v>0</v>
      </c>
      <c r="AF79" s="155">
        <v>114.22853421500851</v>
      </c>
      <c r="AG79" s="155">
        <v>156.09658350866647</v>
      </c>
      <c r="AH79" s="155">
        <v>124.88728584310189</v>
      </c>
      <c r="AI79" s="155">
        <v>98.803100891694214</v>
      </c>
      <c r="AJ79" s="163"/>
    </row>
    <row r="80" spans="1:36" ht="15">
      <c r="A80" s="153"/>
      <c r="B80" s="154">
        <v>3744</v>
      </c>
      <c r="C80" s="152" t="s">
        <v>67</v>
      </c>
      <c r="D80" s="155">
        <v>5.28</v>
      </c>
      <c r="E80" s="155">
        <v>100</v>
      </c>
      <c r="F80" s="155">
        <v>100.86158536348897</v>
      </c>
      <c r="G80" s="155">
        <v>118.58899065606212</v>
      </c>
      <c r="H80" s="155">
        <v>119.1806589386704</v>
      </c>
      <c r="I80" s="155">
        <v>120.1440528527836</v>
      </c>
      <c r="J80" s="155">
        <v>114.69382195275126</v>
      </c>
      <c r="K80" s="155">
        <v>176.44516265210046</v>
      </c>
      <c r="L80" s="155">
        <v>170.82016959537583</v>
      </c>
      <c r="M80" s="155">
        <v>137.49475515661038</v>
      </c>
      <c r="N80" s="155">
        <v>161.86877081380317</v>
      </c>
      <c r="O80" s="155">
        <v>161.65721455447246</v>
      </c>
      <c r="P80" s="155">
        <v>89.396400776963191</v>
      </c>
      <c r="Q80" s="155">
        <v>117.41330733201332</v>
      </c>
      <c r="R80" s="155">
        <v>170.57076714433552</v>
      </c>
      <c r="S80" s="155">
        <v>163.2414456711135</v>
      </c>
      <c r="T80" s="155">
        <v>135.1554802311064</v>
      </c>
      <c r="U80" s="155">
        <v>128.79395520583284</v>
      </c>
      <c r="V80" s="155">
        <v>115.12946110783055</v>
      </c>
      <c r="W80" s="155">
        <v>145.7945382273241</v>
      </c>
      <c r="X80" s="155">
        <v>157.59111500029482</v>
      </c>
      <c r="Y80" s="155">
        <v>136.8272673853206</v>
      </c>
      <c r="Z80" s="155">
        <v>147.66013756658069</v>
      </c>
      <c r="AA80" s="155">
        <v>143.13046410134359</v>
      </c>
      <c r="AB80" s="155">
        <v>183.59263440258349</v>
      </c>
      <c r="AC80" s="155">
        <v>169.1911023842994</v>
      </c>
      <c r="AD80" s="155">
        <v>160.89358461370179</v>
      </c>
      <c r="AE80" s="155">
        <v>119.6009304416265</v>
      </c>
      <c r="AF80" s="155">
        <v>157.32066908392349</v>
      </c>
      <c r="AG80" s="155">
        <v>218.89318636092895</v>
      </c>
      <c r="AH80" s="155">
        <v>177.11013615656168</v>
      </c>
      <c r="AI80" s="155">
        <v>168.23123051076016</v>
      </c>
      <c r="AJ80" s="163"/>
    </row>
    <row r="81" spans="1:36" ht="15">
      <c r="A81" s="153"/>
      <c r="B81" s="154">
        <v>3769</v>
      </c>
      <c r="C81" s="152" t="s">
        <v>168</v>
      </c>
      <c r="D81" s="155">
        <v>0.76</v>
      </c>
      <c r="E81" s="155">
        <v>100</v>
      </c>
      <c r="F81" s="155">
        <v>62.326123419533452</v>
      </c>
      <c r="G81" s="155">
        <v>38.28372167173</v>
      </c>
      <c r="H81" s="155">
        <v>20.556449965084347</v>
      </c>
      <c r="I81" s="155">
        <v>53.383899281254003</v>
      </c>
      <c r="J81" s="155">
        <v>43.637548584400449</v>
      </c>
      <c r="K81" s="155">
        <v>38.246785177800376</v>
      </c>
      <c r="L81" s="155">
        <v>19.882836094027514</v>
      </c>
      <c r="M81" s="155">
        <v>47.382420698807032</v>
      </c>
      <c r="N81" s="155">
        <v>56.652610590557288</v>
      </c>
      <c r="O81" s="155">
        <v>40.541163140298053</v>
      </c>
      <c r="P81" s="155">
        <v>76.096362709634249</v>
      </c>
      <c r="Q81" s="155">
        <v>98.602812562449614</v>
      </c>
      <c r="R81" s="155">
        <v>95.938108357527298</v>
      </c>
      <c r="S81" s="155">
        <v>99.526449448647043</v>
      </c>
      <c r="T81" s="155">
        <v>92.540933269564547</v>
      </c>
      <c r="U81" s="155">
        <v>101.13189584133251</v>
      </c>
      <c r="V81" s="155">
        <v>108.67637119716902</v>
      </c>
      <c r="W81" s="155">
        <v>102.91697259963311</v>
      </c>
      <c r="X81" s="155">
        <v>50.106543260605484</v>
      </c>
      <c r="Y81" s="155">
        <v>90.707945724685018</v>
      </c>
      <c r="Z81" s="155">
        <v>37.103886976573961</v>
      </c>
      <c r="AA81" s="155">
        <v>48.551393370292281</v>
      </c>
      <c r="AB81" s="155">
        <v>57.82436730817161</v>
      </c>
      <c r="AC81" s="155">
        <v>41.31361890070707</v>
      </c>
      <c r="AD81" s="155">
        <v>46.198316638936234</v>
      </c>
      <c r="AE81" s="155">
        <v>68.471053689270903</v>
      </c>
      <c r="AF81" s="155">
        <v>111.96854672298078</v>
      </c>
      <c r="AG81" s="155">
        <v>94.869532220074134</v>
      </c>
      <c r="AH81" s="155">
        <v>82.495245408760127</v>
      </c>
      <c r="AI81" s="155">
        <v>89.451094510271489</v>
      </c>
      <c r="AJ81" s="163"/>
    </row>
    <row r="82" spans="1:36" ht="15">
      <c r="A82" s="153"/>
      <c r="B82" s="154">
        <v>3756</v>
      </c>
      <c r="C82" s="152" t="s">
        <v>169</v>
      </c>
      <c r="D82" s="155">
        <v>0.26</v>
      </c>
      <c r="E82" s="155">
        <v>100</v>
      </c>
      <c r="F82" s="155">
        <v>141.06598984771574</v>
      </c>
      <c r="G82" s="155">
        <v>200.15228426395942</v>
      </c>
      <c r="H82" s="155">
        <v>205.53299492385787</v>
      </c>
      <c r="I82" s="155">
        <v>159.84771573604061</v>
      </c>
      <c r="J82" s="155">
        <v>176.64974619289339</v>
      </c>
      <c r="K82" s="155">
        <v>141.06598984771574</v>
      </c>
      <c r="L82" s="155">
        <v>200.15228426395942</v>
      </c>
      <c r="M82" s="155">
        <v>205.53299492385787</v>
      </c>
      <c r="N82" s="155">
        <v>199.08629441624365</v>
      </c>
      <c r="O82" s="155">
        <v>186.45939086294416</v>
      </c>
      <c r="P82" s="155">
        <v>146.04060913705584</v>
      </c>
      <c r="Q82" s="155">
        <v>133.75634517766497</v>
      </c>
      <c r="R82" s="155">
        <v>128.68020304568529</v>
      </c>
      <c r="S82" s="155">
        <v>182.53807106598984</v>
      </c>
      <c r="T82" s="155">
        <v>147.75380710659897</v>
      </c>
      <c r="U82" s="155">
        <v>141.11675126903555</v>
      </c>
      <c r="V82" s="155">
        <v>185.82538071065989</v>
      </c>
      <c r="W82" s="155">
        <v>165.93096446700505</v>
      </c>
      <c r="X82" s="155">
        <v>213.70558375634516</v>
      </c>
      <c r="Y82" s="155">
        <v>176.64467005076142</v>
      </c>
      <c r="Z82" s="155">
        <v>217.10659898477158</v>
      </c>
      <c r="AA82" s="155">
        <v>119.2284263959391</v>
      </c>
      <c r="AB82" s="155">
        <v>189.16243654822335</v>
      </c>
      <c r="AC82" s="155">
        <v>160.91370558375635</v>
      </c>
      <c r="AD82" s="155">
        <v>171.60279187817258</v>
      </c>
      <c r="AE82" s="155">
        <v>153.4856175972927</v>
      </c>
      <c r="AF82" s="155">
        <v>190.74450084602367</v>
      </c>
      <c r="AG82" s="155">
        <v>162.10659898477158</v>
      </c>
      <c r="AH82" s="155">
        <v>123.88324873096445</v>
      </c>
      <c r="AI82" s="155">
        <v>157.55499153976308</v>
      </c>
      <c r="AJ82" s="163"/>
    </row>
    <row r="83" spans="1:36" ht="15">
      <c r="A83" s="153"/>
      <c r="B83" s="154"/>
      <c r="C83" s="152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63"/>
    </row>
    <row r="84" spans="1:36" s="182" customFormat="1" ht="15.75">
      <c r="A84" s="180">
        <v>271</v>
      </c>
      <c r="B84" s="181"/>
      <c r="C84" s="178" t="s">
        <v>204</v>
      </c>
      <c r="D84" s="179">
        <v>11.71</v>
      </c>
      <c r="E84" s="179">
        <v>99.999999999999986</v>
      </c>
      <c r="F84" s="179">
        <v>112.62583490641613</v>
      </c>
      <c r="G84" s="179">
        <v>101.8994754685673</v>
      </c>
      <c r="H84" s="179">
        <v>117.54520494902378</v>
      </c>
      <c r="I84" s="179">
        <v>99.064502733433514</v>
      </c>
      <c r="J84" s="179">
        <v>107.78375451436018</v>
      </c>
      <c r="K84" s="179">
        <v>125.92114192886338</v>
      </c>
      <c r="L84" s="179">
        <v>112.6972861336989</v>
      </c>
      <c r="M84" s="179">
        <v>108.2641824714033</v>
      </c>
      <c r="N84" s="179">
        <v>99.240529645919395</v>
      </c>
      <c r="O84" s="179">
        <v>111.53078504497124</v>
      </c>
      <c r="P84" s="179">
        <v>120.95928380322542</v>
      </c>
      <c r="Q84" s="179">
        <v>111.68638821068841</v>
      </c>
      <c r="R84" s="179">
        <v>110.17678527359602</v>
      </c>
      <c r="S84" s="179">
        <v>107.46151569766516</v>
      </c>
      <c r="T84" s="179">
        <v>112.57099324629375</v>
      </c>
      <c r="U84" s="179">
        <v>129.00061390702697</v>
      </c>
      <c r="V84" s="179">
        <v>113.63966367205131</v>
      </c>
      <c r="W84" s="179">
        <v>111.91178407098211</v>
      </c>
      <c r="X84" s="179">
        <v>135.90795022665313</v>
      </c>
      <c r="Y84" s="179">
        <v>122.61500296917838</v>
      </c>
      <c r="Z84" s="179">
        <v>127.78553557478486</v>
      </c>
      <c r="AA84" s="179">
        <v>116.08603245551532</v>
      </c>
      <c r="AB84" s="179">
        <v>125.7733705065714</v>
      </c>
      <c r="AC84" s="179">
        <v>155.20216886026321</v>
      </c>
      <c r="AD84" s="179">
        <v>131.21177684928369</v>
      </c>
      <c r="AE84" s="179">
        <v>164.98586126127023</v>
      </c>
      <c r="AF84" s="179">
        <v>150.51139148412994</v>
      </c>
      <c r="AG84" s="179">
        <v>107.5837688595013</v>
      </c>
      <c r="AH84" s="179">
        <v>107.76938822075098</v>
      </c>
      <c r="AI84" s="179">
        <v>132.71260245641312</v>
      </c>
      <c r="AJ84" s="163"/>
    </row>
    <row r="85" spans="1:36" ht="15">
      <c r="A85" s="153"/>
      <c r="B85" s="154">
        <v>4124</v>
      </c>
      <c r="C85" s="152" t="s">
        <v>136</v>
      </c>
      <c r="D85" s="155">
        <v>5.54</v>
      </c>
      <c r="E85" s="155">
        <v>100</v>
      </c>
      <c r="F85" s="155">
        <v>114.9823581639524</v>
      </c>
      <c r="G85" s="155">
        <v>116.63705941591138</v>
      </c>
      <c r="H85" s="155">
        <v>113.55618322339215</v>
      </c>
      <c r="I85" s="155">
        <v>98.656393571569041</v>
      </c>
      <c r="J85" s="155">
        <v>110.95799859370624</v>
      </c>
      <c r="K85" s="155">
        <v>131.19767365642338</v>
      </c>
      <c r="L85" s="155">
        <v>98.208048052342733</v>
      </c>
      <c r="M85" s="155">
        <v>104.12544617053099</v>
      </c>
      <c r="N85" s="155">
        <v>108.3135796730963</v>
      </c>
      <c r="O85" s="155">
        <v>110.46118688809834</v>
      </c>
      <c r="P85" s="155">
        <v>119.60242406907524</v>
      </c>
      <c r="Q85" s="155">
        <v>119.60242406907524</v>
      </c>
      <c r="R85" s="155">
        <v>105.76127567528914</v>
      </c>
      <c r="S85" s="155">
        <v>98.14250046181256</v>
      </c>
      <c r="T85" s="155">
        <v>110.77715606881304</v>
      </c>
      <c r="U85" s="155">
        <v>133.19902036146516</v>
      </c>
      <c r="V85" s="155">
        <v>110.80653330711429</v>
      </c>
      <c r="W85" s="155">
        <v>98.446700870591172</v>
      </c>
      <c r="X85" s="155">
        <v>126.3296328739043</v>
      </c>
      <c r="Y85" s="155">
        <v>117.19547185326873</v>
      </c>
      <c r="Z85" s="155">
        <v>127.81732482406431</v>
      </c>
      <c r="AA85" s="155">
        <v>129.58971147142424</v>
      </c>
      <c r="AB85" s="155">
        <v>128.95487346335591</v>
      </c>
      <c r="AC85" s="155">
        <v>150.61902545496656</v>
      </c>
      <c r="AD85" s="155">
        <v>134.24523380345278</v>
      </c>
      <c r="AE85" s="155">
        <v>171.98443393696706</v>
      </c>
      <c r="AF85" s="155">
        <v>157.61757292344709</v>
      </c>
      <c r="AG85" s="155">
        <v>118.1541786588963</v>
      </c>
      <c r="AH85" s="155">
        <v>118.5071881871324</v>
      </c>
      <c r="AI85" s="155">
        <v>141.56584342661071</v>
      </c>
      <c r="AJ85" s="163"/>
    </row>
    <row r="86" spans="1:36" ht="15">
      <c r="A86" s="153"/>
      <c r="B86" s="154">
        <v>4127</v>
      </c>
      <c r="C86" s="152" t="s">
        <v>170</v>
      </c>
      <c r="D86" s="155">
        <v>6.17</v>
      </c>
      <c r="E86" s="155">
        <v>100</v>
      </c>
      <c r="F86" s="155">
        <v>110.50992909656996</v>
      </c>
      <c r="G86" s="155">
        <v>88.66670155150311</v>
      </c>
      <c r="H86" s="155">
        <v>121.12691975615499</v>
      </c>
      <c r="I86" s="155">
        <v>99.43094110567489</v>
      </c>
      <c r="J86" s="155">
        <v>104.93362287747574</v>
      </c>
      <c r="K86" s="155">
        <v>121.18338086392298</v>
      </c>
      <c r="L86" s="155">
        <v>125.70707202846603</v>
      </c>
      <c r="M86" s="155">
        <v>111.98032495225138</v>
      </c>
      <c r="N86" s="155">
        <v>91.093901258470481</v>
      </c>
      <c r="O86" s="155">
        <v>112.49116977577771</v>
      </c>
      <c r="P86" s="155">
        <v>122.17759870228409</v>
      </c>
      <c r="Q86" s="155">
        <v>104.57863478192617</v>
      </c>
      <c r="R86" s="155">
        <v>114.14144056932054</v>
      </c>
      <c r="S86" s="155">
        <v>115.82899453180188</v>
      </c>
      <c r="T86" s="155">
        <v>114.18166714633318</v>
      </c>
      <c r="U86" s="155">
        <v>125.23089401114571</v>
      </c>
      <c r="V86" s="155">
        <v>116.1835116820596</v>
      </c>
      <c r="W86" s="155">
        <v>124.00198843567674</v>
      </c>
      <c r="X86" s="155">
        <v>144.50825462442114</v>
      </c>
      <c r="Y86" s="155">
        <v>127.4811621883258</v>
      </c>
      <c r="Z86" s="155">
        <v>127.75699222940268</v>
      </c>
      <c r="AA86" s="155">
        <v>103.96117317704928</v>
      </c>
      <c r="AB86" s="155">
        <v>122.91672117422358</v>
      </c>
      <c r="AC86" s="155">
        <v>159.31734138300934</v>
      </c>
      <c r="AD86" s="155">
        <v>128.48805699092122</v>
      </c>
      <c r="AE86" s="155">
        <v>158.7018916302556</v>
      </c>
      <c r="AF86" s="155">
        <v>144.13080069420826</v>
      </c>
      <c r="AG86" s="155">
        <v>98.092671567986187</v>
      </c>
      <c r="AH86" s="155">
        <v>98.127992464875334</v>
      </c>
      <c r="AI86" s="155">
        <v>124.76333908933135</v>
      </c>
      <c r="AJ86" s="163"/>
    </row>
    <row r="87" spans="1:36" ht="15">
      <c r="A87" s="153"/>
      <c r="B87" s="154"/>
      <c r="C87" s="152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  <c r="AE87" s="155"/>
      <c r="AF87" s="155"/>
      <c r="AG87" s="155"/>
      <c r="AH87" s="155"/>
      <c r="AI87" s="155"/>
      <c r="AJ87" s="163"/>
    </row>
    <row r="88" spans="1:36" s="182" customFormat="1" ht="15.75">
      <c r="A88" s="180">
        <v>273</v>
      </c>
      <c r="B88" s="181"/>
      <c r="C88" s="178" t="s">
        <v>171</v>
      </c>
      <c r="D88" s="185">
        <v>0.86</v>
      </c>
      <c r="E88" s="179">
        <v>100</v>
      </c>
      <c r="F88" s="179">
        <v>85.228420940020939</v>
      </c>
      <c r="G88" s="179">
        <v>95.315168466750322</v>
      </c>
      <c r="H88" s="179">
        <v>84.653025781708223</v>
      </c>
      <c r="I88" s="179">
        <v>90.95930248695025</v>
      </c>
      <c r="J88" s="179">
        <v>89.038979418857451</v>
      </c>
      <c r="K88" s="179">
        <v>106.40925486029833</v>
      </c>
      <c r="L88" s="179">
        <v>103.79577057495842</v>
      </c>
      <c r="M88" s="179">
        <v>121.66836299261433</v>
      </c>
      <c r="N88" s="179">
        <v>130.17960581888741</v>
      </c>
      <c r="O88" s="179">
        <v>115.51324856168959</v>
      </c>
      <c r="P88" s="179">
        <v>124.82455630590805</v>
      </c>
      <c r="Q88" s="179">
        <v>135.91204271331293</v>
      </c>
      <c r="R88" s="179">
        <v>106.27498413148339</v>
      </c>
      <c r="S88" s="179">
        <v>106.2116579533609</v>
      </c>
      <c r="T88" s="179">
        <v>118.30581027601632</v>
      </c>
      <c r="U88" s="179">
        <v>120.28776902831989</v>
      </c>
      <c r="V88" s="179">
        <v>110.7072092821669</v>
      </c>
      <c r="W88" s="179">
        <v>103.56278820911845</v>
      </c>
      <c r="X88" s="179">
        <v>72.323225360423294</v>
      </c>
      <c r="Y88" s="179">
        <v>101.72024797000712</v>
      </c>
      <c r="Z88" s="179">
        <v>88.904896734409789</v>
      </c>
      <c r="AA88" s="179">
        <v>76.895917208105516</v>
      </c>
      <c r="AB88" s="179">
        <v>74.650359620670585</v>
      </c>
      <c r="AC88" s="179">
        <v>89.616782111103632</v>
      </c>
      <c r="AD88" s="179">
        <v>82.51698891857238</v>
      </c>
      <c r="AE88" s="179">
        <v>73.264774286001824</v>
      </c>
      <c r="AF88" s="179">
        <v>74.380483408423473</v>
      </c>
      <c r="AG88" s="179">
        <v>64.888974901522545</v>
      </c>
      <c r="AH88" s="179">
        <v>82.946514645752828</v>
      </c>
      <c r="AI88" s="179">
        <v>73.870186810425167</v>
      </c>
      <c r="AJ88" s="163"/>
    </row>
    <row r="89" spans="1:36" ht="15">
      <c r="A89" s="153"/>
      <c r="B89" s="154">
        <v>4291</v>
      </c>
      <c r="C89" s="152" t="s">
        <v>138</v>
      </c>
      <c r="D89" s="155">
        <v>0.31</v>
      </c>
      <c r="E89" s="155">
        <v>100</v>
      </c>
      <c r="F89" s="155">
        <v>100.11939110536265</v>
      </c>
      <c r="G89" s="155">
        <v>107.38235001492389</v>
      </c>
      <c r="H89" s="155">
        <v>87.74251318276788</v>
      </c>
      <c r="I89" s="155">
        <v>94.677146552581831</v>
      </c>
      <c r="J89" s="155">
        <v>97.480350213909063</v>
      </c>
      <c r="K89" s="155">
        <v>60.571087453984674</v>
      </c>
      <c r="L89" s="155">
        <v>64.341856531688393</v>
      </c>
      <c r="M89" s="155">
        <v>103.243458362352</v>
      </c>
      <c r="N89" s="155">
        <v>109.42194806486916</v>
      </c>
      <c r="O89" s="155">
        <v>84.394587603223556</v>
      </c>
      <c r="P89" s="155">
        <v>93.383742911153121</v>
      </c>
      <c r="Q89" s="155">
        <v>93.383742911153121</v>
      </c>
      <c r="R89" s="155">
        <v>84.424932842503225</v>
      </c>
      <c r="S89" s="155">
        <v>78.698636951547101</v>
      </c>
      <c r="T89" s="155">
        <v>87.472763904089163</v>
      </c>
      <c r="U89" s="155">
        <v>73.68421052631578</v>
      </c>
      <c r="V89" s="155">
        <v>77.604218485722811</v>
      </c>
      <c r="W89" s="155">
        <v>86.459058800119394</v>
      </c>
      <c r="X89" s="155">
        <v>63.476271017809168</v>
      </c>
      <c r="Y89" s="155">
        <v>75.305939707491788</v>
      </c>
      <c r="Z89" s="155">
        <v>93.025569595065178</v>
      </c>
      <c r="AA89" s="155">
        <v>90.389016018306634</v>
      </c>
      <c r="AB89" s="155">
        <v>85.782509203064379</v>
      </c>
      <c r="AC89" s="155">
        <v>74.184061287434091</v>
      </c>
      <c r="AD89" s="155">
        <v>85.84528902596756</v>
      </c>
      <c r="AE89" s="155">
        <v>55.172619639836832</v>
      </c>
      <c r="AF89" s="155">
        <v>60.714257287832055</v>
      </c>
      <c r="AG89" s="155">
        <v>55.576559546313796</v>
      </c>
      <c r="AH89" s="155">
        <v>81.345139787085856</v>
      </c>
      <c r="AI89" s="155">
        <v>63.202144065267142</v>
      </c>
      <c r="AJ89" s="163"/>
    </row>
    <row r="90" spans="1:36" ht="15">
      <c r="A90" s="153"/>
      <c r="B90" s="154">
        <v>4153</v>
      </c>
      <c r="C90" s="152" t="s">
        <v>172</v>
      </c>
      <c r="D90" s="155">
        <v>0.55000000000000004</v>
      </c>
      <c r="E90" s="155">
        <v>100</v>
      </c>
      <c r="F90" s="155">
        <v>76.835328665010167</v>
      </c>
      <c r="G90" s="155">
        <v>88.51366613959793</v>
      </c>
      <c r="H90" s="155">
        <v>82.911678337474598</v>
      </c>
      <c r="I90" s="155">
        <v>88.863790377230629</v>
      </c>
      <c r="J90" s="155">
        <v>84.281115879828334</v>
      </c>
      <c r="K90" s="155">
        <v>132.24531285294782</v>
      </c>
      <c r="L90" s="155">
        <v>126.03343121752879</v>
      </c>
      <c r="M90" s="155">
        <v>132.05330923876215</v>
      </c>
      <c r="N90" s="155">
        <v>141.8793765529704</v>
      </c>
      <c r="O90" s="155">
        <v>133.05285746555228</v>
      </c>
      <c r="P90" s="155">
        <v>142.54574203749718</v>
      </c>
      <c r="Q90" s="155">
        <v>159.88253896543935</v>
      </c>
      <c r="R90" s="155">
        <v>118.59046758527218</v>
      </c>
      <c r="S90" s="155">
        <v>121.71899706347413</v>
      </c>
      <c r="T90" s="155">
        <v>135.68443641292072</v>
      </c>
      <c r="U90" s="155">
        <v>146.55522927490401</v>
      </c>
      <c r="V90" s="155">
        <v>129.36525864016264</v>
      </c>
      <c r="W90" s="155">
        <v>113.20307205782699</v>
      </c>
      <c r="X90" s="155">
        <v>77.309690535351251</v>
      </c>
      <c r="Y90" s="155">
        <v>116.60831262706122</v>
      </c>
      <c r="Z90" s="155">
        <v>86.582335667494917</v>
      </c>
      <c r="AA90" s="155">
        <v>69.290716060537605</v>
      </c>
      <c r="AB90" s="155">
        <v>68.375875310594083</v>
      </c>
      <c r="AC90" s="155">
        <v>98.315224757171904</v>
      </c>
      <c r="AD90" s="155">
        <v>80.641037948949631</v>
      </c>
      <c r="AE90" s="155">
        <v>83.462170541112997</v>
      </c>
      <c r="AF90" s="155">
        <v>82.083265403665905</v>
      </c>
      <c r="AG90" s="155">
        <v>70.137790829003848</v>
      </c>
      <c r="AH90" s="155">
        <v>83.849107747910551</v>
      </c>
      <c r="AI90" s="155">
        <v>79.883083630423329</v>
      </c>
      <c r="AJ90" s="163"/>
    </row>
    <row r="91" spans="1:36" ht="15">
      <c r="A91" s="153"/>
      <c r="B91" s="154"/>
      <c r="C91" s="152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63"/>
    </row>
    <row r="92" spans="1:36" s="182" customFormat="1" ht="15.75">
      <c r="A92" s="180">
        <v>281</v>
      </c>
      <c r="B92" s="181"/>
      <c r="C92" s="183" t="s">
        <v>205</v>
      </c>
      <c r="D92" s="179">
        <v>7.17</v>
      </c>
      <c r="E92" s="179">
        <v>100</v>
      </c>
      <c r="F92" s="179">
        <v>102.47574956994052</v>
      </c>
      <c r="G92" s="179">
        <v>93.557599828327994</v>
      </c>
      <c r="H92" s="179">
        <v>111.36764193722011</v>
      </c>
      <c r="I92" s="179">
        <v>100.25434192983258</v>
      </c>
      <c r="J92" s="179">
        <v>101.91383331633031</v>
      </c>
      <c r="K92" s="179">
        <v>102.25425046523817</v>
      </c>
      <c r="L92" s="179">
        <v>114.57277239739257</v>
      </c>
      <c r="M92" s="179">
        <v>112.96686519174146</v>
      </c>
      <c r="N92" s="179">
        <v>112.96686519174146</v>
      </c>
      <c r="O92" s="179">
        <v>110.6901883115284</v>
      </c>
      <c r="P92" s="179">
        <v>119.87279385639356</v>
      </c>
      <c r="Q92" s="179">
        <v>123.6105296855377</v>
      </c>
      <c r="R92" s="179">
        <v>112.73925906642792</v>
      </c>
      <c r="S92" s="179">
        <v>187.51824894551876</v>
      </c>
      <c r="T92" s="179">
        <v>135.93520788846948</v>
      </c>
      <c r="U92" s="179">
        <v>118.90397272947939</v>
      </c>
      <c r="V92" s="179">
        <v>140.6553086402381</v>
      </c>
      <c r="W92" s="179">
        <v>106.53866313941667</v>
      </c>
      <c r="X92" s="179">
        <v>165.1593770557547</v>
      </c>
      <c r="Y92" s="179">
        <v>132.8143303912222</v>
      </c>
      <c r="Z92" s="179">
        <v>153.06670231440606</v>
      </c>
      <c r="AA92" s="179">
        <v>143.90300531550008</v>
      </c>
      <c r="AB92" s="179">
        <v>163.85530301164761</v>
      </c>
      <c r="AC92" s="179">
        <v>125.88377713002602</v>
      </c>
      <c r="AD92" s="179">
        <v>146.67719694289494</v>
      </c>
      <c r="AE92" s="179">
        <v>104.74369509925667</v>
      </c>
      <c r="AF92" s="179">
        <v>126.74779341665993</v>
      </c>
      <c r="AG92" s="179">
        <v>161.50431114847871</v>
      </c>
      <c r="AH92" s="179">
        <v>113.37775229277113</v>
      </c>
      <c r="AI92" s="179">
        <v>126.5933879892916</v>
      </c>
      <c r="AJ92" s="163"/>
    </row>
    <row r="93" spans="1:36" ht="15">
      <c r="A93" s="153"/>
      <c r="B93" s="154">
        <v>4219</v>
      </c>
      <c r="C93" s="177" t="s">
        <v>173</v>
      </c>
      <c r="D93" s="155">
        <v>7.17</v>
      </c>
      <c r="E93" s="155">
        <v>100</v>
      </c>
      <c r="F93" s="155">
        <v>102.47574956994052</v>
      </c>
      <c r="G93" s="155">
        <v>93.557599828327994</v>
      </c>
      <c r="H93" s="155">
        <v>111.36764193722011</v>
      </c>
      <c r="I93" s="155">
        <v>100.25434192983258</v>
      </c>
      <c r="J93" s="155">
        <v>101.91383331633031</v>
      </c>
      <c r="K93" s="155">
        <v>102.25425046523817</v>
      </c>
      <c r="L93" s="155">
        <v>114.57277239739257</v>
      </c>
      <c r="M93" s="155">
        <v>112.96686519174146</v>
      </c>
      <c r="N93" s="155">
        <v>112.96686519174146</v>
      </c>
      <c r="O93" s="155">
        <v>110.69018831152842</v>
      </c>
      <c r="P93" s="155">
        <v>119.87279385639356</v>
      </c>
      <c r="Q93" s="155">
        <v>123.6105296855377</v>
      </c>
      <c r="R93" s="155">
        <v>112.73925906642792</v>
      </c>
      <c r="S93" s="155">
        <v>187.51824894551876</v>
      </c>
      <c r="T93" s="155">
        <v>135.93520788846948</v>
      </c>
      <c r="U93" s="155">
        <v>118.90397272947939</v>
      </c>
      <c r="V93" s="155">
        <v>140.6553086402381</v>
      </c>
      <c r="W93" s="155">
        <v>106.53866313941667</v>
      </c>
      <c r="X93" s="155">
        <v>165.1593770557547</v>
      </c>
      <c r="Y93" s="155">
        <v>132.8143303912222</v>
      </c>
      <c r="Z93" s="155">
        <v>153.06670231440603</v>
      </c>
      <c r="AA93" s="155">
        <v>143.90300531550008</v>
      </c>
      <c r="AB93" s="155">
        <v>163.85530301164764</v>
      </c>
      <c r="AC93" s="155">
        <v>125.88377713002603</v>
      </c>
      <c r="AD93" s="155">
        <v>146.67719694289494</v>
      </c>
      <c r="AE93" s="155">
        <v>104.74369509925667</v>
      </c>
      <c r="AF93" s="155">
        <v>126.74779341665993</v>
      </c>
      <c r="AG93" s="155">
        <v>161.50431114847871</v>
      </c>
      <c r="AH93" s="155">
        <v>113.37775229277113</v>
      </c>
      <c r="AI93" s="155">
        <v>126.5933879892916</v>
      </c>
      <c r="AJ93" s="163"/>
    </row>
    <row r="94" spans="1:36" ht="15">
      <c r="A94" s="153"/>
      <c r="B94" s="154"/>
      <c r="C94" s="152"/>
      <c r="D94" s="177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63"/>
    </row>
    <row r="95" spans="1:36" ht="15.75">
      <c r="A95" s="153">
        <v>313</v>
      </c>
      <c r="B95" s="154"/>
      <c r="C95" s="178" t="s">
        <v>206</v>
      </c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63"/>
    </row>
    <row r="96" spans="1:36" s="182" customFormat="1" ht="15.75">
      <c r="A96" s="180"/>
      <c r="B96" s="181">
        <v>4651</v>
      </c>
      <c r="C96" s="178" t="s">
        <v>174</v>
      </c>
      <c r="D96" s="185">
        <v>1.74</v>
      </c>
      <c r="E96" s="179">
        <v>100</v>
      </c>
      <c r="F96" s="179">
        <v>105.34898733326654</v>
      </c>
      <c r="G96" s="179">
        <v>102.98652359226602</v>
      </c>
      <c r="H96" s="179">
        <v>100.92973250773152</v>
      </c>
      <c r="I96" s="179">
        <v>102.07866543926613</v>
      </c>
      <c r="J96" s="155">
        <v>102.83597721813256</v>
      </c>
      <c r="K96" s="179">
        <v>142.69312419830712</v>
      </c>
      <c r="L96" s="179">
        <v>135.69691883611495</v>
      </c>
      <c r="M96" s="179">
        <v>119.53865726674869</v>
      </c>
      <c r="N96" s="179">
        <v>155.29291967364756</v>
      </c>
      <c r="O96" s="155">
        <v>138.30540499370457</v>
      </c>
      <c r="P96" s="179">
        <v>162.46983640144467</v>
      </c>
      <c r="Q96" s="179">
        <v>182.46253974964728</v>
      </c>
      <c r="R96" s="179">
        <v>150.67340808352682</v>
      </c>
      <c r="S96" s="179">
        <v>120.91967231035419</v>
      </c>
      <c r="T96" s="155">
        <v>154.13136413624323</v>
      </c>
      <c r="U96" s="179">
        <v>152.01113129415614</v>
      </c>
      <c r="V96" s="179">
        <v>149.39524596614277</v>
      </c>
      <c r="W96" s="179">
        <v>157.31073139351005</v>
      </c>
      <c r="X96" s="179">
        <v>69.630495012301679</v>
      </c>
      <c r="Y96" s="155">
        <v>132.08690091652767</v>
      </c>
      <c r="Z96" s="179">
        <v>222.23411710680404</v>
      </c>
      <c r="AA96" s="179">
        <v>141.02443798899017</v>
      </c>
      <c r="AB96" s="179">
        <v>148.05095320593017</v>
      </c>
      <c r="AC96" s="179">
        <v>138.4313123866236</v>
      </c>
      <c r="AD96" s="155">
        <v>162.435205172087</v>
      </c>
      <c r="AE96" s="179">
        <v>121.32776553187834</v>
      </c>
      <c r="AF96" s="179">
        <v>188.96357067472525</v>
      </c>
      <c r="AG96" s="179">
        <v>137.57717618906841</v>
      </c>
      <c r="AH96" s="179">
        <v>104.96301640554319</v>
      </c>
      <c r="AI96" s="155">
        <v>138.20788220030377</v>
      </c>
      <c r="AJ96" s="163"/>
    </row>
    <row r="97" spans="1:36" ht="15">
      <c r="A97" s="153"/>
      <c r="B97" s="186">
        <v>4651</v>
      </c>
      <c r="C97" s="187" t="s">
        <v>140</v>
      </c>
      <c r="D97" s="177">
        <v>1.74</v>
      </c>
      <c r="E97" s="155">
        <v>100</v>
      </c>
      <c r="F97" s="155">
        <v>105.34898733326654</v>
      </c>
      <c r="G97" s="155">
        <v>102.98652359226604</v>
      </c>
      <c r="H97" s="155">
        <v>100.92973250773152</v>
      </c>
      <c r="I97" s="155">
        <v>102.07866543926613</v>
      </c>
      <c r="J97" s="155">
        <v>102.83597721813256</v>
      </c>
      <c r="K97" s="155">
        <v>142.69312419830712</v>
      </c>
      <c r="L97" s="155">
        <v>135.69691883611495</v>
      </c>
      <c r="M97" s="155">
        <v>119.53865726674869</v>
      </c>
      <c r="N97" s="155">
        <v>155.29291967364756</v>
      </c>
      <c r="O97" s="155">
        <v>138.30540499370457</v>
      </c>
      <c r="P97" s="155">
        <v>162.46983640144467</v>
      </c>
      <c r="Q97" s="155">
        <v>182.46253974964728</v>
      </c>
      <c r="R97" s="155">
        <v>150.67340808352682</v>
      </c>
      <c r="S97" s="155">
        <v>120.91967231035419</v>
      </c>
      <c r="T97" s="155">
        <v>154.13136413624323</v>
      </c>
      <c r="U97" s="155">
        <v>152.01113129415614</v>
      </c>
      <c r="V97" s="155">
        <v>149.39524596614277</v>
      </c>
      <c r="W97" s="155">
        <v>157.31073139351005</v>
      </c>
      <c r="X97" s="155">
        <v>69.630495012301679</v>
      </c>
      <c r="Y97" s="155">
        <v>132.08690091652767</v>
      </c>
      <c r="Z97" s="155">
        <v>222.23411710680404</v>
      </c>
      <c r="AA97" s="155">
        <v>141.02443798899017</v>
      </c>
      <c r="AB97" s="155">
        <v>148.05095320593017</v>
      </c>
      <c r="AC97" s="155">
        <v>138.4313123866236</v>
      </c>
      <c r="AD97" s="155">
        <v>162.435205172087</v>
      </c>
      <c r="AE97" s="155">
        <v>121.32776553187834</v>
      </c>
      <c r="AF97" s="155">
        <v>188.96357067472525</v>
      </c>
      <c r="AG97" s="155">
        <v>137.57717618906841</v>
      </c>
      <c r="AH97" s="155">
        <v>104.9630164055432</v>
      </c>
      <c r="AI97" s="155">
        <v>138.20788220030377</v>
      </c>
      <c r="AJ97" s="163"/>
    </row>
    <row r="98" spans="1:36" ht="15.75">
      <c r="A98" s="188"/>
      <c r="B98" s="185"/>
      <c r="C98" s="177"/>
      <c r="D98" s="189"/>
      <c r="E98" s="177"/>
      <c r="F98" s="177"/>
      <c r="G98" s="177"/>
      <c r="H98" s="177"/>
      <c r="I98" s="177"/>
      <c r="J98" s="155"/>
      <c r="K98" s="177"/>
      <c r="L98" s="177"/>
      <c r="M98" s="177"/>
      <c r="N98" s="177"/>
      <c r="O98" s="155"/>
      <c r="P98" s="177"/>
      <c r="Q98" s="177"/>
      <c r="R98" s="177"/>
      <c r="S98" s="177"/>
      <c r="T98" s="155"/>
      <c r="U98" s="177"/>
      <c r="V98" s="177"/>
      <c r="W98" s="177"/>
      <c r="X98" s="177"/>
      <c r="Y98" s="155"/>
      <c r="Z98" s="177"/>
      <c r="AA98" s="177"/>
      <c r="AB98" s="177"/>
      <c r="AC98" s="177"/>
      <c r="AD98" s="155"/>
      <c r="AE98" s="177"/>
      <c r="AF98" s="177"/>
      <c r="AG98" s="177"/>
      <c r="AH98" s="177"/>
      <c r="AI98" s="155"/>
      <c r="AJ98" s="163"/>
    </row>
    <row r="99" spans="1:36" s="182" customFormat="1" ht="15.75">
      <c r="A99" s="180">
        <v>361</v>
      </c>
      <c r="B99" s="185"/>
      <c r="C99" s="183" t="s">
        <v>175</v>
      </c>
      <c r="D99" s="179">
        <v>0.56000000000000005</v>
      </c>
      <c r="E99" s="179">
        <v>100</v>
      </c>
      <c r="F99" s="179">
        <v>109.37245313773431</v>
      </c>
      <c r="G99" s="179">
        <v>100.28524857375713</v>
      </c>
      <c r="H99" s="179">
        <v>95.476772616136913</v>
      </c>
      <c r="I99" s="179">
        <v>94.784026079869605</v>
      </c>
      <c r="J99" s="155">
        <v>99.97962510187449</v>
      </c>
      <c r="K99" s="179">
        <v>99.97962510187449</v>
      </c>
      <c r="L99" s="179">
        <v>107.70171149144254</v>
      </c>
      <c r="M99" s="179">
        <v>105.07334963325184</v>
      </c>
      <c r="N99" s="179">
        <v>104.70660146699267</v>
      </c>
      <c r="O99" s="155">
        <v>104.36532192339038</v>
      </c>
      <c r="P99" s="179">
        <v>87.897310513447437</v>
      </c>
      <c r="Q99" s="179">
        <v>103.91198044009779</v>
      </c>
      <c r="R99" s="179">
        <v>108.14995925020374</v>
      </c>
      <c r="S99" s="179">
        <v>114.66992665036675</v>
      </c>
      <c r="T99" s="155">
        <v>103.65729421352894</v>
      </c>
      <c r="U99" s="179">
        <v>121.55664221678894</v>
      </c>
      <c r="V99" s="179">
        <v>115.15892420537898</v>
      </c>
      <c r="W99" s="179">
        <v>108.65525672371639</v>
      </c>
      <c r="X99" s="179">
        <v>101.87449062754685</v>
      </c>
      <c r="Y99" s="155">
        <v>111.81132844335777</v>
      </c>
      <c r="Z99" s="179">
        <v>108.43520782396088</v>
      </c>
      <c r="AA99" s="179">
        <v>125.59087204563977</v>
      </c>
      <c r="AB99" s="179">
        <v>125.89223942769173</v>
      </c>
      <c r="AC99" s="179">
        <v>149.51661686136015</v>
      </c>
      <c r="AD99" s="155">
        <v>127.35873403966313</v>
      </c>
      <c r="AE99" s="179">
        <v>148.13800597663678</v>
      </c>
      <c r="AF99" s="179">
        <v>162.67608439735579</v>
      </c>
      <c r="AG99" s="179">
        <v>130.84759576202117</v>
      </c>
      <c r="AH99" s="179">
        <v>133.17033414832926</v>
      </c>
      <c r="AI99" s="155">
        <v>143.70800507108578</v>
      </c>
      <c r="AJ99" s="163"/>
    </row>
    <row r="100" spans="1:36" ht="15">
      <c r="A100" s="190"/>
      <c r="B100" s="157">
        <v>3814</v>
      </c>
      <c r="C100" s="191" t="s">
        <v>176</v>
      </c>
      <c r="D100" s="191">
        <v>0.56000000000000005</v>
      </c>
      <c r="E100" s="192">
        <v>100</v>
      </c>
      <c r="F100" s="192">
        <v>109.37245313773431</v>
      </c>
      <c r="G100" s="192">
        <v>100.28524857375713</v>
      </c>
      <c r="H100" s="192">
        <v>95.476772616136913</v>
      </c>
      <c r="I100" s="192">
        <v>94.784026079869605</v>
      </c>
      <c r="J100" s="155">
        <v>99.97962510187449</v>
      </c>
      <c r="K100" s="192">
        <v>99.97962510187449</v>
      </c>
      <c r="L100" s="192">
        <v>107.70171149144254</v>
      </c>
      <c r="M100" s="192">
        <v>105.07334963325184</v>
      </c>
      <c r="N100" s="192">
        <v>104.70660146699267</v>
      </c>
      <c r="O100" s="155">
        <v>104.36532192339038</v>
      </c>
      <c r="P100" s="192">
        <v>87.897310513447437</v>
      </c>
      <c r="Q100" s="192">
        <v>103.91198044009779</v>
      </c>
      <c r="R100" s="192">
        <v>108.14995925020374</v>
      </c>
      <c r="S100" s="192">
        <v>114.66992665036675</v>
      </c>
      <c r="T100" s="155">
        <v>103.65729421352894</v>
      </c>
      <c r="U100" s="192">
        <v>121.55664221678893</v>
      </c>
      <c r="V100" s="192">
        <v>115.15892420537897</v>
      </c>
      <c r="W100" s="192">
        <v>108.65525672371639</v>
      </c>
      <c r="X100" s="192">
        <v>101.87449062754685</v>
      </c>
      <c r="Y100" s="155">
        <v>111.81132844335777</v>
      </c>
      <c r="Z100" s="192">
        <v>108.43520782396088</v>
      </c>
      <c r="AA100" s="192">
        <v>125.59087204563977</v>
      </c>
      <c r="AB100" s="192">
        <v>125.89223942769175</v>
      </c>
      <c r="AC100" s="192">
        <v>149.51661686136015</v>
      </c>
      <c r="AD100" s="155">
        <v>127.35873403966313</v>
      </c>
      <c r="AE100" s="192">
        <v>148.13800597663678</v>
      </c>
      <c r="AF100" s="192">
        <v>162.67608439735579</v>
      </c>
      <c r="AG100" s="192">
        <v>130.84759576202117</v>
      </c>
      <c r="AH100" s="192">
        <v>133.17033414832926</v>
      </c>
      <c r="AI100" s="155">
        <v>143.70800507108578</v>
      </c>
      <c r="AJ100" s="163"/>
    </row>
    <row r="101" spans="1:36">
      <c r="A101" s="193"/>
      <c r="B101" s="193"/>
      <c r="C101" s="193"/>
      <c r="D101" s="193"/>
      <c r="E101" s="193"/>
      <c r="F101" s="193"/>
      <c r="G101" s="193"/>
      <c r="H101" s="193"/>
      <c r="I101" s="194"/>
      <c r="J101" s="194"/>
      <c r="K101" s="194"/>
      <c r="L101" s="194"/>
      <c r="M101" s="194"/>
      <c r="N101" s="194"/>
      <c r="O101" s="194"/>
      <c r="P101" s="194"/>
      <c r="Q101" s="194"/>
      <c r="R101" s="194"/>
      <c r="S101" s="195"/>
      <c r="T101" s="195"/>
      <c r="X101" s="158"/>
      <c r="AG101" s="196"/>
      <c r="AH101" s="196"/>
    </row>
    <row r="102" spans="1:36">
      <c r="A102" s="193"/>
      <c r="B102" s="193"/>
      <c r="C102" s="193"/>
      <c r="D102" s="193"/>
      <c r="E102" s="193"/>
      <c r="F102" s="193"/>
      <c r="G102" s="193"/>
      <c r="H102" s="193"/>
      <c r="I102" s="194"/>
      <c r="J102" s="194"/>
      <c r="K102" s="194"/>
      <c r="L102" s="194"/>
      <c r="M102" s="194"/>
      <c r="N102" s="194"/>
      <c r="O102" s="194"/>
      <c r="P102" s="194"/>
      <c r="Q102" s="194"/>
      <c r="R102" s="194"/>
      <c r="S102" s="195"/>
      <c r="T102" s="195"/>
    </row>
    <row r="103" spans="1:36">
      <c r="A103" s="193"/>
      <c r="B103" s="193" t="s">
        <v>207</v>
      </c>
      <c r="C103" s="197" t="s">
        <v>208</v>
      </c>
      <c r="D103" s="197"/>
      <c r="E103" s="197"/>
      <c r="F103" s="193"/>
      <c r="G103" s="193"/>
      <c r="H103" s="193"/>
      <c r="I103" s="194"/>
      <c r="J103" s="194"/>
      <c r="K103" s="194"/>
      <c r="L103" s="194"/>
      <c r="M103" s="194"/>
      <c r="N103" s="194"/>
      <c r="O103" s="194"/>
      <c r="P103" s="194"/>
      <c r="Q103" s="194"/>
      <c r="R103" s="194"/>
      <c r="S103" s="195"/>
      <c r="T103" s="195"/>
    </row>
    <row r="104" spans="1:36">
      <c r="A104" s="193"/>
      <c r="B104" s="193" t="s">
        <v>209</v>
      </c>
      <c r="C104" s="197" t="s">
        <v>210</v>
      </c>
      <c r="D104" s="193"/>
      <c r="E104" s="193"/>
      <c r="F104" s="193"/>
      <c r="G104" s="193"/>
      <c r="H104" s="193"/>
      <c r="I104" s="194"/>
      <c r="J104" s="194"/>
      <c r="K104" s="194"/>
      <c r="L104" s="194"/>
      <c r="M104" s="194"/>
      <c r="N104" s="194"/>
      <c r="O104" s="194"/>
      <c r="P104" s="194"/>
      <c r="Q104" s="194"/>
      <c r="R104" s="194"/>
      <c r="S104" s="195"/>
      <c r="T104" s="195"/>
    </row>
    <row r="105" spans="1:36">
      <c r="A105" s="193"/>
      <c r="B105" s="193" t="s">
        <v>211</v>
      </c>
      <c r="C105" s="193" t="s">
        <v>212</v>
      </c>
      <c r="D105" s="193"/>
      <c r="E105" s="193"/>
      <c r="F105" s="193"/>
      <c r="G105" s="193"/>
      <c r="H105" s="193"/>
      <c r="I105" s="194"/>
      <c r="J105" s="194"/>
      <c r="K105" s="194"/>
      <c r="L105" s="194"/>
      <c r="M105" s="194"/>
      <c r="N105" s="194"/>
      <c r="O105" s="194"/>
      <c r="P105" s="194"/>
      <c r="Q105" s="194"/>
      <c r="R105" s="194"/>
      <c r="S105" s="195"/>
      <c r="T105" s="195"/>
    </row>
    <row r="106" spans="1:36">
      <c r="A106" s="159"/>
      <c r="B106" s="159"/>
      <c r="C106" s="159"/>
      <c r="D106" s="159"/>
      <c r="E106" s="159"/>
      <c r="F106" s="159"/>
      <c r="G106" s="159"/>
      <c r="H106" s="159"/>
      <c r="I106" s="195"/>
      <c r="J106" s="195"/>
      <c r="K106" s="195"/>
      <c r="L106" s="194"/>
      <c r="M106" s="194"/>
      <c r="N106" s="194"/>
      <c r="O106" s="194"/>
      <c r="P106" s="194"/>
      <c r="Q106" s="194"/>
      <c r="R106" s="194"/>
      <c r="S106" s="195"/>
      <c r="T106" s="195"/>
    </row>
    <row r="107" spans="1:36">
      <c r="A107" s="159"/>
      <c r="B107" s="159"/>
      <c r="C107" s="159"/>
      <c r="D107" s="159"/>
      <c r="E107" s="159"/>
      <c r="F107" s="159"/>
      <c r="G107" s="159"/>
      <c r="H107" s="159"/>
      <c r="I107" s="195"/>
      <c r="J107" s="195"/>
      <c r="K107" s="195"/>
      <c r="L107" s="195"/>
      <c r="Q107" s="198"/>
      <c r="R107" s="198"/>
    </row>
    <row r="108" spans="1:36">
      <c r="A108" s="159"/>
      <c r="B108" s="159"/>
      <c r="C108" s="159"/>
      <c r="D108" s="159"/>
      <c r="E108" s="159"/>
      <c r="F108" s="159"/>
      <c r="G108" s="159"/>
      <c r="H108" s="159"/>
      <c r="I108" s="195"/>
      <c r="J108" s="195"/>
      <c r="K108" s="195"/>
      <c r="L108" s="195"/>
      <c r="Q108" s="198"/>
      <c r="R108" s="198"/>
    </row>
    <row r="109" spans="1:36">
      <c r="A109" s="159"/>
      <c r="B109" s="159"/>
      <c r="C109" s="159"/>
      <c r="D109" s="159"/>
      <c r="E109" s="159"/>
      <c r="F109" s="159"/>
      <c r="G109" s="159"/>
      <c r="H109" s="159"/>
      <c r="I109" s="195"/>
      <c r="J109" s="195"/>
      <c r="K109" s="195"/>
      <c r="L109" s="195"/>
      <c r="Q109" s="198"/>
      <c r="R109" s="198"/>
    </row>
    <row r="110" spans="1:36">
      <c r="A110" s="159"/>
      <c r="B110" s="159"/>
      <c r="C110" s="159"/>
      <c r="D110" s="159"/>
      <c r="E110" s="159"/>
      <c r="F110" s="159"/>
      <c r="G110" s="159"/>
      <c r="H110" s="159"/>
      <c r="I110" s="195"/>
      <c r="J110" s="195"/>
      <c r="K110" s="195"/>
      <c r="L110" s="195"/>
      <c r="Q110" s="198"/>
      <c r="R110" s="198"/>
    </row>
    <row r="111" spans="1:36">
      <c r="A111" s="159"/>
      <c r="B111" s="159"/>
      <c r="C111" s="159"/>
      <c r="D111" s="159"/>
      <c r="E111" s="159"/>
      <c r="F111" s="159"/>
      <c r="G111" s="159"/>
      <c r="H111" s="199"/>
      <c r="I111" s="200"/>
      <c r="J111" s="200"/>
      <c r="K111" s="201"/>
      <c r="L111" s="195"/>
      <c r="M111" s="161"/>
      <c r="N111" s="161"/>
      <c r="O111" s="161"/>
      <c r="P111" s="162"/>
    </row>
    <row r="112" spans="1:36">
      <c r="I112" s="202"/>
      <c r="J112" s="202"/>
      <c r="K112" s="202"/>
      <c r="L112" s="202"/>
      <c r="M112" s="161"/>
    </row>
    <row r="113" spans="9:13">
      <c r="I113" s="202"/>
      <c r="J113" s="202"/>
      <c r="K113" s="202"/>
      <c r="L113" s="202"/>
      <c r="M113" s="161"/>
    </row>
    <row r="114" spans="9:13">
      <c r="I114" s="202"/>
      <c r="J114" s="202"/>
      <c r="K114" s="202"/>
      <c r="L114" s="202"/>
      <c r="M114" s="161"/>
    </row>
    <row r="115" spans="9:13">
      <c r="I115" s="202"/>
      <c r="J115" s="202"/>
      <c r="K115" s="202"/>
      <c r="L115" s="202"/>
      <c r="M115" s="161"/>
    </row>
    <row r="116" spans="9:13">
      <c r="I116" s="202"/>
      <c r="J116" s="202"/>
      <c r="K116" s="202"/>
      <c r="L116" s="202"/>
      <c r="M116" s="161"/>
    </row>
    <row r="117" spans="9:13">
      <c r="I117" s="202"/>
      <c r="J117" s="202"/>
      <c r="K117" s="202"/>
      <c r="L117" s="202"/>
      <c r="M117" s="163"/>
    </row>
    <row r="118" spans="9:13">
      <c r="I118" s="202"/>
      <c r="J118" s="202"/>
      <c r="K118" s="202"/>
      <c r="L118" s="202"/>
      <c r="M118" s="163"/>
    </row>
    <row r="119" spans="9:13">
      <c r="I119" s="202"/>
      <c r="J119" s="202"/>
      <c r="K119" s="202"/>
      <c r="L119" s="202"/>
      <c r="M119" s="163"/>
    </row>
    <row r="120" spans="9:13">
      <c r="I120" s="202"/>
      <c r="J120" s="202"/>
      <c r="K120" s="202"/>
      <c r="L120" s="202"/>
      <c r="M120" s="163"/>
    </row>
    <row r="121" spans="9:13">
      <c r="I121" s="202"/>
      <c r="J121" s="202"/>
      <c r="K121" s="202"/>
      <c r="L121" s="202"/>
      <c r="M121" s="163"/>
    </row>
    <row r="122" spans="9:13">
      <c r="I122" s="202"/>
      <c r="J122" s="202"/>
      <c r="K122" s="202"/>
      <c r="L122" s="202"/>
      <c r="M122" s="163"/>
    </row>
    <row r="123" spans="9:13">
      <c r="I123" s="202"/>
      <c r="J123" s="202"/>
      <c r="K123" s="202"/>
      <c r="L123" s="202"/>
      <c r="M123" s="163"/>
    </row>
    <row r="124" spans="9:13">
      <c r="I124" s="202"/>
      <c r="J124" s="202"/>
      <c r="K124" s="202"/>
      <c r="L124" s="202"/>
      <c r="M124" s="163"/>
    </row>
    <row r="125" spans="9:13">
      <c r="I125" s="202"/>
      <c r="J125" s="202"/>
      <c r="K125" s="202"/>
      <c r="L125" s="202"/>
    </row>
    <row r="126" spans="9:13">
      <c r="I126" s="202"/>
      <c r="J126" s="202"/>
      <c r="K126" s="202"/>
      <c r="L126" s="202"/>
    </row>
    <row r="127" spans="9:13">
      <c r="I127" s="202"/>
      <c r="J127" s="202"/>
      <c r="K127" s="202"/>
      <c r="L127" s="202"/>
    </row>
    <row r="128" spans="9:13">
      <c r="I128" s="202"/>
      <c r="J128" s="202"/>
      <c r="K128" s="202"/>
      <c r="L128" s="202"/>
    </row>
    <row r="129" spans="9:12">
      <c r="I129" s="202"/>
      <c r="J129" s="202"/>
      <c r="K129" s="202"/>
      <c r="L129" s="202"/>
    </row>
    <row r="130" spans="9:12">
      <c r="I130" s="202"/>
      <c r="J130" s="202"/>
      <c r="K130" s="202"/>
      <c r="L130" s="202"/>
    </row>
    <row r="131" spans="9:12">
      <c r="I131" s="202"/>
      <c r="J131" s="202"/>
      <c r="K131" s="202"/>
      <c r="L131" s="202"/>
    </row>
    <row r="132" spans="9:12">
      <c r="I132" s="202"/>
      <c r="J132" s="202"/>
      <c r="K132" s="202"/>
      <c r="L132" s="202"/>
    </row>
    <row r="133" spans="9:12">
      <c r="I133" s="202"/>
      <c r="J133" s="202"/>
      <c r="K133" s="202"/>
      <c r="L133" s="202"/>
    </row>
    <row r="134" spans="9:12">
      <c r="I134" s="202"/>
      <c r="J134" s="202"/>
      <c r="K134" s="202"/>
      <c r="L134" s="202"/>
    </row>
    <row r="135" spans="9:12">
      <c r="I135" s="202"/>
      <c r="J135" s="202"/>
      <c r="K135" s="202"/>
      <c r="L135" s="202"/>
    </row>
    <row r="136" spans="9:12">
      <c r="I136" s="202"/>
      <c r="J136" s="202"/>
      <c r="K136" s="202"/>
      <c r="L136" s="202"/>
    </row>
    <row r="137" spans="9:12">
      <c r="I137" s="202"/>
      <c r="J137" s="202"/>
      <c r="K137" s="202"/>
      <c r="L137" s="202"/>
    </row>
    <row r="138" spans="9:12">
      <c r="I138" s="202"/>
      <c r="J138" s="202"/>
      <c r="K138" s="202"/>
      <c r="L138" s="202"/>
    </row>
    <row r="139" spans="9:12">
      <c r="I139" s="202"/>
      <c r="J139" s="202"/>
      <c r="K139" s="202"/>
      <c r="L139" s="202"/>
    </row>
    <row r="140" spans="9:12">
      <c r="I140" s="202"/>
      <c r="J140" s="202"/>
      <c r="K140" s="202"/>
      <c r="L140" s="202"/>
    </row>
    <row r="141" spans="9:12">
      <c r="I141" s="202"/>
      <c r="J141" s="202"/>
      <c r="K141" s="202"/>
      <c r="L141" s="202"/>
    </row>
    <row r="142" spans="9:12">
      <c r="I142" s="202"/>
      <c r="J142" s="202"/>
      <c r="K142" s="202"/>
      <c r="L142" s="202"/>
    </row>
    <row r="143" spans="9:12">
      <c r="I143" s="202"/>
      <c r="J143" s="202"/>
      <c r="K143" s="202"/>
      <c r="L143" s="202"/>
    </row>
    <row r="144" spans="9:12">
      <c r="I144" s="202"/>
      <c r="J144" s="202"/>
      <c r="K144" s="202"/>
      <c r="L144" s="202"/>
    </row>
    <row r="145" spans="9:12">
      <c r="I145" s="202"/>
      <c r="J145" s="202"/>
      <c r="K145" s="202"/>
      <c r="L145" s="202"/>
    </row>
    <row r="146" spans="9:12">
      <c r="I146" s="202"/>
      <c r="J146" s="202"/>
      <c r="K146" s="202"/>
      <c r="L146" s="202"/>
    </row>
    <row r="147" spans="9:12">
      <c r="I147" s="202"/>
      <c r="J147" s="202"/>
      <c r="K147" s="202"/>
      <c r="L147" s="202"/>
    </row>
    <row r="148" spans="9:12">
      <c r="I148" s="202"/>
      <c r="J148" s="202"/>
      <c r="K148" s="202"/>
      <c r="L148" s="202"/>
    </row>
    <row r="149" spans="9:12">
      <c r="I149" s="202"/>
      <c r="J149" s="202"/>
      <c r="K149" s="202"/>
      <c r="L149" s="202"/>
    </row>
    <row r="150" spans="9:12">
      <c r="I150" s="202"/>
      <c r="J150" s="202"/>
      <c r="K150" s="202"/>
      <c r="L150" s="202"/>
    </row>
    <row r="151" spans="9:12">
      <c r="I151" s="202"/>
      <c r="J151" s="202"/>
      <c r="K151" s="202"/>
      <c r="L151" s="202"/>
    </row>
    <row r="152" spans="9:12">
      <c r="I152" s="202"/>
      <c r="J152" s="202"/>
      <c r="K152" s="202"/>
      <c r="L152" s="202"/>
    </row>
    <row r="153" spans="9:12">
      <c r="I153" s="202"/>
      <c r="J153" s="202"/>
      <c r="K153" s="202"/>
      <c r="L153" s="202"/>
    </row>
    <row r="154" spans="9:12">
      <c r="I154" s="202"/>
      <c r="J154" s="202"/>
      <c r="K154" s="202"/>
      <c r="L154" s="202"/>
    </row>
    <row r="155" spans="9:12">
      <c r="I155" s="202"/>
      <c r="J155" s="202"/>
      <c r="K155" s="202"/>
      <c r="L155" s="202"/>
    </row>
    <row r="156" spans="9:12">
      <c r="I156" s="202"/>
      <c r="J156" s="202"/>
      <c r="K156" s="202"/>
      <c r="L156" s="202"/>
    </row>
    <row r="157" spans="9:12">
      <c r="I157" s="202"/>
      <c r="J157" s="202"/>
      <c r="K157" s="202"/>
      <c r="L157" s="202"/>
    </row>
    <row r="158" spans="9:12">
      <c r="I158" s="202"/>
      <c r="J158" s="202"/>
      <c r="K158" s="202"/>
      <c r="L158" s="202"/>
    </row>
    <row r="159" spans="9:12">
      <c r="I159" s="202"/>
      <c r="J159" s="202"/>
      <c r="K159" s="202"/>
      <c r="L159" s="202"/>
    </row>
    <row r="160" spans="9:12">
      <c r="I160" s="202"/>
      <c r="J160" s="202"/>
      <c r="K160" s="202"/>
      <c r="L160" s="202"/>
    </row>
    <row r="161" spans="9:12">
      <c r="I161" s="202"/>
      <c r="J161" s="202"/>
      <c r="K161" s="202"/>
      <c r="L161" s="202"/>
    </row>
    <row r="162" spans="9:12">
      <c r="I162" s="202"/>
      <c r="J162" s="202"/>
      <c r="K162" s="202"/>
      <c r="L162" s="202"/>
    </row>
    <row r="163" spans="9:12">
      <c r="I163" s="202"/>
      <c r="J163" s="202"/>
      <c r="K163" s="202"/>
      <c r="L163" s="202"/>
    </row>
    <row r="164" spans="9:12">
      <c r="I164" s="202"/>
      <c r="J164" s="202"/>
      <c r="K164" s="202"/>
      <c r="L164" s="202"/>
    </row>
    <row r="165" spans="9:12">
      <c r="I165" s="202"/>
      <c r="J165" s="202"/>
      <c r="K165" s="202"/>
      <c r="L165" s="202"/>
    </row>
    <row r="166" spans="9:12">
      <c r="I166" s="202"/>
      <c r="J166" s="202"/>
      <c r="K166" s="202"/>
      <c r="L166" s="202"/>
    </row>
    <row r="167" spans="9:12">
      <c r="I167" s="202"/>
      <c r="J167" s="202"/>
      <c r="K167" s="202"/>
      <c r="L167" s="202"/>
    </row>
    <row r="168" spans="9:12">
      <c r="I168" s="202"/>
      <c r="J168" s="202"/>
      <c r="K168" s="202"/>
      <c r="L168" s="202"/>
    </row>
    <row r="169" spans="9:12">
      <c r="I169" s="202"/>
      <c r="J169" s="202"/>
      <c r="K169" s="202"/>
      <c r="L169" s="202"/>
    </row>
    <row r="170" spans="9:12">
      <c r="I170" s="202"/>
      <c r="J170" s="202"/>
      <c r="K170" s="202"/>
      <c r="L170" s="202"/>
    </row>
    <row r="171" spans="9:12">
      <c r="I171" s="202"/>
      <c r="J171" s="202"/>
      <c r="K171" s="202"/>
      <c r="L171" s="202"/>
    </row>
    <row r="172" spans="9:12">
      <c r="I172" s="202"/>
      <c r="J172" s="202"/>
      <c r="K172" s="202"/>
      <c r="L172" s="202"/>
    </row>
    <row r="173" spans="9:12">
      <c r="I173" s="202"/>
      <c r="J173" s="202"/>
      <c r="K173" s="202"/>
      <c r="L173" s="202"/>
    </row>
    <row r="174" spans="9:12">
      <c r="I174" s="202"/>
      <c r="J174" s="202"/>
      <c r="K174" s="202"/>
      <c r="L174" s="202"/>
    </row>
    <row r="175" spans="9:12">
      <c r="I175" s="202"/>
      <c r="J175" s="202"/>
      <c r="K175" s="202"/>
      <c r="L175" s="202"/>
    </row>
    <row r="176" spans="9:12">
      <c r="I176" s="202"/>
      <c r="J176" s="202"/>
      <c r="K176" s="202"/>
      <c r="L176" s="202"/>
    </row>
    <row r="177" spans="9:12">
      <c r="I177" s="202"/>
      <c r="J177" s="202"/>
      <c r="K177" s="202"/>
      <c r="L177" s="202"/>
    </row>
    <row r="178" spans="9:12">
      <c r="I178" s="202"/>
      <c r="J178" s="202"/>
      <c r="K178" s="202"/>
      <c r="L178" s="202"/>
    </row>
    <row r="179" spans="9:12">
      <c r="I179" s="202"/>
      <c r="J179" s="202"/>
      <c r="K179" s="202"/>
      <c r="L179" s="202"/>
    </row>
    <row r="180" spans="9:12">
      <c r="I180" s="202"/>
      <c r="J180" s="202"/>
      <c r="K180" s="202"/>
      <c r="L180" s="202"/>
    </row>
    <row r="181" spans="9:12">
      <c r="I181" s="202"/>
      <c r="J181" s="202"/>
      <c r="K181" s="202"/>
      <c r="L181" s="202"/>
    </row>
    <row r="182" spans="9:12">
      <c r="I182" s="202"/>
      <c r="J182" s="202"/>
      <c r="K182" s="202"/>
      <c r="L182" s="202"/>
    </row>
    <row r="183" spans="9:12">
      <c r="I183" s="202"/>
      <c r="J183" s="202"/>
      <c r="K183" s="202"/>
      <c r="L183" s="202"/>
    </row>
    <row r="184" spans="9:12">
      <c r="I184" s="202"/>
      <c r="J184" s="202"/>
      <c r="K184" s="202"/>
      <c r="L184" s="202"/>
    </row>
    <row r="185" spans="9:12">
      <c r="I185" s="202"/>
      <c r="J185" s="202"/>
      <c r="K185" s="202"/>
      <c r="L185" s="202"/>
    </row>
    <row r="186" spans="9:12">
      <c r="I186" s="202"/>
      <c r="J186" s="202"/>
      <c r="K186" s="202"/>
      <c r="L186" s="202"/>
    </row>
    <row r="187" spans="9:12">
      <c r="I187" s="202"/>
      <c r="J187" s="202"/>
      <c r="K187" s="202"/>
      <c r="L187" s="202"/>
    </row>
    <row r="188" spans="9:12">
      <c r="I188" s="202"/>
      <c r="J188" s="202"/>
      <c r="K188" s="202"/>
      <c r="L188" s="202"/>
    </row>
    <row r="189" spans="9:12">
      <c r="I189" s="202"/>
      <c r="J189" s="202"/>
      <c r="K189" s="202"/>
      <c r="L189" s="202"/>
    </row>
    <row r="190" spans="9:12">
      <c r="I190" s="202"/>
      <c r="J190" s="202"/>
      <c r="K190" s="202"/>
      <c r="L190" s="202"/>
    </row>
    <row r="191" spans="9:12">
      <c r="I191" s="202"/>
      <c r="J191" s="202"/>
      <c r="K191" s="202"/>
      <c r="L191" s="202"/>
    </row>
    <row r="192" spans="9:12">
      <c r="I192" s="202"/>
      <c r="J192" s="202"/>
      <c r="K192" s="202"/>
      <c r="L192" s="202"/>
    </row>
    <row r="193" spans="9:12">
      <c r="I193" s="202"/>
      <c r="J193" s="202"/>
      <c r="K193" s="202"/>
      <c r="L193" s="202"/>
    </row>
    <row r="194" spans="9:12">
      <c r="I194" s="202"/>
      <c r="J194" s="202"/>
      <c r="K194" s="202"/>
      <c r="L194" s="202"/>
    </row>
    <row r="195" spans="9:12">
      <c r="I195" s="202"/>
      <c r="J195" s="202"/>
      <c r="K195" s="202"/>
      <c r="L195" s="202"/>
    </row>
    <row r="196" spans="9:12">
      <c r="I196" s="202"/>
      <c r="J196" s="202"/>
      <c r="K196" s="202"/>
      <c r="L196" s="202"/>
    </row>
    <row r="197" spans="9:12">
      <c r="I197" s="202"/>
      <c r="J197" s="202"/>
      <c r="K197" s="202"/>
      <c r="L197" s="202"/>
    </row>
    <row r="198" spans="9:12">
      <c r="I198" s="202"/>
      <c r="J198" s="202"/>
      <c r="K198" s="202"/>
      <c r="L198" s="202"/>
    </row>
    <row r="199" spans="9:12">
      <c r="I199" s="202"/>
      <c r="J199" s="202"/>
      <c r="K199" s="202"/>
      <c r="L199" s="202"/>
    </row>
    <row r="200" spans="9:12">
      <c r="I200" s="202"/>
      <c r="J200" s="202"/>
      <c r="K200" s="202"/>
      <c r="L200" s="202"/>
    </row>
    <row r="201" spans="9:12">
      <c r="I201" s="202"/>
      <c r="J201" s="202"/>
      <c r="K201" s="202"/>
      <c r="L201" s="202"/>
    </row>
    <row r="202" spans="9:12">
      <c r="I202" s="202"/>
      <c r="J202" s="202"/>
      <c r="K202" s="202"/>
      <c r="L202" s="202"/>
    </row>
    <row r="203" spans="9:12">
      <c r="I203" s="202"/>
      <c r="J203" s="202"/>
      <c r="K203" s="202"/>
      <c r="L203" s="202"/>
    </row>
    <row r="204" spans="9:12">
      <c r="I204" s="202"/>
      <c r="J204" s="202"/>
      <c r="K204" s="202"/>
      <c r="L204" s="202"/>
    </row>
    <row r="205" spans="9:12">
      <c r="I205" s="202"/>
      <c r="J205" s="202"/>
      <c r="K205" s="202"/>
      <c r="L205" s="202"/>
    </row>
    <row r="206" spans="9:12">
      <c r="I206" s="202"/>
      <c r="J206" s="202"/>
      <c r="K206" s="202"/>
      <c r="L206" s="202"/>
    </row>
    <row r="207" spans="9:12">
      <c r="I207" s="202"/>
      <c r="J207" s="202"/>
      <c r="K207" s="202"/>
      <c r="L207" s="202"/>
    </row>
    <row r="208" spans="9:12">
      <c r="I208" s="202"/>
      <c r="J208" s="202"/>
      <c r="K208" s="202"/>
      <c r="L208" s="202"/>
    </row>
    <row r="209" spans="9:12">
      <c r="I209" s="202"/>
      <c r="J209" s="202"/>
      <c r="K209" s="202"/>
      <c r="L209" s="202"/>
    </row>
    <row r="210" spans="9:12">
      <c r="I210" s="202"/>
      <c r="J210" s="202"/>
      <c r="K210" s="202"/>
      <c r="L210" s="202"/>
    </row>
    <row r="211" spans="9:12">
      <c r="I211" s="202"/>
      <c r="J211" s="202"/>
      <c r="K211" s="202"/>
      <c r="L211" s="202"/>
    </row>
    <row r="212" spans="9:12">
      <c r="I212" s="202"/>
      <c r="J212" s="202"/>
      <c r="K212" s="202"/>
      <c r="L212" s="202"/>
    </row>
    <row r="213" spans="9:12">
      <c r="I213" s="202"/>
      <c r="J213" s="202"/>
      <c r="K213" s="202"/>
      <c r="L213" s="202"/>
    </row>
    <row r="214" spans="9:12">
      <c r="I214" s="202"/>
      <c r="J214" s="202"/>
      <c r="K214" s="202"/>
      <c r="L214" s="202"/>
    </row>
    <row r="215" spans="9:12">
      <c r="I215" s="202"/>
      <c r="J215" s="202"/>
      <c r="K215" s="202"/>
      <c r="L215" s="202"/>
    </row>
    <row r="216" spans="9:12">
      <c r="I216" s="202"/>
      <c r="J216" s="202"/>
      <c r="K216" s="202"/>
      <c r="L216" s="202"/>
    </row>
    <row r="217" spans="9:12">
      <c r="I217" s="202"/>
      <c r="J217" s="202"/>
      <c r="K217" s="202"/>
      <c r="L217" s="202"/>
    </row>
    <row r="218" spans="9:12">
      <c r="I218" s="202"/>
      <c r="J218" s="202"/>
      <c r="K218" s="202"/>
      <c r="L218" s="202"/>
    </row>
    <row r="219" spans="9:12">
      <c r="I219" s="202"/>
      <c r="J219" s="202"/>
      <c r="K219" s="202"/>
      <c r="L219" s="202"/>
    </row>
    <row r="220" spans="9:12">
      <c r="I220" s="202"/>
      <c r="J220" s="202"/>
      <c r="K220" s="202"/>
      <c r="L220" s="202"/>
    </row>
    <row r="221" spans="9:12">
      <c r="I221" s="202"/>
      <c r="J221" s="202"/>
      <c r="K221" s="202"/>
      <c r="L221" s="202"/>
    </row>
    <row r="222" spans="9:12">
      <c r="I222" s="202"/>
      <c r="J222" s="202"/>
      <c r="K222" s="202"/>
      <c r="L222" s="202"/>
    </row>
    <row r="223" spans="9:12">
      <c r="I223" s="202"/>
      <c r="J223" s="202"/>
      <c r="K223" s="202"/>
      <c r="L223" s="202"/>
    </row>
    <row r="224" spans="9:12">
      <c r="I224" s="202"/>
      <c r="J224" s="202"/>
      <c r="K224" s="202"/>
      <c r="L224" s="202"/>
    </row>
    <row r="225" spans="9:12">
      <c r="I225" s="202"/>
      <c r="J225" s="202"/>
      <c r="K225" s="202"/>
      <c r="L225" s="202"/>
    </row>
    <row r="226" spans="9:12">
      <c r="I226" s="202"/>
      <c r="J226" s="202"/>
      <c r="K226" s="202"/>
      <c r="L226" s="202"/>
    </row>
    <row r="227" spans="9:12">
      <c r="I227" s="202"/>
      <c r="J227" s="202"/>
      <c r="K227" s="202"/>
      <c r="L227" s="202"/>
    </row>
    <row r="228" spans="9:12">
      <c r="I228" s="202"/>
      <c r="J228" s="202"/>
      <c r="K228" s="202"/>
      <c r="L228" s="202"/>
    </row>
    <row r="229" spans="9:12">
      <c r="I229" s="202"/>
      <c r="J229" s="202"/>
      <c r="K229" s="202"/>
      <c r="L229" s="202"/>
    </row>
    <row r="230" spans="9:12">
      <c r="I230" s="202"/>
      <c r="J230" s="202"/>
      <c r="K230" s="202"/>
      <c r="L230" s="202"/>
    </row>
    <row r="231" spans="9:12">
      <c r="I231" s="202"/>
      <c r="J231" s="202"/>
      <c r="K231" s="202"/>
      <c r="L231" s="202"/>
    </row>
    <row r="232" spans="9:12">
      <c r="I232" s="202"/>
      <c r="J232" s="202"/>
      <c r="K232" s="202"/>
      <c r="L232" s="202"/>
    </row>
    <row r="233" spans="9:12">
      <c r="I233" s="202"/>
      <c r="J233" s="202"/>
      <c r="K233" s="202"/>
      <c r="L233" s="202"/>
    </row>
    <row r="234" spans="9:12">
      <c r="I234" s="202"/>
      <c r="J234" s="202"/>
      <c r="K234" s="202"/>
      <c r="L234" s="202"/>
    </row>
    <row r="235" spans="9:12">
      <c r="I235" s="202"/>
      <c r="J235" s="202"/>
      <c r="K235" s="202"/>
      <c r="L235" s="202"/>
    </row>
    <row r="236" spans="9:12">
      <c r="I236" s="202"/>
      <c r="J236" s="202"/>
      <c r="K236" s="202"/>
      <c r="L236" s="202"/>
    </row>
    <row r="237" spans="9:12">
      <c r="I237" s="202"/>
      <c r="J237" s="202"/>
      <c r="K237" s="202"/>
      <c r="L237" s="202"/>
    </row>
    <row r="238" spans="9:12">
      <c r="I238" s="202"/>
      <c r="J238" s="202"/>
      <c r="K238" s="202"/>
      <c r="L238" s="202"/>
    </row>
    <row r="239" spans="9:12">
      <c r="I239" s="202"/>
      <c r="J239" s="202"/>
      <c r="K239" s="202"/>
      <c r="L239" s="202"/>
    </row>
    <row r="240" spans="9:12">
      <c r="I240" s="202"/>
      <c r="J240" s="202"/>
      <c r="K240" s="202"/>
      <c r="L240" s="202"/>
    </row>
    <row r="241" spans="9:12">
      <c r="I241" s="202"/>
      <c r="J241" s="202"/>
      <c r="K241" s="202"/>
      <c r="L241" s="202"/>
    </row>
    <row r="242" spans="9:12">
      <c r="I242" s="202"/>
      <c r="J242" s="202"/>
      <c r="K242" s="202"/>
      <c r="L242" s="202"/>
    </row>
    <row r="243" spans="9:12">
      <c r="I243" s="202"/>
      <c r="J243" s="202"/>
      <c r="K243" s="202"/>
      <c r="L243" s="202"/>
    </row>
    <row r="244" spans="9:12">
      <c r="I244" s="202"/>
      <c r="J244" s="202"/>
      <c r="K244" s="202"/>
      <c r="L244" s="202"/>
    </row>
    <row r="245" spans="9:12">
      <c r="I245" s="202"/>
      <c r="J245" s="202"/>
      <c r="K245" s="202"/>
      <c r="L245" s="202"/>
    </row>
    <row r="246" spans="9:12">
      <c r="I246" s="202"/>
      <c r="J246" s="202"/>
      <c r="K246" s="202"/>
      <c r="L246" s="202"/>
    </row>
    <row r="247" spans="9:12">
      <c r="I247" s="202"/>
      <c r="J247" s="202"/>
      <c r="K247" s="202"/>
      <c r="L247" s="202"/>
    </row>
    <row r="248" spans="9:12">
      <c r="I248" s="202"/>
      <c r="J248" s="202"/>
      <c r="K248" s="202"/>
      <c r="L248" s="202"/>
    </row>
    <row r="249" spans="9:12">
      <c r="I249" s="202"/>
      <c r="J249" s="202"/>
      <c r="K249" s="202"/>
      <c r="L249" s="202"/>
    </row>
    <row r="250" spans="9:12">
      <c r="I250" s="202"/>
      <c r="J250" s="202"/>
      <c r="K250" s="202"/>
      <c r="L250" s="202"/>
    </row>
    <row r="251" spans="9:12">
      <c r="I251" s="202"/>
      <c r="J251" s="202"/>
      <c r="K251" s="202"/>
      <c r="L251" s="202"/>
    </row>
    <row r="252" spans="9:12">
      <c r="I252" s="202"/>
      <c r="J252" s="202"/>
      <c r="K252" s="202"/>
      <c r="L252" s="202"/>
    </row>
    <row r="253" spans="9:12">
      <c r="I253" s="202"/>
      <c r="J253" s="202"/>
      <c r="K253" s="202"/>
      <c r="L253" s="202"/>
    </row>
    <row r="254" spans="9:12">
      <c r="I254" s="202"/>
      <c r="J254" s="202"/>
      <c r="K254" s="202"/>
      <c r="L254" s="202"/>
    </row>
    <row r="255" spans="9:12">
      <c r="I255" s="202"/>
      <c r="J255" s="202"/>
      <c r="K255" s="202"/>
      <c r="L255" s="202"/>
    </row>
    <row r="256" spans="9:12">
      <c r="I256" s="202"/>
      <c r="J256" s="202"/>
      <c r="K256" s="202"/>
      <c r="L256" s="202"/>
    </row>
    <row r="257" spans="9:12">
      <c r="I257" s="202"/>
      <c r="J257" s="202"/>
      <c r="K257" s="202"/>
      <c r="L257" s="202"/>
    </row>
    <row r="258" spans="9:12">
      <c r="I258" s="202"/>
      <c r="J258" s="202"/>
      <c r="K258" s="202"/>
      <c r="L258" s="202"/>
    </row>
    <row r="259" spans="9:12">
      <c r="I259" s="202"/>
      <c r="J259" s="202"/>
      <c r="K259" s="202"/>
      <c r="L259" s="202"/>
    </row>
    <row r="260" spans="9:12">
      <c r="I260" s="202"/>
      <c r="J260" s="202"/>
      <c r="K260" s="202"/>
      <c r="L260" s="202"/>
    </row>
    <row r="261" spans="9:12">
      <c r="I261" s="202"/>
      <c r="J261" s="202"/>
      <c r="K261" s="202"/>
      <c r="L261" s="202"/>
    </row>
    <row r="262" spans="9:12">
      <c r="I262" s="202"/>
      <c r="J262" s="202"/>
      <c r="K262" s="202"/>
      <c r="L262" s="202"/>
    </row>
    <row r="263" spans="9:12">
      <c r="I263" s="202"/>
      <c r="J263" s="202"/>
      <c r="K263" s="202"/>
      <c r="L263" s="202"/>
    </row>
    <row r="264" spans="9:12">
      <c r="I264" s="202"/>
      <c r="J264" s="202"/>
      <c r="K264" s="202"/>
      <c r="L264" s="202"/>
    </row>
    <row r="265" spans="9:12">
      <c r="I265" s="202"/>
      <c r="J265" s="202"/>
      <c r="K265" s="202"/>
      <c r="L265" s="202"/>
    </row>
    <row r="266" spans="9:12">
      <c r="I266" s="202"/>
      <c r="J266" s="202"/>
      <c r="K266" s="202"/>
      <c r="L266" s="202"/>
    </row>
    <row r="267" spans="9:12">
      <c r="I267" s="202"/>
      <c r="J267" s="202"/>
      <c r="K267" s="202"/>
      <c r="L267" s="202"/>
    </row>
    <row r="268" spans="9:12">
      <c r="I268" s="202"/>
      <c r="J268" s="202"/>
      <c r="K268" s="202"/>
      <c r="L268" s="202"/>
    </row>
    <row r="269" spans="9:12">
      <c r="I269" s="202"/>
      <c r="J269" s="202"/>
      <c r="K269" s="202"/>
      <c r="L269" s="202"/>
    </row>
    <row r="270" spans="9:12">
      <c r="I270" s="202"/>
      <c r="J270" s="202"/>
      <c r="K270" s="202"/>
      <c r="L270" s="202"/>
    </row>
    <row r="271" spans="9:12">
      <c r="I271" s="202"/>
      <c r="J271" s="202"/>
      <c r="K271" s="202"/>
      <c r="L271" s="202"/>
    </row>
    <row r="272" spans="9:12">
      <c r="I272" s="202"/>
      <c r="J272" s="202"/>
      <c r="K272" s="202"/>
      <c r="L272" s="202"/>
    </row>
    <row r="273" spans="9:12">
      <c r="I273" s="202"/>
      <c r="J273" s="202"/>
      <c r="K273" s="202"/>
      <c r="L273" s="202"/>
    </row>
    <row r="274" spans="9:12">
      <c r="I274" s="202"/>
      <c r="J274" s="202"/>
      <c r="K274" s="202"/>
      <c r="L274" s="202"/>
    </row>
    <row r="275" spans="9:12">
      <c r="I275" s="202"/>
      <c r="J275" s="202"/>
      <c r="K275" s="202"/>
      <c r="L275" s="202"/>
    </row>
    <row r="276" spans="9:12">
      <c r="I276" s="202"/>
      <c r="J276" s="202"/>
      <c r="K276" s="202"/>
      <c r="L276" s="202"/>
    </row>
    <row r="277" spans="9:12">
      <c r="I277" s="202"/>
      <c r="J277" s="202"/>
      <c r="K277" s="202"/>
      <c r="L277" s="202"/>
    </row>
    <row r="278" spans="9:12">
      <c r="I278" s="202"/>
      <c r="J278" s="202"/>
      <c r="K278" s="202"/>
      <c r="L278" s="202"/>
    </row>
    <row r="279" spans="9:12">
      <c r="I279" s="202"/>
      <c r="J279" s="202"/>
      <c r="K279" s="202"/>
      <c r="L279" s="202"/>
    </row>
    <row r="280" spans="9:12">
      <c r="I280" s="202"/>
      <c r="J280" s="202"/>
      <c r="K280" s="202"/>
      <c r="L280" s="202"/>
    </row>
    <row r="281" spans="9:12">
      <c r="I281" s="202"/>
      <c r="J281" s="202"/>
      <c r="K281" s="202"/>
      <c r="L281" s="202"/>
    </row>
    <row r="282" spans="9:12">
      <c r="I282" s="202"/>
      <c r="J282" s="202"/>
      <c r="K282" s="202"/>
      <c r="L282" s="202"/>
    </row>
    <row r="283" spans="9:12">
      <c r="I283" s="202"/>
      <c r="J283" s="202"/>
      <c r="K283" s="202"/>
      <c r="L283" s="202"/>
    </row>
    <row r="284" spans="9:12">
      <c r="I284" s="202"/>
      <c r="J284" s="202"/>
      <c r="K284" s="202"/>
      <c r="L284" s="202"/>
    </row>
    <row r="285" spans="9:12">
      <c r="I285" s="202"/>
      <c r="J285" s="202"/>
      <c r="K285" s="202"/>
      <c r="L285" s="202"/>
    </row>
    <row r="286" spans="9:12">
      <c r="I286" s="202"/>
      <c r="J286" s="202"/>
      <c r="K286" s="202"/>
      <c r="L286" s="202"/>
    </row>
    <row r="287" spans="9:12">
      <c r="I287" s="202"/>
      <c r="J287" s="202"/>
      <c r="K287" s="202"/>
      <c r="L287" s="202"/>
    </row>
    <row r="288" spans="9:12">
      <c r="I288" s="202"/>
      <c r="J288" s="202"/>
      <c r="K288" s="202"/>
      <c r="L288" s="202"/>
    </row>
    <row r="289" spans="9:12">
      <c r="I289" s="202"/>
      <c r="J289" s="202"/>
      <c r="K289" s="202"/>
      <c r="L289" s="202"/>
    </row>
    <row r="290" spans="9:12">
      <c r="I290" s="202"/>
      <c r="J290" s="202"/>
      <c r="K290" s="202"/>
      <c r="L290" s="202"/>
    </row>
    <row r="291" spans="9:12">
      <c r="I291" s="202"/>
      <c r="J291" s="202"/>
      <c r="K291" s="202"/>
      <c r="L291" s="202"/>
    </row>
    <row r="292" spans="9:12">
      <c r="I292" s="202"/>
      <c r="J292" s="202"/>
      <c r="K292" s="202"/>
      <c r="L292" s="202"/>
    </row>
    <row r="293" spans="9:12">
      <c r="I293" s="202"/>
      <c r="J293" s="202"/>
      <c r="K293" s="202"/>
      <c r="L293" s="202"/>
    </row>
    <row r="294" spans="9:12">
      <c r="I294" s="202"/>
      <c r="J294" s="202"/>
      <c r="K294" s="202"/>
      <c r="L294" s="202"/>
    </row>
    <row r="295" spans="9:12">
      <c r="I295" s="202"/>
      <c r="J295" s="202"/>
      <c r="K295" s="202"/>
      <c r="L295" s="202"/>
    </row>
    <row r="296" spans="9:12">
      <c r="I296" s="202"/>
      <c r="J296" s="202"/>
      <c r="K296" s="202"/>
      <c r="L296" s="202"/>
    </row>
    <row r="297" spans="9:12">
      <c r="I297" s="202"/>
      <c r="J297" s="202"/>
      <c r="K297" s="202"/>
      <c r="L297" s="202"/>
    </row>
    <row r="298" spans="9:12">
      <c r="I298" s="202"/>
      <c r="J298" s="202"/>
      <c r="K298" s="202"/>
      <c r="L298" s="202"/>
    </row>
    <row r="299" spans="9:12">
      <c r="I299" s="202"/>
      <c r="J299" s="202"/>
      <c r="K299" s="202"/>
      <c r="L299" s="202"/>
    </row>
    <row r="300" spans="9:12">
      <c r="I300" s="202"/>
      <c r="J300" s="202"/>
      <c r="K300" s="202"/>
      <c r="L300" s="202"/>
    </row>
    <row r="301" spans="9:12">
      <c r="I301" s="202"/>
      <c r="J301" s="202"/>
      <c r="K301" s="202"/>
      <c r="L301" s="202"/>
    </row>
    <row r="302" spans="9:12">
      <c r="I302" s="202"/>
      <c r="J302" s="202"/>
      <c r="K302" s="202"/>
      <c r="L302" s="202"/>
    </row>
    <row r="303" spans="9:12">
      <c r="I303" s="202"/>
      <c r="J303" s="202"/>
      <c r="K303" s="202"/>
      <c r="L303" s="202"/>
    </row>
    <row r="304" spans="9:12">
      <c r="I304" s="202"/>
      <c r="J304" s="202"/>
      <c r="K304" s="202"/>
      <c r="L304" s="202"/>
    </row>
    <row r="305" spans="9:12">
      <c r="I305" s="202"/>
      <c r="J305" s="202"/>
      <c r="K305" s="202"/>
      <c r="L305" s="202"/>
    </row>
    <row r="306" spans="9:12">
      <c r="I306" s="202"/>
      <c r="J306" s="202"/>
      <c r="K306" s="202"/>
      <c r="L306" s="202"/>
    </row>
    <row r="307" spans="9:12">
      <c r="I307" s="202"/>
      <c r="J307" s="202"/>
      <c r="K307" s="202"/>
      <c r="L307" s="202"/>
    </row>
    <row r="308" spans="9:12">
      <c r="I308" s="202"/>
      <c r="J308" s="202"/>
      <c r="K308" s="202"/>
      <c r="L308" s="202"/>
    </row>
    <row r="309" spans="9:12">
      <c r="I309" s="202"/>
      <c r="J309" s="202"/>
      <c r="K309" s="202"/>
      <c r="L309" s="202"/>
    </row>
    <row r="310" spans="9:12">
      <c r="I310" s="202"/>
      <c r="J310" s="202"/>
      <c r="K310" s="202"/>
      <c r="L310" s="202"/>
    </row>
    <row r="311" spans="9:12">
      <c r="I311" s="202"/>
      <c r="J311" s="202"/>
      <c r="K311" s="202"/>
      <c r="L311" s="202"/>
    </row>
    <row r="312" spans="9:12">
      <c r="I312" s="202"/>
      <c r="J312" s="202"/>
      <c r="K312" s="202"/>
      <c r="L312" s="202"/>
    </row>
    <row r="313" spans="9:12">
      <c r="I313" s="202"/>
      <c r="J313" s="202"/>
      <c r="K313" s="202"/>
      <c r="L313" s="202"/>
    </row>
    <row r="314" spans="9:12">
      <c r="I314" s="202"/>
      <c r="J314" s="202"/>
      <c r="K314" s="202"/>
      <c r="L314" s="202"/>
    </row>
    <row r="315" spans="9:12">
      <c r="I315" s="202"/>
      <c r="J315" s="202"/>
      <c r="K315" s="202"/>
      <c r="L315" s="202"/>
    </row>
    <row r="316" spans="9:12">
      <c r="I316" s="202"/>
      <c r="J316" s="202"/>
      <c r="K316" s="202"/>
      <c r="L316" s="202"/>
    </row>
    <row r="317" spans="9:12">
      <c r="I317" s="202"/>
      <c r="J317" s="202"/>
      <c r="K317" s="202"/>
      <c r="L317" s="202"/>
    </row>
    <row r="318" spans="9:12">
      <c r="I318" s="202"/>
      <c r="J318" s="202"/>
      <c r="K318" s="202"/>
      <c r="L318" s="202"/>
    </row>
    <row r="319" spans="9:12">
      <c r="I319" s="202"/>
      <c r="J319" s="202"/>
      <c r="K319" s="202"/>
      <c r="L319" s="202"/>
    </row>
    <row r="320" spans="9:12">
      <c r="I320" s="202"/>
      <c r="J320" s="202"/>
      <c r="K320" s="202"/>
      <c r="L320" s="202"/>
    </row>
    <row r="321" spans="9:12">
      <c r="I321" s="202"/>
      <c r="J321" s="202"/>
      <c r="K321" s="202"/>
      <c r="L321" s="202"/>
    </row>
    <row r="322" spans="9:12">
      <c r="I322" s="202"/>
      <c r="J322" s="202"/>
      <c r="K322" s="202"/>
      <c r="L322" s="202"/>
    </row>
    <row r="323" spans="9:12">
      <c r="I323" s="202"/>
      <c r="J323" s="202"/>
      <c r="K323" s="202"/>
      <c r="L323" s="202"/>
    </row>
    <row r="324" spans="9:12">
      <c r="I324" s="202"/>
      <c r="J324" s="202"/>
      <c r="K324" s="202"/>
      <c r="L324" s="202"/>
    </row>
    <row r="325" spans="9:12">
      <c r="I325" s="202"/>
      <c r="J325" s="202"/>
      <c r="K325" s="202"/>
      <c r="L325" s="202"/>
    </row>
    <row r="326" spans="9:12">
      <c r="I326" s="202"/>
      <c r="J326" s="202"/>
      <c r="K326" s="202"/>
      <c r="L326" s="202"/>
    </row>
    <row r="327" spans="9:12">
      <c r="I327" s="202"/>
      <c r="J327" s="202"/>
      <c r="K327" s="202"/>
      <c r="L327" s="202"/>
    </row>
    <row r="328" spans="9:12">
      <c r="I328" s="202"/>
      <c r="J328" s="202"/>
      <c r="K328" s="202"/>
      <c r="L328" s="202"/>
    </row>
    <row r="329" spans="9:12">
      <c r="I329" s="202"/>
      <c r="J329" s="202"/>
      <c r="K329" s="202"/>
      <c r="L329" s="202"/>
    </row>
    <row r="330" spans="9:12">
      <c r="I330" s="202"/>
      <c r="J330" s="202"/>
      <c r="K330" s="202"/>
      <c r="L330" s="202"/>
    </row>
    <row r="331" spans="9:12">
      <c r="I331" s="202"/>
      <c r="J331" s="202"/>
      <c r="K331" s="202"/>
      <c r="L331" s="202"/>
    </row>
    <row r="332" spans="9:12">
      <c r="I332" s="202"/>
      <c r="J332" s="202"/>
      <c r="K332" s="202"/>
      <c r="L332" s="202"/>
    </row>
    <row r="333" spans="9:12">
      <c r="I333" s="202"/>
      <c r="J333" s="202"/>
      <c r="K333" s="202"/>
      <c r="L333" s="202"/>
    </row>
    <row r="334" spans="9:12">
      <c r="I334" s="202"/>
      <c r="J334" s="202"/>
      <c r="K334" s="202"/>
      <c r="L334" s="202"/>
    </row>
    <row r="335" spans="9:12">
      <c r="I335" s="202"/>
      <c r="J335" s="202"/>
      <c r="K335" s="202"/>
      <c r="L335" s="202"/>
    </row>
    <row r="336" spans="9:12">
      <c r="I336" s="202"/>
      <c r="J336" s="202"/>
      <c r="K336" s="202"/>
      <c r="L336" s="202"/>
    </row>
    <row r="337" spans="9:12">
      <c r="I337" s="202"/>
      <c r="J337" s="202"/>
      <c r="K337" s="202"/>
      <c r="L337" s="202"/>
    </row>
    <row r="338" spans="9:12">
      <c r="I338" s="202"/>
      <c r="J338" s="202"/>
      <c r="K338" s="202"/>
      <c r="L338" s="202"/>
    </row>
    <row r="339" spans="9:12">
      <c r="I339" s="202"/>
      <c r="J339" s="202"/>
      <c r="K339" s="202"/>
      <c r="L339" s="202"/>
    </row>
    <row r="340" spans="9:12">
      <c r="I340" s="202"/>
      <c r="J340" s="202"/>
      <c r="K340" s="202"/>
      <c r="L340" s="202"/>
    </row>
    <row r="341" spans="9:12">
      <c r="I341" s="202"/>
      <c r="J341" s="202"/>
      <c r="K341" s="202"/>
      <c r="L341" s="202"/>
    </row>
    <row r="342" spans="9:12">
      <c r="I342" s="202"/>
      <c r="J342" s="202"/>
      <c r="K342" s="202"/>
      <c r="L342" s="202"/>
    </row>
    <row r="343" spans="9:12">
      <c r="I343" s="202"/>
      <c r="J343" s="202"/>
      <c r="K343" s="202"/>
      <c r="L343" s="202"/>
    </row>
    <row r="344" spans="9:12">
      <c r="I344" s="202"/>
      <c r="J344" s="202"/>
      <c r="K344" s="202"/>
      <c r="L344" s="202"/>
    </row>
    <row r="345" spans="9:12">
      <c r="I345" s="202"/>
      <c r="J345" s="202"/>
      <c r="K345" s="202"/>
      <c r="L345" s="202"/>
    </row>
    <row r="346" spans="9:12">
      <c r="I346" s="202"/>
      <c r="J346" s="202"/>
      <c r="K346" s="202"/>
      <c r="L346" s="202"/>
    </row>
    <row r="347" spans="9:12">
      <c r="I347" s="202"/>
      <c r="J347" s="202"/>
      <c r="K347" s="202"/>
      <c r="L347" s="202"/>
    </row>
    <row r="348" spans="9:12">
      <c r="I348" s="202"/>
      <c r="J348" s="202"/>
      <c r="K348" s="202"/>
      <c r="L348" s="202"/>
    </row>
    <row r="349" spans="9:12">
      <c r="I349" s="202"/>
      <c r="J349" s="202"/>
      <c r="K349" s="202"/>
      <c r="L349" s="202"/>
    </row>
    <row r="350" spans="9:12">
      <c r="I350" s="202"/>
      <c r="J350" s="202"/>
      <c r="K350" s="202"/>
      <c r="L350" s="202"/>
    </row>
    <row r="351" spans="9:12">
      <c r="I351" s="202"/>
      <c r="J351" s="202"/>
      <c r="K351" s="202"/>
      <c r="L351" s="202"/>
    </row>
    <row r="352" spans="9:12">
      <c r="I352" s="202"/>
      <c r="J352" s="202"/>
      <c r="K352" s="202"/>
      <c r="L352" s="202"/>
    </row>
    <row r="353" spans="9:12">
      <c r="I353" s="202"/>
      <c r="J353" s="202"/>
      <c r="K353" s="202"/>
      <c r="L353" s="202"/>
    </row>
    <row r="354" spans="9:12">
      <c r="I354" s="202"/>
      <c r="J354" s="202"/>
      <c r="K354" s="202"/>
      <c r="L354" s="202"/>
    </row>
    <row r="355" spans="9:12">
      <c r="I355" s="202"/>
      <c r="J355" s="202"/>
      <c r="K355" s="202"/>
      <c r="L355" s="202"/>
    </row>
    <row r="356" spans="9:12">
      <c r="I356" s="202"/>
      <c r="J356" s="202"/>
      <c r="K356" s="202"/>
      <c r="L356" s="202"/>
    </row>
    <row r="357" spans="9:12">
      <c r="I357" s="202"/>
      <c r="J357" s="202"/>
      <c r="K357" s="202"/>
      <c r="L357" s="202"/>
    </row>
    <row r="358" spans="9:12">
      <c r="I358" s="202"/>
      <c r="J358" s="202"/>
      <c r="K358" s="202"/>
      <c r="L358" s="202"/>
    </row>
    <row r="359" spans="9:12">
      <c r="I359" s="202"/>
      <c r="J359" s="202"/>
      <c r="K359" s="202"/>
      <c r="L359" s="202"/>
    </row>
    <row r="360" spans="9:12">
      <c r="I360" s="202"/>
      <c r="J360" s="202"/>
      <c r="K360" s="202"/>
      <c r="L360" s="202"/>
    </row>
    <row r="361" spans="9:12">
      <c r="I361" s="202"/>
      <c r="J361" s="202"/>
      <c r="K361" s="202"/>
      <c r="L361" s="202"/>
    </row>
    <row r="362" spans="9:12">
      <c r="I362" s="202"/>
      <c r="J362" s="202"/>
      <c r="K362" s="202"/>
      <c r="L362" s="202"/>
    </row>
    <row r="363" spans="9:12">
      <c r="I363" s="202"/>
      <c r="J363" s="202"/>
      <c r="K363" s="202"/>
      <c r="L363" s="202"/>
    </row>
    <row r="364" spans="9:12">
      <c r="I364" s="202"/>
      <c r="J364" s="202"/>
      <c r="K364" s="202"/>
      <c r="L364" s="202"/>
    </row>
    <row r="365" spans="9:12">
      <c r="I365" s="202"/>
      <c r="J365" s="202"/>
      <c r="K365" s="202"/>
      <c r="L365" s="202"/>
    </row>
    <row r="366" spans="9:12">
      <c r="I366" s="202"/>
      <c r="J366" s="202"/>
      <c r="K366" s="202"/>
      <c r="L366" s="202"/>
    </row>
    <row r="367" spans="9:12">
      <c r="I367" s="202"/>
      <c r="J367" s="202"/>
      <c r="K367" s="202"/>
      <c r="L367" s="202"/>
    </row>
    <row r="368" spans="9:12">
      <c r="I368" s="202"/>
      <c r="J368" s="202"/>
      <c r="K368" s="202"/>
      <c r="L368" s="202"/>
    </row>
    <row r="369" spans="9:12">
      <c r="I369" s="202"/>
      <c r="J369" s="202"/>
      <c r="K369" s="202"/>
      <c r="L369" s="202"/>
    </row>
    <row r="370" spans="9:12">
      <c r="I370" s="202"/>
      <c r="J370" s="202"/>
      <c r="K370" s="202"/>
      <c r="L370" s="202"/>
    </row>
    <row r="371" spans="9:12">
      <c r="I371" s="202"/>
      <c r="J371" s="202"/>
      <c r="K371" s="202"/>
      <c r="L371" s="202"/>
    </row>
    <row r="372" spans="9:12">
      <c r="I372" s="202"/>
      <c r="J372" s="202"/>
      <c r="K372" s="202"/>
      <c r="L372" s="202"/>
    </row>
    <row r="373" spans="9:12">
      <c r="I373" s="202"/>
      <c r="J373" s="202"/>
      <c r="K373" s="202"/>
      <c r="L373" s="202"/>
    </row>
    <row r="374" spans="9:12">
      <c r="I374" s="202"/>
      <c r="J374" s="202"/>
      <c r="K374" s="202"/>
      <c r="L374" s="202"/>
    </row>
    <row r="375" spans="9:12">
      <c r="I375" s="202"/>
      <c r="J375" s="202"/>
      <c r="K375" s="202"/>
      <c r="L375" s="202"/>
    </row>
    <row r="376" spans="9:12">
      <c r="I376" s="202"/>
      <c r="J376" s="202"/>
      <c r="K376" s="202"/>
      <c r="L376" s="202"/>
    </row>
    <row r="377" spans="9:12">
      <c r="I377" s="202"/>
      <c r="J377" s="202"/>
      <c r="K377" s="202"/>
      <c r="L377" s="202"/>
    </row>
    <row r="378" spans="9:12">
      <c r="I378" s="202"/>
      <c r="J378" s="202"/>
      <c r="K378" s="202"/>
      <c r="L378" s="202"/>
    </row>
    <row r="379" spans="9:12">
      <c r="I379" s="202"/>
      <c r="J379" s="202"/>
      <c r="K379" s="202"/>
      <c r="L379" s="202"/>
    </row>
    <row r="380" spans="9:12">
      <c r="I380" s="202"/>
      <c r="J380" s="202"/>
      <c r="K380" s="202"/>
      <c r="L380" s="202"/>
    </row>
    <row r="381" spans="9:12">
      <c r="I381" s="202"/>
      <c r="J381" s="202"/>
      <c r="K381" s="202"/>
      <c r="L381" s="202"/>
    </row>
    <row r="382" spans="9:12">
      <c r="I382" s="202"/>
      <c r="J382" s="202"/>
      <c r="K382" s="202"/>
      <c r="L382" s="202"/>
    </row>
    <row r="383" spans="9:12">
      <c r="I383" s="202"/>
      <c r="J383" s="202"/>
      <c r="K383" s="202"/>
      <c r="L383" s="202"/>
    </row>
    <row r="384" spans="9:12">
      <c r="I384" s="202"/>
      <c r="J384" s="202"/>
      <c r="K384" s="202"/>
      <c r="L384" s="202"/>
    </row>
    <row r="385" spans="9:12">
      <c r="I385" s="202"/>
      <c r="J385" s="202"/>
      <c r="K385" s="202"/>
      <c r="L385" s="202"/>
    </row>
    <row r="386" spans="9:12">
      <c r="I386" s="202"/>
      <c r="J386" s="202"/>
      <c r="K386" s="202"/>
      <c r="L386" s="202"/>
    </row>
    <row r="387" spans="9:12">
      <c r="I387" s="202"/>
      <c r="J387" s="202"/>
      <c r="K387" s="202"/>
      <c r="L387" s="202"/>
    </row>
    <row r="388" spans="9:12">
      <c r="I388" s="202"/>
      <c r="J388" s="202"/>
      <c r="K388" s="202"/>
      <c r="L388" s="202"/>
    </row>
    <row r="389" spans="9:12">
      <c r="I389" s="202"/>
      <c r="J389" s="202"/>
      <c r="K389" s="202"/>
      <c r="L389" s="202"/>
    </row>
    <row r="390" spans="9:12">
      <c r="I390" s="202"/>
      <c r="J390" s="202"/>
      <c r="K390" s="202"/>
      <c r="L390" s="202"/>
    </row>
    <row r="391" spans="9:12">
      <c r="I391" s="202"/>
      <c r="J391" s="202"/>
      <c r="K391" s="202"/>
      <c r="L391" s="202"/>
    </row>
    <row r="392" spans="9:12">
      <c r="I392" s="202"/>
      <c r="J392" s="202"/>
      <c r="K392" s="202"/>
      <c r="L392" s="202"/>
    </row>
    <row r="393" spans="9:12">
      <c r="I393" s="202"/>
      <c r="J393" s="202"/>
      <c r="K393" s="202"/>
      <c r="L393" s="202"/>
    </row>
    <row r="394" spans="9:12">
      <c r="I394" s="202"/>
      <c r="J394" s="202"/>
      <c r="K394" s="202"/>
      <c r="L394" s="202"/>
    </row>
    <row r="395" spans="9:12">
      <c r="I395" s="202"/>
      <c r="J395" s="202"/>
      <c r="K395" s="202"/>
      <c r="L395" s="202"/>
    </row>
    <row r="396" spans="9:12">
      <c r="I396" s="202"/>
      <c r="J396" s="202"/>
      <c r="K396" s="202"/>
      <c r="L396" s="202"/>
    </row>
    <row r="397" spans="9:12">
      <c r="I397" s="202"/>
      <c r="J397" s="202"/>
      <c r="K397" s="202"/>
      <c r="L397" s="202"/>
    </row>
    <row r="398" spans="9:12">
      <c r="I398" s="202"/>
      <c r="J398" s="202"/>
      <c r="K398" s="202"/>
      <c r="L398" s="202"/>
    </row>
    <row r="399" spans="9:12">
      <c r="I399" s="202"/>
      <c r="J399" s="202"/>
      <c r="K399" s="202"/>
      <c r="L399" s="202"/>
    </row>
    <row r="400" spans="9:12">
      <c r="I400" s="202"/>
      <c r="J400" s="202"/>
      <c r="K400" s="202"/>
      <c r="L400" s="202"/>
    </row>
    <row r="401" spans="9:12">
      <c r="I401" s="202"/>
      <c r="J401" s="202"/>
      <c r="K401" s="202"/>
      <c r="L401" s="202"/>
    </row>
    <row r="402" spans="9:12">
      <c r="I402" s="202"/>
      <c r="J402" s="202"/>
      <c r="K402" s="202"/>
      <c r="L402" s="202"/>
    </row>
    <row r="403" spans="9:12">
      <c r="I403" s="202"/>
      <c r="J403" s="202"/>
      <c r="K403" s="202"/>
      <c r="L403" s="202"/>
    </row>
    <row r="404" spans="9:12">
      <c r="I404" s="202"/>
      <c r="J404" s="202"/>
      <c r="K404" s="202"/>
      <c r="L404" s="202"/>
    </row>
    <row r="405" spans="9:12">
      <c r="I405" s="202"/>
      <c r="J405" s="202"/>
      <c r="K405" s="202"/>
      <c r="L405" s="202"/>
    </row>
    <row r="406" spans="9:12">
      <c r="I406" s="202"/>
      <c r="J406" s="202"/>
      <c r="K406" s="202"/>
      <c r="L406" s="202"/>
    </row>
    <row r="407" spans="9:12">
      <c r="I407" s="202"/>
      <c r="J407" s="202"/>
      <c r="K407" s="202"/>
      <c r="L407" s="202"/>
    </row>
    <row r="408" spans="9:12">
      <c r="I408" s="202"/>
      <c r="J408" s="202"/>
      <c r="K408" s="202"/>
      <c r="L408" s="202"/>
    </row>
    <row r="409" spans="9:12">
      <c r="I409" s="202"/>
      <c r="J409" s="202"/>
      <c r="K409" s="202"/>
      <c r="L409" s="202"/>
    </row>
    <row r="410" spans="9:12">
      <c r="I410" s="202"/>
      <c r="J410" s="202"/>
      <c r="K410" s="202"/>
      <c r="L410" s="202"/>
    </row>
    <row r="411" spans="9:12">
      <c r="I411" s="202"/>
      <c r="J411" s="202"/>
      <c r="K411" s="202"/>
      <c r="L411" s="202"/>
    </row>
    <row r="412" spans="9:12">
      <c r="I412" s="202"/>
      <c r="J412" s="202"/>
      <c r="K412" s="202"/>
      <c r="L412" s="202"/>
    </row>
    <row r="413" spans="9:12">
      <c r="I413" s="202"/>
      <c r="J413" s="202"/>
      <c r="K413" s="202"/>
      <c r="L413" s="202"/>
    </row>
    <row r="414" spans="9:12">
      <c r="I414" s="202"/>
      <c r="J414" s="202"/>
      <c r="K414" s="202"/>
      <c r="L414" s="202"/>
    </row>
    <row r="415" spans="9:12">
      <c r="I415" s="202"/>
      <c r="J415" s="202"/>
      <c r="K415" s="202"/>
      <c r="L415" s="202"/>
    </row>
    <row r="416" spans="9:12">
      <c r="I416" s="202"/>
      <c r="J416" s="202"/>
      <c r="K416" s="202"/>
      <c r="L416" s="202"/>
    </row>
    <row r="417" spans="9:12">
      <c r="I417" s="202"/>
      <c r="J417" s="202"/>
      <c r="K417" s="202"/>
      <c r="L417" s="202"/>
    </row>
    <row r="418" spans="9:12">
      <c r="I418" s="202"/>
      <c r="J418" s="202"/>
      <c r="K418" s="202"/>
      <c r="L418" s="202"/>
    </row>
    <row r="419" spans="9:12">
      <c r="I419" s="202"/>
      <c r="J419" s="202"/>
      <c r="K419" s="202"/>
      <c r="L419" s="202"/>
    </row>
    <row r="420" spans="9:12">
      <c r="I420" s="202"/>
      <c r="J420" s="202"/>
      <c r="K420" s="202"/>
      <c r="L420" s="202"/>
    </row>
    <row r="421" spans="9:12">
      <c r="I421" s="202"/>
      <c r="J421" s="202"/>
      <c r="K421" s="202"/>
      <c r="L421" s="202"/>
    </row>
    <row r="422" spans="9:12">
      <c r="I422" s="202"/>
      <c r="J422" s="202"/>
      <c r="K422" s="202"/>
      <c r="L422" s="202"/>
    </row>
    <row r="423" spans="9:12">
      <c r="I423" s="202"/>
      <c r="J423" s="202"/>
      <c r="K423" s="202"/>
      <c r="L423" s="202"/>
    </row>
    <row r="424" spans="9:12">
      <c r="I424" s="202"/>
      <c r="J424" s="202"/>
      <c r="K424" s="202"/>
      <c r="L424" s="202"/>
    </row>
    <row r="425" spans="9:12">
      <c r="I425" s="202"/>
      <c r="J425" s="202"/>
      <c r="K425" s="202"/>
      <c r="L425" s="202"/>
    </row>
    <row r="426" spans="9:12">
      <c r="I426" s="202"/>
      <c r="J426" s="202"/>
      <c r="K426" s="202"/>
      <c r="L426" s="202"/>
    </row>
    <row r="427" spans="9:12">
      <c r="I427" s="202"/>
      <c r="J427" s="202"/>
      <c r="K427" s="202"/>
      <c r="L427" s="202"/>
    </row>
    <row r="428" spans="9:12">
      <c r="I428" s="202"/>
      <c r="J428" s="202"/>
      <c r="K428" s="202"/>
      <c r="L428" s="202"/>
    </row>
    <row r="429" spans="9:12">
      <c r="I429" s="202"/>
      <c r="J429" s="202"/>
      <c r="K429" s="202"/>
      <c r="L429" s="202"/>
    </row>
    <row r="430" spans="9:12">
      <c r="I430" s="202"/>
      <c r="J430" s="202"/>
      <c r="K430" s="202"/>
      <c r="L430" s="202"/>
    </row>
    <row r="431" spans="9:12">
      <c r="I431" s="202"/>
      <c r="J431" s="202"/>
      <c r="K431" s="202"/>
      <c r="L431" s="202"/>
    </row>
    <row r="432" spans="9:12">
      <c r="I432" s="202"/>
      <c r="J432" s="202"/>
      <c r="K432" s="202"/>
      <c r="L432" s="202"/>
    </row>
    <row r="433" spans="9:12">
      <c r="I433" s="202"/>
      <c r="J433" s="202"/>
      <c r="K433" s="202"/>
      <c r="L433" s="202"/>
    </row>
    <row r="434" spans="9:12">
      <c r="I434" s="202"/>
      <c r="J434" s="202"/>
      <c r="K434" s="202"/>
      <c r="L434" s="202"/>
    </row>
    <row r="435" spans="9:12">
      <c r="I435" s="202"/>
      <c r="J435" s="202"/>
      <c r="K435" s="202"/>
      <c r="L435" s="202"/>
    </row>
    <row r="436" spans="9:12">
      <c r="I436" s="202"/>
      <c r="J436" s="202"/>
      <c r="K436" s="202"/>
      <c r="L436" s="202"/>
    </row>
    <row r="437" spans="9:12">
      <c r="I437" s="202"/>
      <c r="J437" s="202"/>
      <c r="K437" s="202"/>
      <c r="L437" s="202"/>
    </row>
    <row r="438" spans="9:12">
      <c r="I438" s="202"/>
      <c r="J438" s="202"/>
      <c r="K438" s="202"/>
      <c r="L438" s="202"/>
    </row>
    <row r="439" spans="9:12">
      <c r="I439" s="202"/>
      <c r="J439" s="202"/>
      <c r="K439" s="202"/>
      <c r="L439" s="202"/>
    </row>
    <row r="440" spans="9:12">
      <c r="I440" s="202"/>
      <c r="J440" s="202"/>
      <c r="K440" s="202"/>
      <c r="L440" s="202"/>
    </row>
    <row r="441" spans="9:12">
      <c r="I441" s="202"/>
      <c r="J441" s="202"/>
      <c r="K441" s="202"/>
      <c r="L441" s="202"/>
    </row>
    <row r="442" spans="9:12">
      <c r="I442" s="202"/>
      <c r="J442" s="202"/>
      <c r="K442" s="202"/>
      <c r="L442" s="202"/>
    </row>
    <row r="443" spans="9:12">
      <c r="I443" s="202"/>
      <c r="J443" s="202"/>
      <c r="K443" s="202"/>
      <c r="L443" s="202"/>
    </row>
    <row r="444" spans="9:12">
      <c r="I444" s="202"/>
      <c r="J444" s="202"/>
      <c r="K444" s="202"/>
      <c r="L444" s="202"/>
    </row>
    <row r="445" spans="9:12">
      <c r="I445" s="202"/>
      <c r="J445" s="202"/>
      <c r="K445" s="202"/>
      <c r="L445" s="202"/>
    </row>
    <row r="446" spans="9:12">
      <c r="I446" s="202"/>
      <c r="J446" s="202"/>
      <c r="K446" s="202"/>
      <c r="L446" s="202"/>
    </row>
    <row r="447" spans="9:12">
      <c r="I447" s="202"/>
      <c r="J447" s="202"/>
      <c r="K447" s="202"/>
      <c r="L447" s="202"/>
    </row>
    <row r="448" spans="9:12">
      <c r="I448" s="202"/>
      <c r="J448" s="202"/>
      <c r="K448" s="202"/>
      <c r="L448" s="202"/>
    </row>
    <row r="449" spans="9:12">
      <c r="I449" s="202"/>
      <c r="J449" s="202"/>
      <c r="K449" s="202"/>
      <c r="L449" s="202"/>
    </row>
    <row r="450" spans="9:12">
      <c r="I450" s="202"/>
      <c r="J450" s="202"/>
      <c r="K450" s="202"/>
      <c r="L450" s="202"/>
    </row>
    <row r="451" spans="9:12">
      <c r="I451" s="202"/>
      <c r="J451" s="202"/>
      <c r="K451" s="202"/>
      <c r="L451" s="202"/>
    </row>
    <row r="452" spans="9:12">
      <c r="I452" s="202"/>
      <c r="J452" s="202"/>
      <c r="K452" s="202"/>
      <c r="L452" s="202"/>
    </row>
    <row r="453" spans="9:12">
      <c r="I453" s="202"/>
      <c r="J453" s="202"/>
      <c r="K453" s="202"/>
      <c r="L453" s="202"/>
    </row>
    <row r="454" spans="9:12">
      <c r="I454" s="202"/>
      <c r="J454" s="202"/>
      <c r="K454" s="202"/>
      <c r="L454" s="202"/>
    </row>
    <row r="455" spans="9:12">
      <c r="I455" s="202"/>
      <c r="J455" s="202"/>
      <c r="K455" s="202"/>
      <c r="L455" s="202"/>
    </row>
    <row r="456" spans="9:12">
      <c r="I456" s="202"/>
      <c r="J456" s="202"/>
      <c r="K456" s="202"/>
      <c r="L456" s="202"/>
    </row>
    <row r="457" spans="9:12">
      <c r="I457" s="202"/>
      <c r="J457" s="202"/>
      <c r="K457" s="202"/>
      <c r="L457" s="202"/>
    </row>
    <row r="458" spans="9:12">
      <c r="I458" s="202"/>
      <c r="J458" s="202"/>
      <c r="K458" s="202"/>
      <c r="L458" s="202"/>
    </row>
    <row r="459" spans="9:12">
      <c r="I459" s="202"/>
      <c r="J459" s="202"/>
      <c r="K459" s="202"/>
      <c r="L459" s="202"/>
    </row>
    <row r="460" spans="9:12">
      <c r="I460" s="202"/>
      <c r="J460" s="202"/>
      <c r="K460" s="202"/>
      <c r="L460" s="202"/>
    </row>
    <row r="461" spans="9:12">
      <c r="I461" s="202"/>
      <c r="J461" s="202"/>
      <c r="K461" s="202"/>
      <c r="L461" s="202"/>
    </row>
    <row r="462" spans="9:12">
      <c r="I462" s="202"/>
      <c r="J462" s="202"/>
      <c r="K462" s="202"/>
      <c r="L462" s="202"/>
    </row>
    <row r="463" spans="9:12">
      <c r="I463" s="202"/>
      <c r="J463" s="202"/>
      <c r="K463" s="202"/>
      <c r="L463" s="202"/>
    </row>
    <row r="464" spans="9:12">
      <c r="I464" s="202"/>
      <c r="J464" s="202"/>
      <c r="K464" s="202"/>
      <c r="L464" s="202"/>
    </row>
    <row r="465" spans="9:12">
      <c r="I465" s="202"/>
      <c r="J465" s="202"/>
      <c r="K465" s="202"/>
      <c r="L465" s="202"/>
    </row>
    <row r="466" spans="9:12">
      <c r="I466" s="202"/>
      <c r="J466" s="202"/>
      <c r="K466" s="202"/>
      <c r="L466" s="202"/>
    </row>
    <row r="467" spans="9:12">
      <c r="I467" s="202"/>
      <c r="J467" s="202"/>
      <c r="K467" s="202"/>
      <c r="L467" s="202"/>
    </row>
    <row r="468" spans="9:12">
      <c r="I468" s="202"/>
      <c r="J468" s="202"/>
      <c r="K468" s="202"/>
      <c r="L468" s="202"/>
    </row>
    <row r="469" spans="9:12">
      <c r="I469" s="202"/>
      <c r="J469" s="202"/>
      <c r="K469" s="202"/>
      <c r="L469" s="202"/>
    </row>
    <row r="470" spans="9:12">
      <c r="I470" s="202"/>
      <c r="J470" s="202"/>
      <c r="K470" s="202"/>
      <c r="L470" s="202"/>
    </row>
    <row r="471" spans="9:12">
      <c r="I471" s="202"/>
      <c r="J471" s="202"/>
      <c r="K471" s="202"/>
      <c r="L471" s="202"/>
    </row>
    <row r="472" spans="9:12">
      <c r="I472" s="202"/>
      <c r="J472" s="202"/>
      <c r="K472" s="202"/>
      <c r="L472" s="202"/>
    </row>
    <row r="473" spans="9:12">
      <c r="I473" s="202"/>
      <c r="J473" s="202"/>
      <c r="K473" s="202"/>
      <c r="L473" s="202"/>
    </row>
    <row r="474" spans="9:12">
      <c r="I474" s="202"/>
      <c r="J474" s="202"/>
      <c r="K474" s="202"/>
      <c r="L474" s="202"/>
    </row>
    <row r="475" spans="9:12">
      <c r="I475" s="202"/>
      <c r="J475" s="202"/>
      <c r="K475" s="202"/>
      <c r="L475" s="202"/>
    </row>
    <row r="476" spans="9:12">
      <c r="I476" s="202"/>
      <c r="J476" s="202"/>
      <c r="K476" s="202"/>
      <c r="L476" s="202"/>
    </row>
    <row r="477" spans="9:12">
      <c r="I477" s="202"/>
      <c r="J477" s="202"/>
      <c r="K477" s="202"/>
      <c r="L477" s="202"/>
    </row>
    <row r="478" spans="9:12">
      <c r="I478" s="202"/>
      <c r="J478" s="202"/>
      <c r="K478" s="202"/>
      <c r="L478" s="202"/>
    </row>
    <row r="479" spans="9:12">
      <c r="I479" s="202"/>
      <c r="J479" s="202"/>
      <c r="K479" s="202"/>
      <c r="L479" s="202"/>
    </row>
    <row r="480" spans="9:12">
      <c r="I480" s="202"/>
      <c r="J480" s="202"/>
      <c r="K480" s="202"/>
      <c r="L480" s="202"/>
    </row>
    <row r="481" spans="9:12">
      <c r="I481" s="202"/>
      <c r="J481" s="202"/>
      <c r="K481" s="202"/>
      <c r="L481" s="202"/>
    </row>
    <row r="482" spans="9:12">
      <c r="I482" s="202"/>
      <c r="J482" s="202"/>
      <c r="K482" s="202"/>
      <c r="L482" s="202"/>
    </row>
    <row r="483" spans="9:12">
      <c r="I483" s="202"/>
      <c r="J483" s="202"/>
      <c r="K483" s="202"/>
      <c r="L483" s="202"/>
    </row>
    <row r="484" spans="9:12">
      <c r="I484" s="202"/>
      <c r="J484" s="202"/>
      <c r="K484" s="202"/>
      <c r="L484" s="202"/>
    </row>
    <row r="485" spans="9:12">
      <c r="I485" s="202"/>
      <c r="J485" s="202"/>
      <c r="K485" s="202"/>
      <c r="L485" s="202"/>
    </row>
    <row r="486" spans="9:12">
      <c r="I486" s="202"/>
      <c r="J486" s="202"/>
      <c r="K486" s="202"/>
      <c r="L486" s="202"/>
    </row>
    <row r="487" spans="9:12">
      <c r="I487" s="202"/>
      <c r="J487" s="202"/>
      <c r="K487" s="202"/>
      <c r="L487" s="202"/>
    </row>
    <row r="488" spans="9:12">
      <c r="I488" s="202"/>
      <c r="J488" s="202"/>
      <c r="K488" s="202"/>
      <c r="L488" s="202"/>
    </row>
    <row r="489" spans="9:12">
      <c r="I489" s="202"/>
      <c r="J489" s="202"/>
      <c r="K489" s="202"/>
      <c r="L489" s="202"/>
    </row>
    <row r="490" spans="9:12">
      <c r="I490" s="202"/>
      <c r="J490" s="202"/>
      <c r="K490" s="202"/>
      <c r="L490" s="202"/>
    </row>
    <row r="491" spans="9:12">
      <c r="I491" s="202"/>
      <c r="J491" s="202"/>
      <c r="K491" s="202"/>
      <c r="L491" s="202"/>
    </row>
    <row r="492" spans="9:12">
      <c r="I492" s="202"/>
      <c r="J492" s="202"/>
      <c r="K492" s="202"/>
      <c r="L492" s="202"/>
    </row>
    <row r="493" spans="9:12">
      <c r="I493" s="202"/>
      <c r="J493" s="202"/>
      <c r="K493" s="202"/>
      <c r="L493" s="202"/>
    </row>
    <row r="494" spans="9:12">
      <c r="I494" s="202"/>
      <c r="J494" s="202"/>
      <c r="K494" s="202"/>
      <c r="L494" s="202"/>
    </row>
    <row r="495" spans="9:12">
      <c r="I495" s="202"/>
      <c r="J495" s="202"/>
      <c r="K495" s="202"/>
      <c r="L495" s="202"/>
    </row>
    <row r="496" spans="9:12">
      <c r="I496" s="202"/>
      <c r="J496" s="202"/>
      <c r="K496" s="202"/>
      <c r="L496" s="202"/>
    </row>
    <row r="497" spans="9:12">
      <c r="I497" s="202"/>
      <c r="J497" s="202"/>
      <c r="K497" s="202"/>
      <c r="L497" s="202"/>
    </row>
    <row r="498" spans="9:12">
      <c r="I498" s="202"/>
      <c r="J498" s="202"/>
      <c r="K498" s="202"/>
      <c r="L498" s="202"/>
    </row>
    <row r="499" spans="9:12">
      <c r="I499" s="202"/>
      <c r="J499" s="202"/>
      <c r="K499" s="202"/>
      <c r="L499" s="202"/>
    </row>
    <row r="500" spans="9:12">
      <c r="I500" s="202"/>
      <c r="J500" s="202"/>
      <c r="K500" s="202"/>
      <c r="L500" s="202"/>
    </row>
    <row r="501" spans="9:12">
      <c r="I501" s="202"/>
      <c r="J501" s="202"/>
      <c r="K501" s="202"/>
      <c r="L501" s="202"/>
    </row>
    <row r="502" spans="9:12">
      <c r="I502" s="202"/>
      <c r="J502" s="202"/>
      <c r="K502" s="202"/>
      <c r="L502" s="202"/>
    </row>
    <row r="503" spans="9:12">
      <c r="I503" s="202"/>
      <c r="J503" s="202"/>
      <c r="K503" s="202"/>
      <c r="L503" s="202"/>
    </row>
    <row r="504" spans="9:12">
      <c r="I504" s="202"/>
      <c r="J504" s="202"/>
      <c r="K504" s="202"/>
      <c r="L504" s="202"/>
    </row>
    <row r="505" spans="9:12">
      <c r="I505" s="202"/>
      <c r="J505" s="202"/>
      <c r="K505" s="202"/>
      <c r="L505" s="202"/>
    </row>
    <row r="506" spans="9:12">
      <c r="I506" s="202"/>
      <c r="J506" s="202"/>
      <c r="K506" s="202"/>
      <c r="L506" s="202"/>
    </row>
    <row r="507" spans="9:12">
      <c r="I507" s="202"/>
      <c r="J507" s="202"/>
      <c r="K507" s="202"/>
      <c r="L507" s="202"/>
    </row>
    <row r="508" spans="9:12">
      <c r="I508" s="202"/>
      <c r="J508" s="202"/>
      <c r="K508" s="202"/>
      <c r="L508" s="202"/>
    </row>
    <row r="509" spans="9:12">
      <c r="I509" s="202"/>
      <c r="J509" s="202"/>
      <c r="K509" s="202"/>
      <c r="L509" s="202"/>
    </row>
    <row r="510" spans="9:12">
      <c r="I510" s="202"/>
      <c r="J510" s="202"/>
      <c r="K510" s="202"/>
      <c r="L510" s="202"/>
    </row>
    <row r="511" spans="9:12">
      <c r="I511" s="202"/>
      <c r="J511" s="202"/>
      <c r="K511" s="202"/>
      <c r="L511" s="202"/>
    </row>
    <row r="512" spans="9:12">
      <c r="I512" s="202"/>
      <c r="J512" s="202"/>
      <c r="K512" s="202"/>
      <c r="L512" s="202"/>
    </row>
    <row r="513" spans="9:12">
      <c r="I513" s="202"/>
      <c r="J513" s="202"/>
      <c r="K513" s="202"/>
      <c r="L513" s="202"/>
    </row>
    <row r="514" spans="9:12">
      <c r="I514" s="202"/>
      <c r="J514" s="202"/>
      <c r="K514" s="202"/>
      <c r="L514" s="202"/>
    </row>
    <row r="515" spans="9:12">
      <c r="I515" s="202"/>
      <c r="J515" s="202"/>
      <c r="K515" s="202"/>
      <c r="L515" s="202"/>
    </row>
    <row r="516" spans="9:12">
      <c r="I516" s="202"/>
      <c r="J516" s="202"/>
      <c r="K516" s="202"/>
      <c r="L516" s="202"/>
    </row>
    <row r="517" spans="9:12">
      <c r="I517" s="202"/>
      <c r="J517" s="202"/>
      <c r="K517" s="202"/>
      <c r="L517" s="202"/>
    </row>
    <row r="518" spans="9:12">
      <c r="I518" s="202"/>
      <c r="J518" s="202"/>
      <c r="K518" s="202"/>
      <c r="L518" s="202"/>
    </row>
    <row r="519" spans="9:12">
      <c r="I519" s="202"/>
      <c r="J519" s="202"/>
      <c r="K519" s="202"/>
      <c r="L519" s="202"/>
    </row>
    <row r="520" spans="9:12">
      <c r="I520" s="202"/>
      <c r="J520" s="202"/>
      <c r="K520" s="202"/>
      <c r="L520" s="202"/>
    </row>
    <row r="521" spans="9:12">
      <c r="I521" s="202"/>
      <c r="J521" s="202"/>
      <c r="K521" s="202"/>
      <c r="L521" s="202"/>
    </row>
    <row r="522" spans="9:12">
      <c r="I522" s="202"/>
      <c r="J522" s="202"/>
      <c r="K522" s="202"/>
      <c r="L522" s="202"/>
    </row>
    <row r="523" spans="9:12">
      <c r="I523" s="202"/>
      <c r="J523" s="202"/>
      <c r="K523" s="202"/>
      <c r="L523" s="202"/>
    </row>
    <row r="524" spans="9:12">
      <c r="I524" s="202"/>
      <c r="J524" s="202"/>
      <c r="K524" s="202"/>
      <c r="L524" s="202"/>
    </row>
    <row r="525" spans="9:12">
      <c r="I525" s="202"/>
      <c r="J525" s="202"/>
      <c r="K525" s="202"/>
      <c r="L525" s="202"/>
    </row>
    <row r="526" spans="9:12">
      <c r="I526" s="202"/>
      <c r="J526" s="202"/>
      <c r="K526" s="202"/>
      <c r="L526" s="202"/>
    </row>
    <row r="527" spans="9:12">
      <c r="I527" s="202"/>
      <c r="J527" s="202"/>
      <c r="K527" s="202"/>
      <c r="L527" s="202"/>
    </row>
    <row r="528" spans="9:12">
      <c r="I528" s="202"/>
      <c r="J528" s="202"/>
      <c r="K528" s="202"/>
      <c r="L528" s="202"/>
    </row>
    <row r="529" spans="9:12">
      <c r="I529" s="202"/>
      <c r="J529" s="202"/>
      <c r="K529" s="202"/>
      <c r="L529" s="202"/>
    </row>
    <row r="530" spans="9:12">
      <c r="I530" s="202"/>
      <c r="J530" s="202"/>
      <c r="K530" s="202"/>
      <c r="L530" s="202"/>
    </row>
    <row r="531" spans="9:12">
      <c r="I531" s="202"/>
      <c r="J531" s="202"/>
      <c r="K531" s="202"/>
      <c r="L531" s="202"/>
    </row>
    <row r="532" spans="9:12">
      <c r="I532" s="202"/>
      <c r="J532" s="202"/>
      <c r="K532" s="202"/>
      <c r="L532" s="202"/>
    </row>
    <row r="533" spans="9:12">
      <c r="I533" s="202"/>
      <c r="J533" s="202"/>
      <c r="K533" s="202"/>
      <c r="L533" s="202"/>
    </row>
    <row r="534" spans="9:12">
      <c r="I534" s="202"/>
      <c r="J534" s="202"/>
      <c r="K534" s="202"/>
      <c r="L534" s="202"/>
    </row>
    <row r="535" spans="9:12">
      <c r="I535" s="202"/>
      <c r="J535" s="202"/>
      <c r="K535" s="202"/>
      <c r="L535" s="202"/>
    </row>
    <row r="536" spans="9:12">
      <c r="I536" s="202"/>
      <c r="J536" s="202"/>
      <c r="K536" s="202"/>
      <c r="L536" s="202"/>
    </row>
    <row r="537" spans="9:12">
      <c r="I537" s="202"/>
      <c r="J537" s="202"/>
      <c r="K537" s="202"/>
      <c r="L537" s="202"/>
    </row>
    <row r="538" spans="9:12">
      <c r="I538" s="202"/>
      <c r="J538" s="202"/>
      <c r="K538" s="202"/>
      <c r="L538" s="202"/>
    </row>
    <row r="539" spans="9:12">
      <c r="I539" s="202"/>
      <c r="J539" s="202"/>
      <c r="K539" s="202"/>
      <c r="L539" s="202"/>
    </row>
    <row r="540" spans="9:12">
      <c r="I540" s="202"/>
      <c r="J540" s="202"/>
      <c r="K540" s="202"/>
      <c r="L540" s="202"/>
    </row>
    <row r="541" spans="9:12">
      <c r="I541" s="202"/>
      <c r="J541" s="202"/>
      <c r="K541" s="202"/>
      <c r="L541" s="202"/>
    </row>
    <row r="542" spans="9:12">
      <c r="I542" s="202"/>
      <c r="J542" s="202"/>
      <c r="K542" s="202"/>
      <c r="L542" s="202"/>
    </row>
    <row r="543" spans="9:12">
      <c r="I543" s="202"/>
      <c r="J543" s="202"/>
      <c r="K543" s="202"/>
      <c r="L543" s="202"/>
    </row>
    <row r="544" spans="9:12">
      <c r="I544" s="202"/>
      <c r="J544" s="202"/>
      <c r="K544" s="202"/>
      <c r="L544" s="202"/>
    </row>
    <row r="545" spans="9:12">
      <c r="I545" s="202"/>
      <c r="J545" s="202"/>
      <c r="K545" s="202"/>
      <c r="L545" s="202"/>
    </row>
    <row r="546" spans="9:12">
      <c r="I546" s="202"/>
      <c r="J546" s="202"/>
      <c r="K546" s="202"/>
      <c r="L546" s="202"/>
    </row>
    <row r="547" spans="9:12">
      <c r="I547" s="202"/>
      <c r="J547" s="202"/>
      <c r="K547" s="202"/>
      <c r="L547" s="202"/>
    </row>
    <row r="548" spans="9:12">
      <c r="I548" s="202"/>
      <c r="J548" s="202"/>
      <c r="K548" s="202"/>
      <c r="L548" s="202"/>
    </row>
    <row r="549" spans="9:12">
      <c r="I549" s="202"/>
      <c r="J549" s="202"/>
      <c r="K549" s="202"/>
      <c r="L549" s="202"/>
    </row>
    <row r="550" spans="9:12">
      <c r="I550" s="202"/>
      <c r="J550" s="202"/>
      <c r="K550" s="202"/>
      <c r="L550" s="202"/>
    </row>
    <row r="551" spans="9:12">
      <c r="I551" s="202"/>
      <c r="J551" s="202"/>
      <c r="K551" s="202"/>
      <c r="L551" s="202"/>
    </row>
    <row r="552" spans="9:12">
      <c r="I552" s="202"/>
      <c r="J552" s="202"/>
      <c r="K552" s="202"/>
      <c r="L552" s="202"/>
    </row>
    <row r="553" spans="9:12">
      <c r="I553" s="202"/>
      <c r="J553" s="202"/>
      <c r="K553" s="202"/>
      <c r="L553" s="202"/>
    </row>
    <row r="554" spans="9:12">
      <c r="I554" s="202"/>
      <c r="J554" s="202"/>
      <c r="K554" s="202"/>
      <c r="L554" s="202"/>
    </row>
    <row r="555" spans="9:12">
      <c r="I555" s="202"/>
      <c r="J555" s="202"/>
      <c r="K555" s="202"/>
      <c r="L555" s="202"/>
    </row>
    <row r="556" spans="9:12">
      <c r="I556" s="202"/>
      <c r="J556" s="202"/>
      <c r="K556" s="202"/>
      <c r="L556" s="202"/>
    </row>
    <row r="557" spans="9:12">
      <c r="I557" s="202"/>
      <c r="J557" s="202"/>
      <c r="K557" s="202"/>
      <c r="L557" s="202"/>
    </row>
    <row r="558" spans="9:12">
      <c r="I558" s="202"/>
      <c r="J558" s="202"/>
      <c r="K558" s="202"/>
      <c r="L558" s="202"/>
    </row>
    <row r="559" spans="9:12">
      <c r="I559" s="202"/>
      <c r="J559" s="202"/>
      <c r="K559" s="202"/>
      <c r="L559" s="202"/>
    </row>
    <row r="560" spans="9:12">
      <c r="I560" s="202"/>
      <c r="J560" s="202"/>
      <c r="K560" s="202"/>
      <c r="L560" s="202"/>
    </row>
    <row r="561" spans="9:12">
      <c r="I561" s="202"/>
      <c r="J561" s="202"/>
      <c r="K561" s="202"/>
      <c r="L561" s="202"/>
    </row>
    <row r="562" spans="9:12">
      <c r="I562" s="202"/>
      <c r="J562" s="202"/>
      <c r="K562" s="202"/>
      <c r="L562" s="202"/>
    </row>
    <row r="563" spans="9:12">
      <c r="I563" s="202"/>
      <c r="J563" s="202"/>
      <c r="K563" s="202"/>
      <c r="L563" s="202"/>
    </row>
    <row r="564" spans="9:12">
      <c r="I564" s="202"/>
      <c r="J564" s="202"/>
      <c r="K564" s="202"/>
      <c r="L564" s="202"/>
    </row>
    <row r="565" spans="9:12">
      <c r="I565" s="202"/>
      <c r="J565" s="202"/>
      <c r="K565" s="202"/>
      <c r="L565" s="202"/>
    </row>
    <row r="566" spans="9:12">
      <c r="I566" s="202"/>
      <c r="J566" s="202"/>
      <c r="K566" s="202"/>
      <c r="L566" s="202"/>
    </row>
    <row r="567" spans="9:12">
      <c r="I567" s="202"/>
      <c r="J567" s="202"/>
      <c r="K567" s="202"/>
      <c r="L567" s="202"/>
    </row>
    <row r="568" spans="9:12">
      <c r="I568" s="202"/>
      <c r="J568" s="202"/>
      <c r="K568" s="202"/>
      <c r="L568" s="202"/>
    </row>
    <row r="569" spans="9:12">
      <c r="I569" s="202"/>
      <c r="J569" s="202"/>
      <c r="K569" s="202"/>
      <c r="L569" s="202"/>
    </row>
    <row r="570" spans="9:12">
      <c r="I570" s="202"/>
      <c r="J570" s="202"/>
      <c r="K570" s="202"/>
      <c r="L570" s="202"/>
    </row>
    <row r="571" spans="9:12">
      <c r="I571" s="202"/>
      <c r="J571" s="202"/>
      <c r="K571" s="202"/>
      <c r="L571" s="202"/>
    </row>
    <row r="572" spans="9:12">
      <c r="I572" s="202"/>
      <c r="J572" s="202"/>
      <c r="K572" s="202"/>
      <c r="L572" s="202"/>
    </row>
    <row r="573" spans="9:12">
      <c r="I573" s="202"/>
      <c r="J573" s="202"/>
      <c r="K573" s="202"/>
      <c r="L573" s="202"/>
    </row>
    <row r="574" spans="9:12">
      <c r="I574" s="202"/>
      <c r="J574" s="202"/>
      <c r="K574" s="202"/>
      <c r="L574" s="202"/>
    </row>
    <row r="575" spans="9:12">
      <c r="I575" s="202"/>
      <c r="J575" s="202"/>
      <c r="K575" s="202"/>
      <c r="L575" s="202"/>
    </row>
    <row r="576" spans="9:12">
      <c r="I576" s="202"/>
      <c r="J576" s="202"/>
      <c r="K576" s="202"/>
      <c r="L576" s="202"/>
    </row>
    <row r="577" spans="9:12">
      <c r="I577" s="202"/>
      <c r="J577" s="202"/>
      <c r="K577" s="202"/>
      <c r="L577" s="202"/>
    </row>
    <row r="578" spans="9:12">
      <c r="I578" s="202"/>
      <c r="J578" s="202"/>
      <c r="K578" s="202"/>
      <c r="L578" s="202"/>
    </row>
    <row r="579" spans="9:12">
      <c r="I579" s="202"/>
      <c r="J579" s="202"/>
      <c r="K579" s="202"/>
      <c r="L579" s="202"/>
    </row>
    <row r="580" spans="9:12">
      <c r="I580" s="202"/>
      <c r="J580" s="202"/>
      <c r="K580" s="202"/>
      <c r="L580" s="202"/>
    </row>
    <row r="581" spans="9:12">
      <c r="I581" s="202"/>
      <c r="J581" s="202"/>
      <c r="K581" s="202"/>
      <c r="L581" s="202"/>
    </row>
    <row r="582" spans="9:12">
      <c r="I582" s="202"/>
      <c r="J582" s="202"/>
      <c r="K582" s="202"/>
      <c r="L582" s="202"/>
    </row>
    <row r="583" spans="9:12">
      <c r="I583" s="202"/>
      <c r="J583" s="202"/>
      <c r="K583" s="202"/>
      <c r="L583" s="202"/>
    </row>
    <row r="584" spans="9:12">
      <c r="I584" s="202"/>
      <c r="J584" s="202"/>
      <c r="K584" s="202"/>
      <c r="L584" s="202"/>
    </row>
    <row r="585" spans="9:12">
      <c r="I585" s="202"/>
      <c r="J585" s="202"/>
      <c r="K585" s="202"/>
      <c r="L585" s="202"/>
    </row>
    <row r="586" spans="9:12">
      <c r="I586" s="202"/>
      <c r="J586" s="202"/>
      <c r="K586" s="202"/>
      <c r="L586" s="202"/>
    </row>
    <row r="587" spans="9:12">
      <c r="I587" s="202"/>
      <c r="J587" s="202"/>
      <c r="K587" s="202"/>
      <c r="L587" s="202"/>
    </row>
    <row r="588" spans="9:12">
      <c r="I588" s="202"/>
      <c r="J588" s="202"/>
      <c r="K588" s="202"/>
      <c r="L588" s="202"/>
    </row>
    <row r="589" spans="9:12">
      <c r="I589" s="202"/>
      <c r="J589" s="202"/>
      <c r="K589" s="202"/>
      <c r="L589" s="202"/>
    </row>
    <row r="590" spans="9:12">
      <c r="I590" s="202"/>
      <c r="J590" s="202"/>
      <c r="K590" s="202"/>
      <c r="L590" s="202"/>
    </row>
    <row r="591" spans="9:12">
      <c r="I591" s="202"/>
      <c r="J591" s="202"/>
      <c r="K591" s="202"/>
      <c r="L591" s="202"/>
    </row>
    <row r="592" spans="9:12">
      <c r="I592" s="202"/>
      <c r="J592" s="202"/>
      <c r="K592" s="202"/>
      <c r="L592" s="202"/>
    </row>
    <row r="593" spans="9:12">
      <c r="I593" s="202"/>
      <c r="J593" s="202"/>
      <c r="K593" s="202"/>
      <c r="L593" s="202"/>
    </row>
    <row r="594" spans="9:12">
      <c r="I594" s="202"/>
      <c r="J594" s="202"/>
      <c r="K594" s="202"/>
      <c r="L594" s="202"/>
    </row>
    <row r="595" spans="9:12">
      <c r="I595" s="202"/>
      <c r="J595" s="202"/>
      <c r="K595" s="202"/>
      <c r="L595" s="202"/>
    </row>
    <row r="596" spans="9:12">
      <c r="I596" s="202"/>
      <c r="J596" s="202"/>
      <c r="K596" s="202"/>
      <c r="L596" s="202"/>
    </row>
    <row r="597" spans="9:12">
      <c r="I597" s="202"/>
      <c r="J597" s="202"/>
      <c r="K597" s="202"/>
      <c r="L597" s="202"/>
    </row>
    <row r="598" spans="9:12">
      <c r="I598" s="202"/>
      <c r="J598" s="202"/>
      <c r="K598" s="202"/>
      <c r="L598" s="202"/>
    </row>
    <row r="599" spans="9:12">
      <c r="I599" s="202"/>
      <c r="J599" s="202"/>
      <c r="K599" s="202"/>
      <c r="L599" s="202"/>
    </row>
    <row r="600" spans="9:12">
      <c r="I600" s="202"/>
      <c r="J600" s="202"/>
      <c r="K600" s="202"/>
      <c r="L600" s="202"/>
    </row>
    <row r="601" spans="9:12">
      <c r="I601" s="202"/>
      <c r="J601" s="202"/>
      <c r="K601" s="202"/>
      <c r="L601" s="202"/>
    </row>
    <row r="602" spans="9:12">
      <c r="I602" s="202"/>
      <c r="J602" s="202"/>
      <c r="K602" s="202"/>
      <c r="L602" s="202"/>
    </row>
    <row r="603" spans="9:12">
      <c r="I603" s="202"/>
      <c r="J603" s="202"/>
      <c r="K603" s="202"/>
      <c r="L603" s="202"/>
    </row>
    <row r="604" spans="9:12">
      <c r="I604" s="202"/>
      <c r="J604" s="202"/>
      <c r="K604" s="202"/>
      <c r="L604" s="202"/>
    </row>
    <row r="605" spans="9:12">
      <c r="I605" s="202"/>
      <c r="J605" s="202"/>
      <c r="K605" s="202"/>
      <c r="L605" s="202"/>
    </row>
    <row r="606" spans="9:12">
      <c r="I606" s="202"/>
      <c r="J606" s="202"/>
      <c r="K606" s="202"/>
      <c r="L606" s="202"/>
    </row>
    <row r="607" spans="9:12">
      <c r="I607" s="202"/>
      <c r="J607" s="202"/>
      <c r="K607" s="202"/>
      <c r="L607" s="202"/>
    </row>
    <row r="608" spans="9:12">
      <c r="I608" s="202"/>
      <c r="J608" s="202"/>
      <c r="K608" s="202"/>
      <c r="L608" s="202"/>
    </row>
    <row r="609" spans="9:12">
      <c r="I609" s="202"/>
      <c r="J609" s="202"/>
      <c r="K609" s="202"/>
      <c r="L609" s="202"/>
    </row>
    <row r="610" spans="9:12">
      <c r="I610" s="202"/>
      <c r="J610" s="202"/>
      <c r="K610" s="202"/>
      <c r="L610" s="202"/>
    </row>
    <row r="611" spans="9:12">
      <c r="I611" s="202"/>
      <c r="J611" s="202"/>
      <c r="K611" s="202"/>
      <c r="L611" s="202"/>
    </row>
    <row r="612" spans="9:12">
      <c r="I612" s="202"/>
      <c r="J612" s="202"/>
      <c r="K612" s="202"/>
      <c r="L612" s="202"/>
    </row>
    <row r="613" spans="9:12">
      <c r="I613" s="202"/>
      <c r="J613" s="202"/>
      <c r="K613" s="202"/>
      <c r="L613" s="202"/>
    </row>
    <row r="614" spans="9:12">
      <c r="I614" s="202"/>
      <c r="J614" s="202"/>
      <c r="K614" s="202"/>
      <c r="L614" s="202"/>
    </row>
    <row r="615" spans="9:12">
      <c r="I615" s="202"/>
      <c r="J615" s="202"/>
      <c r="K615" s="202"/>
      <c r="L615" s="202"/>
    </row>
    <row r="616" spans="9:12">
      <c r="I616" s="202"/>
      <c r="J616" s="202"/>
      <c r="K616" s="202"/>
      <c r="L616" s="202"/>
    </row>
    <row r="617" spans="9:12">
      <c r="I617" s="202"/>
      <c r="J617" s="202"/>
      <c r="K617" s="202"/>
      <c r="L617" s="202"/>
    </row>
    <row r="618" spans="9:12">
      <c r="I618" s="202"/>
      <c r="J618" s="202"/>
      <c r="K618" s="202"/>
      <c r="L618" s="202"/>
    </row>
    <row r="619" spans="9:12">
      <c r="I619" s="202"/>
      <c r="J619" s="202"/>
      <c r="K619" s="202"/>
      <c r="L619" s="202"/>
    </row>
    <row r="620" spans="9:12">
      <c r="I620" s="202"/>
      <c r="J620" s="202"/>
      <c r="K620" s="202"/>
      <c r="L620" s="202"/>
    </row>
    <row r="621" spans="9:12">
      <c r="I621" s="202"/>
      <c r="J621" s="202"/>
      <c r="K621" s="202"/>
      <c r="L621" s="202"/>
    </row>
    <row r="622" spans="9:12">
      <c r="I622" s="202"/>
      <c r="J622" s="202"/>
      <c r="K622" s="202"/>
      <c r="L622" s="202"/>
    </row>
    <row r="623" spans="9:12">
      <c r="I623" s="202"/>
      <c r="J623" s="202"/>
      <c r="K623" s="202"/>
      <c r="L623" s="202"/>
    </row>
    <row r="624" spans="9:12">
      <c r="I624" s="202"/>
      <c r="J624" s="202"/>
      <c r="K624" s="202"/>
      <c r="L624" s="202"/>
    </row>
    <row r="625" spans="9:12">
      <c r="I625" s="202"/>
      <c r="J625" s="202"/>
      <c r="K625" s="202"/>
      <c r="L625" s="202"/>
    </row>
    <row r="626" spans="9:12">
      <c r="I626" s="202"/>
      <c r="J626" s="202"/>
      <c r="K626" s="202"/>
      <c r="L626" s="202"/>
    </row>
    <row r="627" spans="9:12">
      <c r="I627" s="202"/>
      <c r="J627" s="202"/>
      <c r="K627" s="202"/>
      <c r="L627" s="202"/>
    </row>
    <row r="628" spans="9:12">
      <c r="I628" s="202"/>
      <c r="J628" s="202"/>
      <c r="K628" s="202"/>
      <c r="L628" s="202"/>
    </row>
    <row r="629" spans="9:12">
      <c r="I629" s="202"/>
      <c r="J629" s="202"/>
      <c r="K629" s="202"/>
      <c r="L629" s="202"/>
    </row>
    <row r="630" spans="9:12">
      <c r="I630" s="202"/>
      <c r="J630" s="202"/>
      <c r="K630" s="202"/>
      <c r="L630" s="202"/>
    </row>
    <row r="631" spans="9:12">
      <c r="I631" s="202"/>
      <c r="J631" s="202"/>
      <c r="K631" s="202"/>
      <c r="L631" s="202"/>
    </row>
    <row r="632" spans="9:12">
      <c r="I632" s="202"/>
      <c r="J632" s="202"/>
      <c r="K632" s="202"/>
      <c r="L632" s="202"/>
    </row>
    <row r="633" spans="9:12">
      <c r="I633" s="202"/>
      <c r="J633" s="202"/>
      <c r="K633" s="202"/>
      <c r="L633" s="202"/>
    </row>
    <row r="634" spans="9:12">
      <c r="I634" s="202"/>
      <c r="J634" s="202"/>
      <c r="K634" s="202"/>
      <c r="L634" s="202"/>
    </row>
    <row r="635" spans="9:12">
      <c r="I635" s="202"/>
      <c r="J635" s="202"/>
      <c r="K635" s="202"/>
      <c r="L635" s="202"/>
    </row>
    <row r="636" spans="9:12">
      <c r="I636" s="202"/>
      <c r="J636" s="202"/>
      <c r="K636" s="202"/>
      <c r="L636" s="202"/>
    </row>
    <row r="637" spans="9:12">
      <c r="I637" s="202"/>
      <c r="J637" s="202"/>
      <c r="K637" s="202"/>
      <c r="L637" s="202"/>
    </row>
    <row r="638" spans="9:12">
      <c r="I638" s="202"/>
      <c r="J638" s="202"/>
      <c r="K638" s="202"/>
      <c r="L638" s="202"/>
    </row>
    <row r="639" spans="9:12">
      <c r="I639" s="202"/>
      <c r="J639" s="202"/>
      <c r="K639" s="202"/>
      <c r="L639" s="202"/>
    </row>
    <row r="640" spans="9:12">
      <c r="I640" s="202"/>
      <c r="J640" s="202"/>
      <c r="K640" s="202"/>
      <c r="L640" s="202"/>
    </row>
    <row r="641" spans="9:12">
      <c r="I641" s="202"/>
      <c r="J641" s="202"/>
      <c r="K641" s="202"/>
      <c r="L641" s="202"/>
    </row>
    <row r="642" spans="9:12">
      <c r="I642" s="202"/>
      <c r="J642" s="202"/>
      <c r="K642" s="202"/>
      <c r="L642" s="202"/>
    </row>
    <row r="643" spans="9:12">
      <c r="I643" s="202"/>
      <c r="J643" s="202"/>
      <c r="K643" s="202"/>
      <c r="L643" s="202"/>
    </row>
    <row r="644" spans="9:12">
      <c r="I644" s="202"/>
      <c r="J644" s="202"/>
      <c r="K644" s="202"/>
      <c r="L644" s="202"/>
    </row>
    <row r="645" spans="9:12">
      <c r="I645" s="202"/>
      <c r="J645" s="202"/>
      <c r="K645" s="202"/>
      <c r="L645" s="202"/>
    </row>
    <row r="646" spans="9:12">
      <c r="I646" s="202"/>
      <c r="J646" s="202"/>
      <c r="K646" s="202"/>
      <c r="L646" s="202"/>
    </row>
    <row r="647" spans="9:12">
      <c r="I647" s="202"/>
      <c r="J647" s="202"/>
      <c r="K647" s="202"/>
      <c r="L647" s="202"/>
    </row>
    <row r="648" spans="9:12">
      <c r="I648" s="202"/>
      <c r="J648" s="202"/>
      <c r="K648" s="202"/>
      <c r="L648" s="202"/>
    </row>
    <row r="649" spans="9:12">
      <c r="I649" s="202"/>
      <c r="J649" s="202"/>
      <c r="K649" s="202"/>
      <c r="L649" s="202"/>
    </row>
    <row r="650" spans="9:12">
      <c r="I650" s="202"/>
      <c r="J650" s="202"/>
      <c r="K650" s="202"/>
      <c r="L650" s="202"/>
    </row>
    <row r="651" spans="9:12">
      <c r="I651" s="202"/>
      <c r="J651" s="202"/>
      <c r="K651" s="202"/>
      <c r="L651" s="202"/>
    </row>
    <row r="652" spans="9:12">
      <c r="I652" s="202"/>
      <c r="J652" s="202"/>
      <c r="K652" s="202"/>
      <c r="L652" s="202"/>
    </row>
    <row r="653" spans="9:12">
      <c r="I653" s="202"/>
      <c r="J653" s="202"/>
      <c r="K653" s="202"/>
      <c r="L653" s="202"/>
    </row>
    <row r="654" spans="9:12">
      <c r="I654" s="202"/>
      <c r="J654" s="202"/>
      <c r="K654" s="202"/>
      <c r="L654" s="202"/>
    </row>
    <row r="655" spans="9:12">
      <c r="I655" s="202"/>
      <c r="J655" s="202"/>
      <c r="K655" s="202"/>
      <c r="L655" s="202"/>
    </row>
    <row r="656" spans="9:12">
      <c r="I656" s="202"/>
      <c r="J656" s="202"/>
      <c r="K656" s="202"/>
      <c r="L656" s="202"/>
    </row>
    <row r="657" spans="9:12">
      <c r="I657" s="202"/>
      <c r="J657" s="202"/>
      <c r="K657" s="202"/>
      <c r="L657" s="202"/>
    </row>
    <row r="658" spans="9:12">
      <c r="I658" s="202"/>
      <c r="J658" s="202"/>
      <c r="K658" s="202"/>
      <c r="L658" s="202"/>
    </row>
    <row r="659" spans="9:12">
      <c r="I659" s="202"/>
      <c r="J659" s="202"/>
      <c r="K659" s="202"/>
      <c r="L659" s="202"/>
    </row>
    <row r="660" spans="9:12">
      <c r="I660" s="202"/>
      <c r="J660" s="202"/>
      <c r="K660" s="202"/>
      <c r="L660" s="202"/>
    </row>
    <row r="661" spans="9:12">
      <c r="I661" s="202"/>
      <c r="J661" s="202"/>
      <c r="K661" s="202"/>
      <c r="L661" s="202"/>
    </row>
    <row r="662" spans="9:12">
      <c r="I662" s="202"/>
      <c r="J662" s="202"/>
      <c r="K662" s="202"/>
      <c r="L662" s="202"/>
    </row>
    <row r="663" spans="9:12">
      <c r="I663" s="202"/>
      <c r="J663" s="202"/>
      <c r="K663" s="202"/>
      <c r="L663" s="202"/>
    </row>
    <row r="664" spans="9:12">
      <c r="I664" s="202"/>
      <c r="J664" s="202"/>
      <c r="K664" s="202"/>
      <c r="L664" s="202"/>
    </row>
    <row r="665" spans="9:12">
      <c r="I665" s="202"/>
      <c r="J665" s="202"/>
      <c r="K665" s="202"/>
      <c r="L665" s="202"/>
    </row>
    <row r="666" spans="9:12">
      <c r="I666" s="202"/>
      <c r="J666" s="202"/>
      <c r="K666" s="202"/>
      <c r="L666" s="202"/>
    </row>
    <row r="667" spans="9:12">
      <c r="I667" s="202"/>
      <c r="J667" s="202"/>
      <c r="K667" s="202"/>
      <c r="L667" s="202"/>
    </row>
    <row r="668" spans="9:12">
      <c r="I668" s="202"/>
      <c r="J668" s="202"/>
      <c r="K668" s="202"/>
      <c r="L668" s="202"/>
    </row>
    <row r="669" spans="9:12">
      <c r="I669" s="202"/>
      <c r="J669" s="202"/>
      <c r="K669" s="202"/>
      <c r="L669" s="202"/>
    </row>
    <row r="670" spans="9:12">
      <c r="I670" s="202"/>
      <c r="J670" s="202"/>
      <c r="K670" s="202"/>
      <c r="L670" s="202"/>
    </row>
    <row r="671" spans="9:12">
      <c r="I671" s="202"/>
      <c r="J671" s="202"/>
      <c r="K671" s="202"/>
      <c r="L671" s="202"/>
    </row>
    <row r="672" spans="9:12">
      <c r="I672" s="202"/>
      <c r="J672" s="202"/>
      <c r="K672" s="202"/>
      <c r="L672" s="202"/>
    </row>
    <row r="673" spans="9:12">
      <c r="I673" s="202"/>
      <c r="J673" s="202"/>
      <c r="K673" s="202"/>
      <c r="L673" s="202"/>
    </row>
    <row r="674" spans="9:12">
      <c r="I674" s="202"/>
      <c r="J674" s="202"/>
      <c r="K674" s="202"/>
      <c r="L674" s="202"/>
    </row>
    <row r="675" spans="9:12">
      <c r="I675" s="202"/>
      <c r="J675" s="202"/>
      <c r="K675" s="202"/>
      <c r="L675" s="202"/>
    </row>
    <row r="676" spans="9:12">
      <c r="I676" s="202"/>
      <c r="J676" s="202"/>
      <c r="K676" s="202"/>
      <c r="L676" s="202"/>
    </row>
    <row r="677" spans="9:12">
      <c r="I677" s="202"/>
      <c r="J677" s="202"/>
      <c r="K677" s="202"/>
      <c r="L677" s="202"/>
    </row>
    <row r="678" spans="9:12">
      <c r="I678" s="202"/>
      <c r="J678" s="202"/>
      <c r="K678" s="202"/>
      <c r="L678" s="202"/>
    </row>
    <row r="679" spans="9:12">
      <c r="I679" s="202"/>
      <c r="J679" s="202"/>
      <c r="K679" s="202"/>
      <c r="L679" s="202"/>
    </row>
    <row r="680" spans="9:12">
      <c r="I680" s="202"/>
      <c r="J680" s="202"/>
      <c r="K680" s="202"/>
      <c r="L680" s="202"/>
    </row>
    <row r="681" spans="9:12">
      <c r="I681" s="202"/>
      <c r="J681" s="202"/>
      <c r="K681" s="202"/>
      <c r="L681" s="202"/>
    </row>
    <row r="682" spans="9:12">
      <c r="I682" s="202"/>
      <c r="J682" s="202"/>
      <c r="K682" s="202"/>
      <c r="L682" s="202"/>
    </row>
    <row r="683" spans="9:12">
      <c r="I683" s="202"/>
      <c r="J683" s="202"/>
      <c r="K683" s="202"/>
      <c r="L683" s="202"/>
    </row>
    <row r="684" spans="9:12">
      <c r="I684" s="202"/>
      <c r="J684" s="202"/>
      <c r="K684" s="202"/>
      <c r="L684" s="202"/>
    </row>
    <row r="685" spans="9:12">
      <c r="I685" s="202"/>
      <c r="J685" s="202"/>
      <c r="K685" s="202"/>
      <c r="L685" s="202"/>
    </row>
    <row r="686" spans="9:12">
      <c r="I686" s="202"/>
      <c r="J686" s="202"/>
      <c r="K686" s="202"/>
      <c r="L686" s="202"/>
    </row>
    <row r="687" spans="9:12">
      <c r="I687" s="202"/>
      <c r="J687" s="202"/>
      <c r="K687" s="202"/>
      <c r="L687" s="202"/>
    </row>
    <row r="688" spans="9:12">
      <c r="I688" s="202"/>
      <c r="J688" s="202"/>
      <c r="K688" s="202"/>
      <c r="L688" s="202"/>
    </row>
    <row r="689" spans="9:12">
      <c r="I689" s="202"/>
      <c r="J689" s="202"/>
      <c r="K689" s="202"/>
      <c r="L689" s="202"/>
    </row>
    <row r="690" spans="9:12">
      <c r="I690" s="202"/>
      <c r="J690" s="202"/>
      <c r="K690" s="202"/>
      <c r="L690" s="202"/>
    </row>
    <row r="691" spans="9:12">
      <c r="I691" s="202"/>
      <c r="J691" s="202"/>
      <c r="K691" s="202"/>
      <c r="L691" s="202"/>
    </row>
    <row r="692" spans="9:12">
      <c r="I692" s="202"/>
      <c r="J692" s="202"/>
      <c r="K692" s="202"/>
      <c r="L692" s="202"/>
    </row>
    <row r="693" spans="9:12">
      <c r="I693" s="202"/>
      <c r="J693" s="202"/>
      <c r="K693" s="202"/>
      <c r="L693" s="202"/>
    </row>
    <row r="694" spans="9:12">
      <c r="I694" s="202"/>
      <c r="J694" s="202"/>
      <c r="K694" s="202"/>
      <c r="L694" s="202"/>
    </row>
    <row r="695" spans="9:12">
      <c r="I695" s="202"/>
      <c r="J695" s="202"/>
      <c r="K695" s="202"/>
      <c r="L695" s="202"/>
    </row>
    <row r="696" spans="9:12">
      <c r="I696" s="202"/>
      <c r="J696" s="202"/>
      <c r="K696" s="202"/>
      <c r="L696" s="202"/>
    </row>
    <row r="697" spans="9:12">
      <c r="I697" s="202"/>
      <c r="J697" s="202"/>
      <c r="K697" s="202"/>
      <c r="L697" s="202"/>
    </row>
    <row r="698" spans="9:12">
      <c r="I698" s="202"/>
      <c r="J698" s="202"/>
      <c r="K698" s="202"/>
      <c r="L698" s="202"/>
    </row>
    <row r="699" spans="9:12">
      <c r="I699" s="202"/>
      <c r="J699" s="202"/>
      <c r="K699" s="202"/>
      <c r="L699" s="202"/>
    </row>
    <row r="700" spans="9:12">
      <c r="I700" s="202"/>
      <c r="J700" s="202"/>
      <c r="K700" s="202"/>
      <c r="L700" s="202"/>
    </row>
    <row r="701" spans="9:12">
      <c r="I701" s="202"/>
      <c r="J701" s="202"/>
      <c r="K701" s="202"/>
      <c r="L701" s="202"/>
    </row>
    <row r="702" spans="9:12">
      <c r="I702" s="202"/>
      <c r="J702" s="202"/>
      <c r="K702" s="202"/>
      <c r="L702" s="202"/>
    </row>
    <row r="703" spans="9:12">
      <c r="I703" s="202"/>
      <c r="J703" s="202"/>
      <c r="K703" s="202"/>
      <c r="L703" s="202"/>
    </row>
    <row r="704" spans="9:12">
      <c r="I704" s="202"/>
      <c r="J704" s="202"/>
      <c r="K704" s="202"/>
      <c r="L704" s="202"/>
    </row>
    <row r="705" spans="9:12">
      <c r="I705" s="202"/>
      <c r="J705" s="202"/>
      <c r="K705" s="202"/>
      <c r="L705" s="202"/>
    </row>
    <row r="706" spans="9:12">
      <c r="I706" s="202"/>
      <c r="J706" s="202"/>
      <c r="K706" s="202"/>
      <c r="L706" s="202"/>
    </row>
    <row r="707" spans="9:12">
      <c r="I707" s="202"/>
      <c r="J707" s="202"/>
      <c r="K707" s="202"/>
      <c r="L707" s="202"/>
    </row>
    <row r="708" spans="9:12">
      <c r="I708" s="202"/>
      <c r="J708" s="202"/>
      <c r="K708" s="202"/>
      <c r="L708" s="202"/>
    </row>
    <row r="709" spans="9:12">
      <c r="I709" s="202"/>
      <c r="J709" s="202"/>
      <c r="K709" s="202"/>
      <c r="L709" s="202"/>
    </row>
    <row r="710" spans="9:12">
      <c r="I710" s="202"/>
      <c r="J710" s="202"/>
      <c r="K710" s="202"/>
      <c r="L710" s="202"/>
    </row>
    <row r="711" spans="9:12">
      <c r="I711" s="202"/>
      <c r="J711" s="202"/>
      <c r="K711" s="202"/>
      <c r="L711" s="202"/>
    </row>
    <row r="712" spans="9:12">
      <c r="I712" s="202"/>
      <c r="J712" s="202"/>
      <c r="K712" s="202"/>
      <c r="L712" s="202"/>
    </row>
    <row r="713" spans="9:12">
      <c r="I713" s="202"/>
      <c r="J713" s="202"/>
      <c r="K713" s="202"/>
      <c r="L713" s="202"/>
    </row>
    <row r="714" spans="9:12">
      <c r="I714" s="202"/>
      <c r="J714" s="202"/>
      <c r="K714" s="202"/>
      <c r="L714" s="202"/>
    </row>
    <row r="715" spans="9:12">
      <c r="I715" s="202"/>
      <c r="J715" s="202"/>
      <c r="K715" s="202"/>
      <c r="L715" s="202"/>
    </row>
    <row r="716" spans="9:12">
      <c r="I716" s="202"/>
      <c r="J716" s="202"/>
      <c r="K716" s="202"/>
      <c r="L716" s="202"/>
    </row>
    <row r="717" spans="9:12">
      <c r="I717" s="202"/>
      <c r="J717" s="202"/>
      <c r="K717" s="202"/>
      <c r="L717" s="202"/>
    </row>
    <row r="718" spans="9:12">
      <c r="I718" s="202"/>
      <c r="J718" s="202"/>
      <c r="K718" s="202"/>
      <c r="L718" s="202"/>
    </row>
    <row r="719" spans="9:12">
      <c r="I719" s="202"/>
      <c r="J719" s="202"/>
      <c r="K719" s="202"/>
      <c r="L719" s="202"/>
    </row>
    <row r="720" spans="9:12">
      <c r="I720" s="202"/>
      <c r="J720" s="202"/>
      <c r="K720" s="202"/>
      <c r="L720" s="202"/>
    </row>
    <row r="721" spans="9:12">
      <c r="I721" s="202"/>
      <c r="J721" s="202"/>
      <c r="K721" s="202"/>
      <c r="L721" s="202"/>
    </row>
    <row r="722" spans="9:12">
      <c r="I722" s="202"/>
      <c r="J722" s="202"/>
      <c r="K722" s="202"/>
      <c r="L722" s="202"/>
    </row>
    <row r="723" spans="9:12">
      <c r="I723" s="202"/>
      <c r="J723" s="202"/>
      <c r="K723" s="202"/>
      <c r="L723" s="202"/>
    </row>
    <row r="724" spans="9:12">
      <c r="I724" s="202"/>
      <c r="J724" s="202"/>
      <c r="K724" s="202"/>
      <c r="L724" s="202"/>
    </row>
    <row r="725" spans="9:12">
      <c r="I725" s="202"/>
      <c r="J725" s="202"/>
      <c r="K725" s="202"/>
      <c r="L725" s="202"/>
    </row>
    <row r="726" spans="9:12">
      <c r="I726" s="202"/>
      <c r="J726" s="202"/>
      <c r="K726" s="202"/>
      <c r="L726" s="202"/>
    </row>
    <row r="727" spans="9:12">
      <c r="I727" s="202"/>
      <c r="J727" s="202"/>
      <c r="K727" s="202"/>
      <c r="L727" s="202"/>
    </row>
    <row r="728" spans="9:12">
      <c r="I728" s="202"/>
      <c r="J728" s="202"/>
      <c r="K728" s="202"/>
      <c r="L728" s="202"/>
    </row>
    <row r="729" spans="9:12">
      <c r="I729" s="202"/>
      <c r="J729" s="202"/>
      <c r="K729" s="202"/>
      <c r="L729" s="202"/>
    </row>
    <row r="730" spans="9:12">
      <c r="I730" s="202"/>
      <c r="J730" s="202"/>
      <c r="K730" s="202"/>
      <c r="L730" s="202"/>
    </row>
    <row r="731" spans="9:12">
      <c r="I731" s="202"/>
      <c r="J731" s="202"/>
      <c r="K731" s="202"/>
      <c r="L731" s="202"/>
    </row>
    <row r="732" spans="9:12">
      <c r="I732" s="202"/>
      <c r="J732" s="202"/>
      <c r="K732" s="202"/>
      <c r="L732" s="202"/>
    </row>
    <row r="733" spans="9:12">
      <c r="I733" s="202"/>
      <c r="J733" s="202"/>
      <c r="K733" s="202"/>
      <c r="L733" s="202"/>
    </row>
    <row r="734" spans="9:12">
      <c r="I734" s="202"/>
      <c r="J734" s="202"/>
      <c r="K734" s="202"/>
      <c r="L734" s="202"/>
    </row>
    <row r="735" spans="9:12">
      <c r="I735" s="202"/>
      <c r="J735" s="202"/>
      <c r="K735" s="202"/>
      <c r="L735" s="202"/>
    </row>
    <row r="736" spans="9:12">
      <c r="I736" s="202"/>
      <c r="J736" s="202"/>
      <c r="K736" s="202"/>
      <c r="L736" s="202"/>
    </row>
    <row r="737" spans="9:12">
      <c r="I737" s="202"/>
      <c r="J737" s="202"/>
      <c r="K737" s="202"/>
      <c r="L737" s="202"/>
    </row>
    <row r="738" spans="9:12">
      <c r="I738" s="202"/>
      <c r="J738" s="202"/>
      <c r="K738" s="202"/>
      <c r="L738" s="202"/>
    </row>
    <row r="739" spans="9:12">
      <c r="I739" s="202"/>
      <c r="J739" s="202"/>
      <c r="K739" s="202"/>
      <c r="L739" s="202"/>
    </row>
    <row r="740" spans="9:12">
      <c r="I740" s="202"/>
      <c r="J740" s="202"/>
      <c r="K740" s="202"/>
      <c r="L740" s="202"/>
    </row>
    <row r="741" spans="9:12">
      <c r="I741" s="202"/>
      <c r="J741" s="202"/>
      <c r="K741" s="202"/>
      <c r="L741" s="202"/>
    </row>
    <row r="742" spans="9:12">
      <c r="I742" s="202"/>
      <c r="J742" s="202"/>
      <c r="K742" s="202"/>
      <c r="L742" s="202"/>
    </row>
    <row r="743" spans="9:12">
      <c r="I743" s="202"/>
      <c r="J743" s="202"/>
      <c r="K743" s="202"/>
      <c r="L743" s="202"/>
    </row>
    <row r="744" spans="9:12">
      <c r="I744" s="202"/>
      <c r="J744" s="202"/>
      <c r="K744" s="202"/>
      <c r="L744" s="202"/>
    </row>
    <row r="745" spans="9:12">
      <c r="I745" s="202"/>
      <c r="J745" s="202"/>
      <c r="K745" s="202"/>
      <c r="L745" s="202"/>
    </row>
    <row r="746" spans="9:12">
      <c r="I746" s="202"/>
      <c r="J746" s="202"/>
      <c r="K746" s="202"/>
      <c r="L746" s="202"/>
    </row>
    <row r="747" spans="9:12">
      <c r="I747" s="202"/>
      <c r="J747" s="202"/>
      <c r="K747" s="202"/>
      <c r="L747" s="202"/>
    </row>
    <row r="748" spans="9:12">
      <c r="I748" s="202"/>
      <c r="J748" s="202"/>
      <c r="K748" s="202"/>
      <c r="L748" s="202"/>
    </row>
    <row r="749" spans="9:12">
      <c r="I749" s="202"/>
      <c r="J749" s="202"/>
      <c r="K749" s="202"/>
      <c r="L749" s="202"/>
    </row>
    <row r="750" spans="9:12">
      <c r="I750" s="202"/>
      <c r="J750" s="202"/>
      <c r="K750" s="202"/>
      <c r="L750" s="202"/>
    </row>
    <row r="751" spans="9:12">
      <c r="I751" s="202"/>
      <c r="J751" s="202"/>
      <c r="K751" s="202"/>
      <c r="L751" s="202"/>
    </row>
    <row r="752" spans="9:12">
      <c r="I752" s="202"/>
      <c r="J752" s="202"/>
      <c r="K752" s="202"/>
      <c r="L752" s="202"/>
    </row>
    <row r="753" spans="9:12">
      <c r="I753" s="202"/>
      <c r="J753" s="202"/>
      <c r="K753" s="202"/>
      <c r="L753" s="202"/>
    </row>
    <row r="754" spans="9:12">
      <c r="I754" s="202"/>
      <c r="J754" s="202"/>
      <c r="K754" s="202"/>
      <c r="L754" s="202"/>
    </row>
    <row r="755" spans="9:12">
      <c r="I755" s="202"/>
      <c r="J755" s="202"/>
      <c r="K755" s="202"/>
      <c r="L755" s="202"/>
    </row>
    <row r="756" spans="9:12">
      <c r="I756" s="202"/>
      <c r="J756" s="202"/>
      <c r="K756" s="202"/>
      <c r="L756" s="202"/>
    </row>
    <row r="757" spans="9:12">
      <c r="I757" s="202"/>
      <c r="J757" s="202"/>
      <c r="K757" s="202"/>
      <c r="L757" s="202"/>
    </row>
    <row r="758" spans="9:12">
      <c r="I758" s="202"/>
      <c r="J758" s="202"/>
      <c r="K758" s="202"/>
      <c r="L758" s="202"/>
    </row>
    <row r="759" spans="9:12">
      <c r="I759" s="202"/>
      <c r="J759" s="202"/>
      <c r="K759" s="202"/>
      <c r="L759" s="202"/>
    </row>
    <row r="760" spans="9:12">
      <c r="I760" s="202"/>
      <c r="J760" s="202"/>
      <c r="K760" s="202"/>
      <c r="L760" s="202"/>
    </row>
    <row r="761" spans="9:12">
      <c r="I761" s="202"/>
      <c r="J761" s="202"/>
      <c r="K761" s="202"/>
      <c r="L761" s="202"/>
    </row>
    <row r="762" spans="9:12">
      <c r="I762" s="202"/>
      <c r="J762" s="202"/>
      <c r="K762" s="202"/>
      <c r="L762" s="202"/>
    </row>
    <row r="763" spans="9:12">
      <c r="I763" s="202"/>
      <c r="J763" s="202"/>
      <c r="K763" s="202"/>
      <c r="L763" s="202"/>
    </row>
    <row r="764" spans="9:12">
      <c r="I764" s="202"/>
      <c r="J764" s="202"/>
      <c r="K764" s="202"/>
      <c r="L764" s="202"/>
    </row>
    <row r="765" spans="9:12">
      <c r="I765" s="202"/>
      <c r="J765" s="202"/>
      <c r="K765" s="202"/>
      <c r="L765" s="202"/>
    </row>
    <row r="766" spans="9:12">
      <c r="I766" s="202"/>
      <c r="J766" s="202"/>
      <c r="K766" s="202"/>
      <c r="L766" s="202"/>
    </row>
    <row r="767" spans="9:12">
      <c r="I767" s="202"/>
      <c r="J767" s="202"/>
      <c r="K767" s="202"/>
      <c r="L767" s="202"/>
    </row>
    <row r="768" spans="9:12">
      <c r="I768" s="202"/>
      <c r="J768" s="202"/>
      <c r="K768" s="202"/>
      <c r="L768" s="202"/>
    </row>
    <row r="769" spans="9:12">
      <c r="I769" s="202"/>
      <c r="J769" s="202"/>
      <c r="K769" s="202"/>
      <c r="L769" s="202"/>
    </row>
    <row r="770" spans="9:12">
      <c r="I770" s="202"/>
      <c r="J770" s="202"/>
      <c r="K770" s="202"/>
      <c r="L770" s="202"/>
    </row>
    <row r="771" spans="9:12">
      <c r="I771" s="202"/>
      <c r="J771" s="202"/>
      <c r="K771" s="202"/>
      <c r="L771" s="202"/>
    </row>
    <row r="772" spans="9:12">
      <c r="I772" s="202"/>
      <c r="J772" s="202"/>
      <c r="K772" s="202"/>
      <c r="L772" s="202"/>
    </row>
    <row r="773" spans="9:12">
      <c r="I773" s="202"/>
      <c r="J773" s="202"/>
      <c r="K773" s="202"/>
      <c r="L773" s="202"/>
    </row>
    <row r="774" spans="9:12">
      <c r="I774" s="202"/>
      <c r="J774" s="202"/>
      <c r="K774" s="202"/>
      <c r="L774" s="202"/>
    </row>
    <row r="775" spans="9:12">
      <c r="I775" s="202"/>
      <c r="J775" s="202"/>
      <c r="K775" s="202"/>
      <c r="L775" s="202"/>
    </row>
    <row r="776" spans="9:12">
      <c r="I776" s="202"/>
      <c r="J776" s="202"/>
      <c r="K776" s="202"/>
      <c r="L776" s="202"/>
    </row>
    <row r="777" spans="9:12">
      <c r="I777" s="202"/>
      <c r="J777" s="202"/>
      <c r="K777" s="202"/>
      <c r="L777" s="202"/>
    </row>
    <row r="778" spans="9:12">
      <c r="I778" s="202"/>
      <c r="J778" s="202"/>
      <c r="K778" s="202"/>
      <c r="L778" s="202"/>
    </row>
    <row r="779" spans="9:12">
      <c r="I779" s="202"/>
      <c r="J779" s="202"/>
      <c r="K779" s="202"/>
      <c r="L779" s="202"/>
    </row>
    <row r="780" spans="9:12">
      <c r="I780" s="202"/>
      <c r="J780" s="202"/>
      <c r="K780" s="202"/>
      <c r="L780" s="202"/>
    </row>
    <row r="781" spans="9:12">
      <c r="I781" s="202"/>
      <c r="J781" s="202"/>
      <c r="K781" s="202"/>
      <c r="L781" s="202"/>
    </row>
    <row r="782" spans="9:12">
      <c r="I782" s="202"/>
      <c r="J782" s="202"/>
      <c r="K782" s="202"/>
      <c r="L782" s="202"/>
    </row>
    <row r="783" spans="9:12">
      <c r="I783" s="202"/>
      <c r="J783" s="202"/>
      <c r="K783" s="202"/>
      <c r="L783" s="202"/>
    </row>
    <row r="784" spans="9:12">
      <c r="I784" s="202"/>
      <c r="J784" s="202"/>
      <c r="K784" s="202"/>
      <c r="L784" s="202"/>
    </row>
    <row r="785" spans="9:12">
      <c r="I785" s="202"/>
      <c r="J785" s="202"/>
      <c r="K785" s="202"/>
      <c r="L785" s="202"/>
    </row>
    <row r="786" spans="9:12">
      <c r="I786" s="202"/>
      <c r="J786" s="202"/>
      <c r="K786" s="202"/>
      <c r="L786" s="202"/>
    </row>
    <row r="787" spans="9:12">
      <c r="I787" s="202"/>
      <c r="J787" s="202"/>
      <c r="K787" s="202"/>
      <c r="L787" s="202"/>
    </row>
    <row r="788" spans="9:12">
      <c r="I788" s="202"/>
      <c r="J788" s="202"/>
      <c r="K788" s="202"/>
      <c r="L788" s="202"/>
    </row>
    <row r="789" spans="9:12">
      <c r="I789" s="202"/>
      <c r="J789" s="202"/>
      <c r="K789" s="202"/>
      <c r="L789" s="202"/>
    </row>
    <row r="790" spans="9:12">
      <c r="I790" s="202"/>
      <c r="J790" s="202"/>
      <c r="K790" s="202"/>
      <c r="L790" s="202"/>
    </row>
    <row r="791" spans="9:12">
      <c r="I791" s="202"/>
      <c r="J791" s="202"/>
      <c r="K791" s="202"/>
      <c r="L791" s="202"/>
    </row>
    <row r="792" spans="9:12">
      <c r="I792" s="202"/>
      <c r="J792" s="202"/>
      <c r="K792" s="202"/>
      <c r="L792" s="202"/>
    </row>
    <row r="793" spans="9:12">
      <c r="I793" s="202"/>
      <c r="J793" s="202"/>
      <c r="K793" s="202"/>
      <c r="L793" s="202"/>
    </row>
    <row r="794" spans="9:12">
      <c r="I794" s="202"/>
      <c r="J794" s="202"/>
      <c r="K794" s="202"/>
      <c r="L794" s="202"/>
    </row>
    <row r="795" spans="9:12">
      <c r="I795" s="202"/>
      <c r="J795" s="202"/>
      <c r="K795" s="202"/>
      <c r="L795" s="202"/>
    </row>
    <row r="796" spans="9:12">
      <c r="I796" s="202"/>
      <c r="J796" s="202"/>
      <c r="K796" s="202"/>
      <c r="L796" s="202"/>
    </row>
    <row r="797" spans="9:12">
      <c r="I797" s="202"/>
      <c r="J797" s="202"/>
      <c r="K797" s="202"/>
      <c r="L797" s="202"/>
    </row>
    <row r="798" spans="9:12">
      <c r="I798" s="202"/>
      <c r="J798" s="202"/>
      <c r="K798" s="202"/>
      <c r="L798" s="202"/>
    </row>
    <row r="799" spans="9:12">
      <c r="I799" s="202"/>
      <c r="J799" s="202"/>
      <c r="K799" s="202"/>
      <c r="L799" s="202"/>
    </row>
    <row r="800" spans="9:12">
      <c r="I800" s="202"/>
      <c r="J800" s="202"/>
      <c r="K800" s="202"/>
      <c r="L800" s="202"/>
    </row>
    <row r="801" spans="9:12">
      <c r="I801" s="202"/>
      <c r="J801" s="202"/>
      <c r="K801" s="202"/>
      <c r="L801" s="202"/>
    </row>
    <row r="802" spans="9:12">
      <c r="I802" s="202"/>
      <c r="J802" s="202"/>
      <c r="K802" s="202"/>
      <c r="L802" s="202"/>
    </row>
    <row r="803" spans="9:12">
      <c r="I803" s="202"/>
      <c r="J803" s="202"/>
      <c r="K803" s="202"/>
      <c r="L803" s="202"/>
    </row>
    <row r="804" spans="9:12">
      <c r="I804" s="202"/>
      <c r="J804" s="202"/>
      <c r="K804" s="202"/>
      <c r="L804" s="202"/>
    </row>
    <row r="805" spans="9:12">
      <c r="I805" s="202"/>
      <c r="J805" s="202"/>
      <c r="K805" s="202"/>
      <c r="L805" s="202"/>
    </row>
    <row r="806" spans="9:12">
      <c r="I806" s="202"/>
      <c r="J806" s="202"/>
      <c r="K806" s="202"/>
      <c r="L806" s="202"/>
    </row>
    <row r="807" spans="9:12">
      <c r="I807" s="202"/>
      <c r="J807" s="202"/>
      <c r="K807" s="202"/>
      <c r="L807" s="202"/>
    </row>
    <row r="808" spans="9:12">
      <c r="I808" s="202"/>
      <c r="J808" s="202"/>
      <c r="K808" s="202"/>
      <c r="L808" s="202"/>
    </row>
    <row r="809" spans="9:12">
      <c r="I809" s="202"/>
      <c r="J809" s="202"/>
      <c r="K809" s="202"/>
      <c r="L809" s="202"/>
    </row>
    <row r="810" spans="9:12">
      <c r="I810" s="202"/>
      <c r="J810" s="202"/>
      <c r="K810" s="202"/>
      <c r="L810" s="202"/>
    </row>
    <row r="811" spans="9:12">
      <c r="I811" s="202"/>
      <c r="J811" s="202"/>
      <c r="K811" s="202"/>
      <c r="L811" s="202"/>
    </row>
    <row r="812" spans="9:12">
      <c r="I812" s="202"/>
      <c r="J812" s="202"/>
      <c r="K812" s="202"/>
      <c r="L812" s="202"/>
    </row>
    <row r="813" spans="9:12">
      <c r="I813" s="202"/>
      <c r="J813" s="202"/>
      <c r="K813" s="202"/>
      <c r="L813" s="202"/>
    </row>
    <row r="814" spans="9:12">
      <c r="I814" s="202"/>
      <c r="J814" s="202"/>
      <c r="K814" s="202"/>
      <c r="L814" s="202"/>
    </row>
    <row r="815" spans="9:12">
      <c r="I815" s="202"/>
      <c r="J815" s="202"/>
      <c r="K815" s="202"/>
      <c r="L815" s="202"/>
    </row>
    <row r="816" spans="9:12">
      <c r="I816" s="202"/>
      <c r="J816" s="202"/>
      <c r="K816" s="202"/>
      <c r="L816" s="202"/>
    </row>
    <row r="817" spans="9:12">
      <c r="I817" s="202"/>
      <c r="J817" s="202"/>
      <c r="K817" s="202"/>
      <c r="L817" s="202"/>
    </row>
    <row r="818" spans="9:12">
      <c r="I818" s="202"/>
      <c r="J818" s="202"/>
      <c r="K818" s="202"/>
      <c r="L818" s="202"/>
    </row>
    <row r="819" spans="9:12">
      <c r="I819" s="202"/>
      <c r="J819" s="202"/>
      <c r="K819" s="202"/>
      <c r="L819" s="202"/>
    </row>
    <row r="820" spans="9:12">
      <c r="I820" s="202"/>
      <c r="J820" s="202"/>
      <c r="K820" s="202"/>
      <c r="L820" s="202"/>
    </row>
    <row r="821" spans="9:12">
      <c r="I821" s="202"/>
      <c r="J821" s="202"/>
      <c r="K821" s="202"/>
      <c r="L821" s="202"/>
    </row>
    <row r="822" spans="9:12">
      <c r="I822" s="202"/>
      <c r="J822" s="202"/>
      <c r="K822" s="202"/>
      <c r="L822" s="202"/>
    </row>
    <row r="823" spans="9:12">
      <c r="I823" s="202"/>
      <c r="J823" s="202"/>
      <c r="K823" s="202"/>
      <c r="L823" s="202"/>
    </row>
    <row r="824" spans="9:12">
      <c r="I824" s="202"/>
      <c r="J824" s="202"/>
      <c r="K824" s="202"/>
      <c r="L824" s="202"/>
    </row>
    <row r="825" spans="9:12">
      <c r="I825" s="202"/>
      <c r="J825" s="202"/>
      <c r="K825" s="202"/>
      <c r="L825" s="202"/>
    </row>
    <row r="826" spans="9:12">
      <c r="I826" s="202"/>
      <c r="J826" s="202"/>
      <c r="K826" s="202"/>
      <c r="L826" s="202"/>
    </row>
    <row r="827" spans="9:12">
      <c r="I827" s="202"/>
      <c r="J827" s="202"/>
      <c r="K827" s="202"/>
      <c r="L827" s="202"/>
    </row>
    <row r="828" spans="9:12">
      <c r="I828" s="202"/>
      <c r="J828" s="202"/>
      <c r="K828" s="202"/>
      <c r="L828" s="202"/>
    </row>
    <row r="829" spans="9:12">
      <c r="I829" s="202"/>
      <c r="J829" s="202"/>
      <c r="K829" s="202"/>
      <c r="L829" s="202"/>
    </row>
    <row r="830" spans="9:12">
      <c r="I830" s="202"/>
      <c r="J830" s="202"/>
      <c r="K830" s="202"/>
      <c r="L830" s="202"/>
    </row>
    <row r="831" spans="9:12">
      <c r="I831" s="202"/>
      <c r="J831" s="202"/>
      <c r="K831" s="202"/>
      <c r="L831" s="202"/>
    </row>
    <row r="832" spans="9:12">
      <c r="I832" s="202"/>
      <c r="J832" s="202"/>
      <c r="K832" s="202"/>
      <c r="L832" s="202"/>
    </row>
    <row r="833" spans="9:12">
      <c r="I833" s="202"/>
      <c r="J833" s="202"/>
      <c r="K833" s="202"/>
      <c r="L833" s="202"/>
    </row>
    <row r="834" spans="9:12">
      <c r="I834" s="202"/>
      <c r="J834" s="202"/>
      <c r="K834" s="202"/>
      <c r="L834" s="202"/>
    </row>
    <row r="835" spans="9:12">
      <c r="I835" s="202"/>
      <c r="J835" s="202"/>
      <c r="K835" s="202"/>
      <c r="L835" s="202"/>
    </row>
    <row r="836" spans="9:12">
      <c r="I836" s="202"/>
      <c r="J836" s="202"/>
      <c r="K836" s="202"/>
      <c r="L836" s="202"/>
    </row>
    <row r="837" spans="9:12">
      <c r="I837" s="202"/>
      <c r="J837" s="202"/>
      <c r="K837" s="202"/>
      <c r="L837" s="202"/>
    </row>
    <row r="838" spans="9:12">
      <c r="I838" s="202"/>
      <c r="J838" s="202"/>
      <c r="K838" s="202"/>
      <c r="L838" s="202"/>
    </row>
    <row r="839" spans="9:12">
      <c r="I839" s="202"/>
      <c r="J839" s="202"/>
      <c r="K839" s="202"/>
      <c r="L839" s="202"/>
    </row>
    <row r="840" spans="9:12">
      <c r="I840" s="202"/>
      <c r="J840" s="202"/>
      <c r="K840" s="202"/>
      <c r="L840" s="202"/>
    </row>
    <row r="841" spans="9:12">
      <c r="I841" s="202"/>
      <c r="J841" s="202"/>
      <c r="K841" s="202"/>
      <c r="L841" s="202"/>
    </row>
    <row r="842" spans="9:12">
      <c r="I842" s="202"/>
      <c r="J842" s="202"/>
      <c r="K842" s="202"/>
      <c r="L842" s="202"/>
    </row>
    <row r="843" spans="9:12">
      <c r="I843" s="202"/>
      <c r="J843" s="202"/>
      <c r="K843" s="202"/>
      <c r="L843" s="202"/>
    </row>
    <row r="844" spans="9:12">
      <c r="I844" s="202"/>
      <c r="J844" s="202"/>
      <c r="K844" s="202"/>
      <c r="L844" s="202"/>
    </row>
    <row r="845" spans="9:12">
      <c r="I845" s="202"/>
      <c r="J845" s="202"/>
      <c r="K845" s="202"/>
      <c r="L845" s="202"/>
    </row>
    <row r="846" spans="9:12">
      <c r="I846" s="202"/>
      <c r="J846" s="202"/>
      <c r="K846" s="202"/>
      <c r="L846" s="202"/>
    </row>
    <row r="847" spans="9:12">
      <c r="I847" s="202"/>
      <c r="J847" s="202"/>
      <c r="K847" s="202"/>
      <c r="L847" s="202"/>
    </row>
    <row r="848" spans="9:12">
      <c r="I848" s="202"/>
      <c r="J848" s="202"/>
      <c r="K848" s="202"/>
      <c r="L848" s="202"/>
    </row>
    <row r="849" spans="9:12">
      <c r="I849" s="202"/>
      <c r="J849" s="202"/>
      <c r="K849" s="202"/>
      <c r="L849" s="202"/>
    </row>
    <row r="850" spans="9:12">
      <c r="I850" s="202"/>
      <c r="J850" s="202"/>
      <c r="K850" s="202"/>
      <c r="L850" s="202"/>
    </row>
    <row r="851" spans="9:12">
      <c r="I851" s="202"/>
      <c r="J851" s="202"/>
      <c r="K851" s="202"/>
      <c r="L851" s="202"/>
    </row>
    <row r="852" spans="9:12">
      <c r="I852" s="202"/>
      <c r="J852" s="202"/>
      <c r="K852" s="202"/>
      <c r="L852" s="202"/>
    </row>
    <row r="853" spans="9:12">
      <c r="I853" s="202"/>
      <c r="J853" s="202"/>
      <c r="K853" s="202"/>
      <c r="L853" s="202"/>
    </row>
    <row r="854" spans="9:12">
      <c r="I854" s="202"/>
      <c r="J854" s="202"/>
      <c r="K854" s="202"/>
      <c r="L854" s="202"/>
    </row>
    <row r="855" spans="9:12">
      <c r="I855" s="202"/>
      <c r="J855" s="202"/>
      <c r="K855" s="202"/>
      <c r="L855" s="202"/>
    </row>
    <row r="856" spans="9:12">
      <c r="I856" s="202"/>
      <c r="J856" s="202"/>
      <c r="K856" s="202"/>
      <c r="L856" s="202"/>
    </row>
    <row r="857" spans="9:12">
      <c r="I857" s="202"/>
      <c r="J857" s="202"/>
      <c r="K857" s="202"/>
      <c r="L857" s="202"/>
    </row>
    <row r="858" spans="9:12">
      <c r="I858" s="202"/>
      <c r="J858" s="202"/>
      <c r="K858" s="202"/>
      <c r="L858" s="202"/>
    </row>
    <row r="859" spans="9:12">
      <c r="I859" s="202"/>
      <c r="J859" s="202"/>
      <c r="K859" s="202"/>
      <c r="L859" s="202"/>
    </row>
    <row r="860" spans="9:12">
      <c r="I860" s="202"/>
      <c r="J860" s="202"/>
      <c r="K860" s="202"/>
      <c r="L860" s="202"/>
    </row>
    <row r="861" spans="9:12">
      <c r="I861" s="202"/>
      <c r="J861" s="202"/>
      <c r="K861" s="202"/>
      <c r="L861" s="202"/>
    </row>
    <row r="862" spans="9:12">
      <c r="I862" s="202"/>
      <c r="J862" s="202"/>
      <c r="K862" s="202"/>
      <c r="L862" s="202"/>
    </row>
    <row r="863" spans="9:12">
      <c r="I863" s="202"/>
      <c r="J863" s="202"/>
      <c r="K863" s="202"/>
      <c r="L863" s="202"/>
    </row>
    <row r="864" spans="9:12">
      <c r="I864" s="202"/>
      <c r="J864" s="202"/>
      <c r="K864" s="202"/>
      <c r="L864" s="202"/>
    </row>
    <row r="865" spans="9:12">
      <c r="I865" s="202"/>
      <c r="J865" s="202"/>
      <c r="K865" s="202"/>
      <c r="L865" s="202"/>
    </row>
    <row r="866" spans="9:12">
      <c r="I866" s="202"/>
      <c r="J866" s="202"/>
      <c r="K866" s="202"/>
      <c r="L866" s="202"/>
    </row>
    <row r="867" spans="9:12">
      <c r="I867" s="202"/>
      <c r="J867" s="202"/>
      <c r="K867" s="202"/>
      <c r="L867" s="202"/>
    </row>
    <row r="868" spans="9:12">
      <c r="I868" s="202"/>
      <c r="J868" s="202"/>
      <c r="K868" s="202"/>
      <c r="L868" s="202"/>
    </row>
    <row r="869" spans="9:12">
      <c r="I869" s="202"/>
      <c r="J869" s="202"/>
      <c r="K869" s="202"/>
      <c r="L869" s="202"/>
    </row>
    <row r="870" spans="9:12">
      <c r="I870" s="202"/>
      <c r="J870" s="202"/>
      <c r="K870" s="202"/>
      <c r="L870" s="202"/>
    </row>
    <row r="871" spans="9:12">
      <c r="I871" s="202"/>
      <c r="J871" s="202"/>
      <c r="K871" s="202"/>
      <c r="L871" s="202"/>
    </row>
    <row r="872" spans="9:12">
      <c r="I872" s="202"/>
      <c r="J872" s="202"/>
      <c r="K872" s="202"/>
      <c r="L872" s="202"/>
    </row>
    <row r="873" spans="9:12">
      <c r="I873" s="202"/>
      <c r="J873" s="202"/>
      <c r="K873" s="202"/>
      <c r="L873" s="202"/>
    </row>
    <row r="874" spans="9:12">
      <c r="I874" s="202"/>
      <c r="J874" s="202"/>
      <c r="K874" s="202"/>
      <c r="L874" s="202"/>
    </row>
    <row r="875" spans="9:12">
      <c r="I875" s="202"/>
      <c r="J875" s="202"/>
      <c r="K875" s="202"/>
      <c r="L875" s="202"/>
    </row>
    <row r="876" spans="9:12">
      <c r="I876" s="202"/>
      <c r="J876" s="202"/>
      <c r="K876" s="202"/>
      <c r="L876" s="202"/>
    </row>
    <row r="877" spans="9:12">
      <c r="I877" s="202"/>
      <c r="J877" s="202"/>
      <c r="K877" s="202"/>
      <c r="L877" s="202"/>
    </row>
    <row r="878" spans="9:12">
      <c r="I878" s="202"/>
      <c r="J878" s="202"/>
      <c r="K878" s="202"/>
      <c r="L878" s="202"/>
    </row>
    <row r="879" spans="9:12">
      <c r="I879" s="202"/>
      <c r="J879" s="202"/>
      <c r="K879" s="202"/>
      <c r="L879" s="202"/>
    </row>
    <row r="880" spans="9:12">
      <c r="I880" s="202"/>
      <c r="J880" s="202"/>
      <c r="K880" s="202"/>
      <c r="L880" s="202"/>
    </row>
    <row r="881" spans="9:12">
      <c r="I881" s="202"/>
      <c r="J881" s="202"/>
      <c r="K881" s="202"/>
      <c r="L881" s="202"/>
    </row>
    <row r="882" spans="9:12">
      <c r="I882" s="202"/>
      <c r="J882" s="202"/>
      <c r="K882" s="202"/>
      <c r="L882" s="202"/>
    </row>
    <row r="883" spans="9:12">
      <c r="I883" s="202"/>
      <c r="J883" s="202"/>
      <c r="K883" s="202"/>
      <c r="L883" s="202"/>
    </row>
    <row r="884" spans="9:12">
      <c r="I884" s="202"/>
      <c r="J884" s="202"/>
      <c r="K884" s="202"/>
      <c r="L884" s="202"/>
    </row>
    <row r="885" spans="9:12">
      <c r="I885" s="202"/>
      <c r="J885" s="202"/>
      <c r="K885" s="202"/>
      <c r="L885" s="202"/>
    </row>
    <row r="886" spans="9:12">
      <c r="I886" s="202"/>
      <c r="J886" s="202"/>
      <c r="K886" s="202"/>
      <c r="L886" s="202"/>
    </row>
    <row r="887" spans="9:12">
      <c r="I887" s="202"/>
      <c r="J887" s="202"/>
      <c r="K887" s="202"/>
      <c r="L887" s="202"/>
    </row>
    <row r="888" spans="9:12">
      <c r="I888" s="202"/>
      <c r="J888" s="202"/>
      <c r="K888" s="202"/>
      <c r="L888" s="202"/>
    </row>
    <row r="889" spans="9:12">
      <c r="I889" s="202"/>
      <c r="J889" s="202"/>
      <c r="K889" s="202"/>
      <c r="L889" s="202"/>
    </row>
    <row r="890" spans="9:12">
      <c r="I890" s="202"/>
      <c r="J890" s="202"/>
      <c r="K890" s="202"/>
      <c r="L890" s="202"/>
    </row>
    <row r="891" spans="9:12">
      <c r="I891" s="202"/>
      <c r="J891" s="202"/>
      <c r="K891" s="202"/>
      <c r="L891" s="202"/>
    </row>
    <row r="892" spans="9:12">
      <c r="I892" s="202"/>
      <c r="J892" s="202"/>
      <c r="K892" s="202"/>
      <c r="L892" s="202"/>
    </row>
    <row r="893" spans="9:12">
      <c r="I893" s="202"/>
      <c r="J893" s="202"/>
      <c r="K893" s="202"/>
      <c r="L893" s="202"/>
    </row>
    <row r="894" spans="9:12">
      <c r="I894" s="202"/>
      <c r="J894" s="202"/>
      <c r="K894" s="202"/>
      <c r="L894" s="202"/>
    </row>
    <row r="895" spans="9:12">
      <c r="I895" s="202"/>
      <c r="J895" s="202"/>
      <c r="K895" s="202"/>
      <c r="L895" s="202"/>
    </row>
    <row r="896" spans="9:12">
      <c r="I896" s="202"/>
      <c r="J896" s="202"/>
      <c r="K896" s="202"/>
      <c r="L896" s="202"/>
    </row>
    <row r="897" spans="9:12">
      <c r="I897" s="202"/>
      <c r="J897" s="202"/>
      <c r="K897" s="202"/>
      <c r="L897" s="202"/>
    </row>
    <row r="898" spans="9:12">
      <c r="I898" s="202"/>
      <c r="J898" s="202"/>
      <c r="K898" s="202"/>
      <c r="L898" s="202"/>
    </row>
    <row r="899" spans="9:12">
      <c r="I899" s="202"/>
      <c r="J899" s="202"/>
      <c r="K899" s="202"/>
      <c r="L899" s="202"/>
    </row>
    <row r="900" spans="9:12">
      <c r="I900" s="202"/>
      <c r="J900" s="202"/>
      <c r="K900" s="202"/>
      <c r="L900" s="202"/>
    </row>
    <row r="901" spans="9:12">
      <c r="I901" s="202"/>
      <c r="J901" s="202"/>
      <c r="K901" s="202"/>
      <c r="L901" s="202"/>
    </row>
    <row r="902" spans="9:12">
      <c r="I902" s="202"/>
      <c r="J902" s="202"/>
      <c r="K902" s="202"/>
      <c r="L902" s="202"/>
    </row>
    <row r="903" spans="9:12">
      <c r="I903" s="202"/>
      <c r="J903" s="202"/>
      <c r="K903" s="202"/>
      <c r="L903" s="202"/>
    </row>
    <row r="904" spans="9:12">
      <c r="I904" s="202"/>
      <c r="J904" s="202"/>
      <c r="K904" s="202"/>
      <c r="L904" s="202"/>
    </row>
    <row r="905" spans="9:12">
      <c r="I905" s="202"/>
      <c r="J905" s="202"/>
      <c r="K905" s="202"/>
      <c r="L905" s="202"/>
    </row>
    <row r="906" spans="9:12">
      <c r="I906" s="202"/>
      <c r="J906" s="202"/>
      <c r="K906" s="202"/>
      <c r="L906" s="202"/>
    </row>
    <row r="907" spans="9:12">
      <c r="I907" s="202"/>
      <c r="J907" s="202"/>
      <c r="K907" s="202"/>
      <c r="L907" s="202"/>
    </row>
    <row r="908" spans="9:12">
      <c r="I908" s="202"/>
      <c r="J908" s="202"/>
      <c r="K908" s="202"/>
      <c r="L908" s="202"/>
    </row>
    <row r="909" spans="9:12">
      <c r="I909" s="202"/>
      <c r="J909" s="202"/>
      <c r="K909" s="202"/>
      <c r="L909" s="202"/>
    </row>
    <row r="910" spans="9:12">
      <c r="I910" s="202"/>
      <c r="J910" s="202"/>
      <c r="K910" s="202"/>
      <c r="L910" s="202"/>
    </row>
    <row r="911" spans="9:12">
      <c r="I911" s="202"/>
      <c r="J911" s="202"/>
      <c r="K911" s="202"/>
      <c r="L911" s="202"/>
    </row>
    <row r="912" spans="9:12">
      <c r="I912" s="202"/>
      <c r="J912" s="202"/>
      <c r="K912" s="202"/>
      <c r="L912" s="202"/>
    </row>
    <row r="913" spans="9:12">
      <c r="I913" s="202"/>
      <c r="J913" s="202"/>
      <c r="K913" s="202"/>
      <c r="L913" s="202"/>
    </row>
    <row r="914" spans="9:12">
      <c r="I914" s="202"/>
      <c r="J914" s="202"/>
      <c r="K914" s="202"/>
      <c r="L914" s="202"/>
    </row>
    <row r="915" spans="9:12">
      <c r="I915" s="202"/>
      <c r="J915" s="202"/>
      <c r="K915" s="202"/>
      <c r="L915" s="202"/>
    </row>
    <row r="916" spans="9:12">
      <c r="I916" s="202"/>
      <c r="J916" s="202"/>
      <c r="K916" s="202"/>
      <c r="L916" s="202"/>
    </row>
    <row r="917" spans="9:12">
      <c r="I917" s="202"/>
      <c r="J917" s="202"/>
      <c r="K917" s="202"/>
      <c r="L917" s="202"/>
    </row>
    <row r="918" spans="9:12">
      <c r="I918" s="202"/>
      <c r="J918" s="202"/>
      <c r="K918" s="202"/>
      <c r="L918" s="202"/>
    </row>
    <row r="919" spans="9:12">
      <c r="I919" s="202"/>
      <c r="J919" s="202"/>
      <c r="K919" s="202"/>
      <c r="L919" s="202"/>
    </row>
    <row r="920" spans="9:12">
      <c r="I920" s="202"/>
      <c r="J920" s="202"/>
      <c r="K920" s="202"/>
      <c r="L920" s="202"/>
    </row>
    <row r="921" spans="9:12">
      <c r="I921" s="202"/>
      <c r="J921" s="202"/>
      <c r="K921" s="202"/>
      <c r="L921" s="202"/>
    </row>
    <row r="922" spans="9:12">
      <c r="I922" s="202"/>
      <c r="J922" s="202"/>
      <c r="K922" s="202"/>
      <c r="L922" s="202"/>
    </row>
    <row r="923" spans="9:12">
      <c r="I923" s="202"/>
      <c r="J923" s="202"/>
      <c r="K923" s="202"/>
      <c r="L923" s="202"/>
    </row>
    <row r="924" spans="9:12">
      <c r="I924" s="202"/>
      <c r="J924" s="202"/>
      <c r="K924" s="202"/>
      <c r="L924" s="202"/>
    </row>
    <row r="925" spans="9:12">
      <c r="I925" s="202"/>
      <c r="J925" s="202"/>
      <c r="K925" s="202"/>
      <c r="L925" s="202"/>
    </row>
    <row r="926" spans="9:12">
      <c r="I926" s="202"/>
      <c r="J926" s="202"/>
      <c r="K926" s="202"/>
      <c r="L926" s="202"/>
    </row>
    <row r="927" spans="9:12">
      <c r="I927" s="202"/>
      <c r="J927" s="202"/>
      <c r="K927" s="202"/>
      <c r="L927" s="202"/>
    </row>
    <row r="928" spans="9:12">
      <c r="I928" s="202"/>
      <c r="J928" s="202"/>
      <c r="K928" s="202"/>
      <c r="L928" s="202"/>
    </row>
    <row r="929" spans="9:12">
      <c r="I929" s="202"/>
      <c r="J929" s="202"/>
      <c r="K929" s="202"/>
      <c r="L929" s="202"/>
    </row>
    <row r="930" spans="9:12">
      <c r="I930" s="202"/>
      <c r="J930" s="202"/>
      <c r="K930" s="202"/>
      <c r="L930" s="202"/>
    </row>
    <row r="931" spans="9:12">
      <c r="I931" s="202"/>
      <c r="J931" s="202"/>
      <c r="K931" s="202"/>
      <c r="L931" s="202"/>
    </row>
    <row r="932" spans="9:12">
      <c r="I932" s="202"/>
      <c r="J932" s="202"/>
      <c r="K932" s="202"/>
      <c r="L932" s="202"/>
    </row>
    <row r="933" spans="9:12">
      <c r="I933" s="202"/>
      <c r="J933" s="202"/>
      <c r="K933" s="202"/>
      <c r="L933" s="202"/>
    </row>
    <row r="934" spans="9:12">
      <c r="I934" s="202"/>
      <c r="J934" s="202"/>
      <c r="K934" s="202"/>
      <c r="L934" s="202"/>
    </row>
    <row r="935" spans="9:12">
      <c r="I935" s="202"/>
      <c r="J935" s="202"/>
      <c r="K935" s="202"/>
      <c r="L935" s="202"/>
    </row>
    <row r="936" spans="9:12">
      <c r="I936" s="202"/>
      <c r="J936" s="202"/>
      <c r="K936" s="202"/>
      <c r="L936" s="202"/>
    </row>
    <row r="937" spans="9:12">
      <c r="I937" s="202"/>
      <c r="J937" s="202"/>
      <c r="K937" s="202"/>
      <c r="L937" s="202"/>
    </row>
    <row r="938" spans="9:12">
      <c r="I938" s="202"/>
      <c r="J938" s="202"/>
      <c r="K938" s="202"/>
      <c r="L938" s="202"/>
    </row>
    <row r="939" spans="9:12">
      <c r="I939" s="202"/>
      <c r="J939" s="202"/>
      <c r="K939" s="202"/>
      <c r="L939" s="202"/>
    </row>
    <row r="940" spans="9:12">
      <c r="I940" s="202"/>
      <c r="J940" s="202"/>
      <c r="K940" s="202"/>
      <c r="L940" s="202"/>
    </row>
    <row r="941" spans="9:12">
      <c r="I941" s="202"/>
      <c r="J941" s="202"/>
      <c r="K941" s="202"/>
      <c r="L941" s="202"/>
    </row>
    <row r="942" spans="9:12">
      <c r="I942" s="202"/>
      <c r="J942" s="202"/>
      <c r="K942" s="202"/>
      <c r="L942" s="202"/>
    </row>
    <row r="943" spans="9:12">
      <c r="I943" s="202"/>
      <c r="J943" s="202"/>
      <c r="K943" s="202"/>
      <c r="L943" s="202"/>
    </row>
    <row r="944" spans="9:12">
      <c r="I944" s="202"/>
      <c r="J944" s="202"/>
      <c r="K944" s="202"/>
      <c r="L944" s="202"/>
    </row>
    <row r="945" spans="9:12">
      <c r="I945" s="202"/>
      <c r="J945" s="202"/>
      <c r="K945" s="202"/>
      <c r="L945" s="202"/>
    </row>
    <row r="946" spans="9:12">
      <c r="I946" s="202"/>
      <c r="J946" s="202"/>
      <c r="K946" s="202"/>
      <c r="L946" s="202"/>
    </row>
    <row r="947" spans="9:12">
      <c r="I947" s="202"/>
      <c r="J947" s="202"/>
      <c r="K947" s="202"/>
      <c r="L947" s="202"/>
    </row>
    <row r="948" spans="9:12">
      <c r="I948" s="202"/>
      <c r="J948" s="202"/>
      <c r="K948" s="202"/>
      <c r="L948" s="202"/>
    </row>
    <row r="949" spans="9:12">
      <c r="I949" s="202"/>
      <c r="J949" s="202"/>
      <c r="K949" s="202"/>
      <c r="L949" s="202"/>
    </row>
    <row r="950" spans="9:12">
      <c r="I950" s="202"/>
      <c r="J950" s="202"/>
      <c r="K950" s="202"/>
      <c r="L950" s="202"/>
    </row>
    <row r="951" spans="9:12">
      <c r="I951" s="202"/>
      <c r="J951" s="202"/>
      <c r="K951" s="202"/>
      <c r="L951" s="202"/>
    </row>
    <row r="952" spans="9:12">
      <c r="I952" s="202"/>
      <c r="J952" s="202"/>
      <c r="K952" s="202"/>
      <c r="L952" s="202"/>
    </row>
    <row r="953" spans="9:12">
      <c r="I953" s="202"/>
      <c r="J953" s="202"/>
      <c r="K953" s="202"/>
      <c r="L953" s="202"/>
    </row>
    <row r="954" spans="9:12">
      <c r="I954" s="202"/>
      <c r="J954" s="202"/>
      <c r="K954" s="202"/>
      <c r="L954" s="202"/>
    </row>
    <row r="955" spans="9:12">
      <c r="I955" s="202"/>
      <c r="J955" s="202"/>
      <c r="K955" s="202"/>
      <c r="L955" s="202"/>
    </row>
    <row r="956" spans="9:12">
      <c r="I956" s="202"/>
      <c r="J956" s="202"/>
      <c r="K956" s="202"/>
      <c r="L956" s="202"/>
    </row>
    <row r="957" spans="9:12">
      <c r="I957" s="202"/>
      <c r="J957" s="202"/>
      <c r="K957" s="202"/>
      <c r="L957" s="202"/>
    </row>
    <row r="958" spans="9:12">
      <c r="I958" s="202"/>
      <c r="J958" s="202"/>
      <c r="K958" s="202"/>
      <c r="L958" s="202"/>
    </row>
    <row r="959" spans="9:12">
      <c r="I959" s="202"/>
      <c r="J959" s="202"/>
      <c r="K959" s="202"/>
      <c r="L959" s="202"/>
    </row>
    <row r="960" spans="9:12">
      <c r="I960" s="202"/>
      <c r="J960" s="202"/>
      <c r="K960" s="202"/>
      <c r="L960" s="202"/>
    </row>
    <row r="961" spans="9:12">
      <c r="I961" s="202"/>
      <c r="J961" s="202"/>
      <c r="K961" s="202"/>
      <c r="L961" s="202"/>
    </row>
    <row r="962" spans="9:12">
      <c r="I962" s="202"/>
      <c r="J962" s="202"/>
      <c r="K962" s="202"/>
      <c r="L962" s="202"/>
    </row>
    <row r="963" spans="9:12">
      <c r="I963" s="202"/>
      <c r="J963" s="202"/>
      <c r="K963" s="202"/>
      <c r="L963" s="202"/>
    </row>
    <row r="964" spans="9:12">
      <c r="I964" s="202"/>
      <c r="J964" s="202"/>
      <c r="K964" s="202"/>
      <c r="L964" s="202"/>
    </row>
    <row r="965" spans="9:12">
      <c r="I965" s="202"/>
      <c r="J965" s="202"/>
      <c r="K965" s="202"/>
      <c r="L965" s="202"/>
    </row>
    <row r="966" spans="9:12">
      <c r="I966" s="202"/>
      <c r="J966" s="202"/>
      <c r="K966" s="202"/>
      <c r="L966" s="202"/>
    </row>
    <row r="967" spans="9:12">
      <c r="I967" s="202"/>
      <c r="J967" s="202"/>
      <c r="K967" s="202"/>
      <c r="L967" s="202"/>
    </row>
    <row r="968" spans="9:12">
      <c r="I968" s="202"/>
      <c r="J968" s="202"/>
      <c r="K968" s="202"/>
      <c r="L968" s="202"/>
    </row>
    <row r="969" spans="9:12">
      <c r="I969" s="202"/>
      <c r="J969" s="202"/>
      <c r="K969" s="202"/>
      <c r="L969" s="202"/>
    </row>
    <row r="970" spans="9:12">
      <c r="I970" s="202"/>
      <c r="J970" s="202"/>
      <c r="K970" s="202"/>
      <c r="L970" s="202"/>
    </row>
    <row r="971" spans="9:12">
      <c r="I971" s="202"/>
      <c r="J971" s="202"/>
      <c r="K971" s="202"/>
      <c r="L971" s="202"/>
    </row>
    <row r="972" spans="9:12">
      <c r="I972" s="202"/>
      <c r="J972" s="202"/>
      <c r="K972" s="202"/>
      <c r="L972" s="202"/>
    </row>
    <row r="973" spans="9:12">
      <c r="I973" s="202"/>
      <c r="J973" s="202"/>
      <c r="K973" s="202"/>
      <c r="L973" s="202"/>
    </row>
    <row r="974" spans="9:12">
      <c r="I974" s="202"/>
      <c r="J974" s="202"/>
      <c r="K974" s="202"/>
      <c r="L974" s="202"/>
    </row>
    <row r="975" spans="9:12">
      <c r="I975" s="202"/>
      <c r="J975" s="202"/>
      <c r="K975" s="202"/>
      <c r="L975" s="202"/>
    </row>
    <row r="976" spans="9:12">
      <c r="I976" s="202"/>
      <c r="J976" s="202"/>
      <c r="K976" s="202"/>
      <c r="L976" s="202"/>
    </row>
    <row r="977" spans="9:12">
      <c r="I977" s="202"/>
      <c r="J977" s="202"/>
      <c r="K977" s="202"/>
      <c r="L977" s="202"/>
    </row>
    <row r="978" spans="9:12">
      <c r="I978" s="202"/>
      <c r="J978" s="202"/>
      <c r="K978" s="202"/>
      <c r="L978" s="202"/>
    </row>
    <row r="979" spans="9:12">
      <c r="I979" s="202"/>
      <c r="J979" s="202"/>
      <c r="K979" s="202"/>
      <c r="L979" s="202"/>
    </row>
    <row r="980" spans="9:12">
      <c r="I980" s="202"/>
      <c r="J980" s="202"/>
      <c r="K980" s="202"/>
      <c r="L980" s="202"/>
    </row>
    <row r="981" spans="9:12">
      <c r="I981" s="202"/>
      <c r="J981" s="202"/>
      <c r="K981" s="202"/>
      <c r="L981" s="202"/>
    </row>
    <row r="982" spans="9:12">
      <c r="I982" s="202"/>
      <c r="J982" s="202"/>
      <c r="K982" s="202"/>
      <c r="L982" s="202"/>
    </row>
    <row r="983" spans="9:12">
      <c r="I983" s="202"/>
      <c r="J983" s="202"/>
      <c r="K983" s="202"/>
      <c r="L983" s="202"/>
    </row>
    <row r="984" spans="9:12">
      <c r="I984" s="202"/>
      <c r="J984" s="202"/>
      <c r="K984" s="202"/>
      <c r="L984" s="202"/>
    </row>
    <row r="985" spans="9:12">
      <c r="I985" s="202"/>
      <c r="J985" s="202"/>
      <c r="K985" s="202"/>
      <c r="L985" s="202"/>
    </row>
    <row r="986" spans="9:12">
      <c r="I986" s="202"/>
      <c r="J986" s="202"/>
      <c r="K986" s="202"/>
      <c r="L986" s="202"/>
    </row>
    <row r="987" spans="9:12">
      <c r="I987" s="202"/>
      <c r="J987" s="202"/>
      <c r="K987" s="202"/>
      <c r="L987" s="202"/>
    </row>
    <row r="988" spans="9:12">
      <c r="I988" s="202"/>
      <c r="J988" s="202"/>
      <c r="K988" s="202"/>
      <c r="L988" s="202"/>
    </row>
    <row r="989" spans="9:12">
      <c r="I989" s="202"/>
      <c r="J989" s="202"/>
      <c r="K989" s="202"/>
      <c r="L989" s="202"/>
    </row>
    <row r="990" spans="9:12">
      <c r="I990" s="202"/>
      <c r="J990" s="202"/>
      <c r="K990" s="202"/>
      <c r="L990" s="202"/>
    </row>
    <row r="991" spans="9:12">
      <c r="I991" s="202"/>
      <c r="J991" s="202"/>
      <c r="K991" s="202"/>
      <c r="L991" s="202"/>
    </row>
    <row r="992" spans="9:12">
      <c r="I992" s="202"/>
      <c r="J992" s="202"/>
      <c r="K992" s="202"/>
      <c r="L992" s="202"/>
    </row>
    <row r="993" spans="9:12">
      <c r="I993" s="202"/>
      <c r="J993" s="202"/>
      <c r="K993" s="202"/>
      <c r="L993" s="202"/>
    </row>
    <row r="994" spans="9:12">
      <c r="I994" s="202"/>
      <c r="J994" s="202"/>
      <c r="K994" s="202"/>
      <c r="L994" s="202"/>
    </row>
    <row r="995" spans="9:12">
      <c r="I995" s="202"/>
      <c r="J995" s="202"/>
      <c r="K995" s="202"/>
      <c r="L995" s="202"/>
    </row>
    <row r="996" spans="9:12">
      <c r="I996" s="202"/>
      <c r="J996" s="202"/>
      <c r="K996" s="202"/>
      <c r="L996" s="202"/>
    </row>
    <row r="997" spans="9:12">
      <c r="I997" s="202"/>
      <c r="J997" s="202"/>
      <c r="K997" s="202"/>
      <c r="L997" s="202"/>
    </row>
    <row r="998" spans="9:12">
      <c r="I998" s="202"/>
      <c r="J998" s="202"/>
      <c r="K998" s="202"/>
      <c r="L998" s="202"/>
    </row>
    <row r="999" spans="9:12">
      <c r="I999" s="202"/>
      <c r="J999" s="202"/>
      <c r="K999" s="202"/>
      <c r="L999" s="202"/>
    </row>
    <row r="1000" spans="9:12">
      <c r="I1000" s="202"/>
      <c r="J1000" s="202"/>
      <c r="K1000" s="202"/>
      <c r="L1000" s="202"/>
    </row>
    <row r="1001" spans="9:12">
      <c r="I1001" s="202"/>
      <c r="J1001" s="202"/>
      <c r="K1001" s="202"/>
      <c r="L1001" s="202"/>
    </row>
    <row r="1002" spans="9:12">
      <c r="I1002" s="202"/>
      <c r="J1002" s="202"/>
      <c r="K1002" s="202"/>
      <c r="L1002" s="202"/>
    </row>
    <row r="1003" spans="9:12">
      <c r="I1003" s="202"/>
      <c r="J1003" s="202"/>
      <c r="K1003" s="202"/>
      <c r="L1003" s="202"/>
    </row>
    <row r="1004" spans="9:12">
      <c r="I1004" s="202"/>
      <c r="J1004" s="202"/>
      <c r="K1004" s="202"/>
      <c r="L1004" s="202"/>
    </row>
    <row r="1005" spans="9:12">
      <c r="I1005" s="202"/>
      <c r="J1005" s="202"/>
      <c r="K1005" s="202"/>
      <c r="L1005" s="202"/>
    </row>
    <row r="1006" spans="9:12">
      <c r="I1006" s="202"/>
      <c r="J1006" s="202"/>
      <c r="K1006" s="202"/>
      <c r="L1006" s="202"/>
    </row>
    <row r="1007" spans="9:12">
      <c r="I1007" s="202"/>
      <c r="J1007" s="202"/>
      <c r="K1007" s="202"/>
      <c r="L1007" s="202"/>
    </row>
    <row r="1008" spans="9:12">
      <c r="I1008" s="202"/>
      <c r="J1008" s="202"/>
      <c r="K1008" s="202"/>
      <c r="L1008" s="202"/>
    </row>
    <row r="1009" spans="9:12">
      <c r="I1009" s="202"/>
      <c r="J1009" s="202"/>
      <c r="K1009" s="202"/>
      <c r="L1009" s="202"/>
    </row>
    <row r="1010" spans="9:12">
      <c r="I1010" s="202"/>
      <c r="J1010" s="202"/>
      <c r="K1010" s="202"/>
      <c r="L1010" s="202"/>
    </row>
    <row r="1011" spans="9:12">
      <c r="I1011" s="202"/>
      <c r="J1011" s="202"/>
      <c r="K1011" s="202"/>
      <c r="L1011" s="202"/>
    </row>
    <row r="1012" spans="9:12">
      <c r="I1012" s="202"/>
      <c r="J1012" s="202"/>
      <c r="K1012" s="202"/>
      <c r="L1012" s="202"/>
    </row>
    <row r="1013" spans="9:12">
      <c r="I1013" s="202"/>
      <c r="J1013" s="202"/>
      <c r="K1013" s="202"/>
      <c r="L1013" s="202"/>
    </row>
    <row r="1014" spans="9:12">
      <c r="I1014" s="202"/>
      <c r="J1014" s="202"/>
      <c r="K1014" s="202"/>
      <c r="L1014" s="202"/>
    </row>
    <row r="1015" spans="9:12">
      <c r="I1015" s="202"/>
      <c r="J1015" s="202"/>
      <c r="K1015" s="202"/>
      <c r="L1015" s="202"/>
    </row>
    <row r="1016" spans="9:12">
      <c r="I1016" s="202"/>
      <c r="J1016" s="202"/>
      <c r="K1016" s="202"/>
      <c r="L1016" s="202"/>
    </row>
    <row r="1017" spans="9:12">
      <c r="I1017" s="202"/>
      <c r="J1017" s="202"/>
      <c r="K1017" s="202"/>
      <c r="L1017" s="202"/>
    </row>
    <row r="1018" spans="9:12">
      <c r="I1018" s="202"/>
      <c r="J1018" s="202"/>
      <c r="K1018" s="202"/>
      <c r="L1018" s="202"/>
    </row>
    <row r="1019" spans="9:12">
      <c r="I1019" s="202"/>
      <c r="J1019" s="202"/>
      <c r="K1019" s="202"/>
      <c r="L1019" s="202"/>
    </row>
    <row r="1020" spans="9:12">
      <c r="I1020" s="202"/>
      <c r="J1020" s="202"/>
      <c r="K1020" s="202"/>
      <c r="L1020" s="202"/>
    </row>
    <row r="1021" spans="9:12">
      <c r="I1021" s="202"/>
      <c r="J1021" s="202"/>
      <c r="K1021" s="202"/>
      <c r="L1021" s="202"/>
    </row>
    <row r="1022" spans="9:12">
      <c r="I1022" s="202"/>
      <c r="J1022" s="202"/>
      <c r="K1022" s="202"/>
      <c r="L1022" s="202"/>
    </row>
    <row r="1023" spans="9:12">
      <c r="I1023" s="202"/>
      <c r="J1023" s="202"/>
      <c r="K1023" s="202"/>
      <c r="L1023" s="202"/>
    </row>
    <row r="1024" spans="9:12">
      <c r="I1024" s="202"/>
      <c r="J1024" s="202"/>
      <c r="K1024" s="202"/>
      <c r="L1024" s="202"/>
    </row>
    <row r="1025" spans="9:12">
      <c r="I1025" s="202"/>
      <c r="J1025" s="202"/>
      <c r="K1025" s="202"/>
      <c r="L1025" s="202"/>
    </row>
    <row r="1026" spans="9:12">
      <c r="I1026" s="202"/>
      <c r="J1026" s="202"/>
      <c r="K1026" s="202"/>
      <c r="L1026" s="202"/>
    </row>
    <row r="1027" spans="9:12">
      <c r="I1027" s="202"/>
      <c r="J1027" s="202"/>
      <c r="K1027" s="202"/>
      <c r="L1027" s="202"/>
    </row>
    <row r="1028" spans="9:12">
      <c r="I1028" s="202"/>
      <c r="J1028" s="202"/>
      <c r="K1028" s="202"/>
      <c r="L1028" s="202"/>
    </row>
    <row r="1029" spans="9:12">
      <c r="I1029" s="202"/>
      <c r="J1029" s="202"/>
      <c r="K1029" s="202"/>
      <c r="L1029" s="202"/>
    </row>
    <row r="1030" spans="9:12">
      <c r="I1030" s="202"/>
      <c r="J1030" s="202"/>
      <c r="K1030" s="202"/>
      <c r="L1030" s="202"/>
    </row>
    <row r="1031" spans="9:12">
      <c r="I1031" s="202"/>
      <c r="J1031" s="202"/>
      <c r="K1031" s="202"/>
      <c r="L1031" s="202"/>
    </row>
    <row r="1032" spans="9:12">
      <c r="I1032" s="202"/>
      <c r="J1032" s="202"/>
      <c r="K1032" s="202"/>
      <c r="L1032" s="202"/>
    </row>
    <row r="1033" spans="9:12">
      <c r="I1033" s="202"/>
      <c r="J1033" s="202"/>
      <c r="K1033" s="202"/>
      <c r="L1033" s="202"/>
    </row>
    <row r="1034" spans="9:12">
      <c r="I1034" s="202"/>
      <c r="J1034" s="202"/>
      <c r="K1034" s="202"/>
      <c r="L1034" s="202"/>
    </row>
    <row r="1035" spans="9:12">
      <c r="I1035" s="202"/>
      <c r="J1035" s="202"/>
      <c r="K1035" s="202"/>
      <c r="L1035" s="202"/>
    </row>
    <row r="1036" spans="9:12">
      <c r="I1036" s="202"/>
      <c r="J1036" s="202"/>
      <c r="K1036" s="202"/>
      <c r="L1036" s="202"/>
    </row>
    <row r="1037" spans="9:12">
      <c r="I1037" s="202"/>
      <c r="J1037" s="202"/>
      <c r="K1037" s="202"/>
      <c r="L1037" s="202"/>
    </row>
    <row r="1038" spans="9:12">
      <c r="I1038" s="202"/>
      <c r="J1038" s="202"/>
      <c r="K1038" s="202"/>
      <c r="L1038" s="202"/>
    </row>
    <row r="1039" spans="9:12">
      <c r="I1039" s="202"/>
      <c r="J1039" s="202"/>
      <c r="K1039" s="202"/>
      <c r="L1039" s="202"/>
    </row>
    <row r="1040" spans="9:12">
      <c r="I1040" s="202"/>
      <c r="J1040" s="202"/>
      <c r="K1040" s="202"/>
      <c r="L1040" s="202"/>
    </row>
    <row r="1041" spans="9:12">
      <c r="I1041" s="202"/>
      <c r="J1041" s="202"/>
      <c r="K1041" s="202"/>
      <c r="L1041" s="202"/>
    </row>
    <row r="1042" spans="9:12">
      <c r="I1042" s="202"/>
      <c r="J1042" s="202"/>
      <c r="K1042" s="202"/>
      <c r="L1042" s="202"/>
    </row>
    <row r="1043" spans="9:12">
      <c r="I1043" s="202"/>
      <c r="J1043" s="202"/>
      <c r="K1043" s="202"/>
      <c r="L1043" s="202"/>
    </row>
    <row r="1044" spans="9:12">
      <c r="I1044" s="202"/>
      <c r="J1044" s="202"/>
      <c r="K1044" s="202"/>
      <c r="L1044" s="202"/>
    </row>
    <row r="1045" spans="9:12">
      <c r="I1045" s="202"/>
      <c r="J1045" s="202"/>
      <c r="K1045" s="202"/>
      <c r="L1045" s="202"/>
    </row>
    <row r="1046" spans="9:12">
      <c r="I1046" s="202"/>
      <c r="J1046" s="202"/>
      <c r="K1046" s="202"/>
      <c r="L1046" s="202"/>
    </row>
    <row r="1047" spans="9:12">
      <c r="I1047" s="202"/>
      <c r="J1047" s="202"/>
      <c r="K1047" s="202"/>
      <c r="L1047" s="202"/>
    </row>
    <row r="1048" spans="9:12">
      <c r="I1048" s="202"/>
      <c r="J1048" s="202"/>
      <c r="K1048" s="202"/>
      <c r="L1048" s="202"/>
    </row>
    <row r="1049" spans="9:12">
      <c r="I1049" s="202"/>
      <c r="J1049" s="202"/>
      <c r="K1049" s="202"/>
      <c r="L1049" s="202"/>
    </row>
    <row r="1050" spans="9:12">
      <c r="I1050" s="202"/>
      <c r="J1050" s="202"/>
      <c r="K1050" s="202"/>
      <c r="L1050" s="202"/>
    </row>
    <row r="1051" spans="9:12">
      <c r="I1051" s="202"/>
      <c r="J1051" s="202"/>
      <c r="K1051" s="202"/>
      <c r="L1051" s="202"/>
    </row>
    <row r="1052" spans="9:12">
      <c r="I1052" s="202"/>
      <c r="J1052" s="202"/>
      <c r="K1052" s="202"/>
      <c r="L1052" s="202"/>
    </row>
    <row r="1053" spans="9:12">
      <c r="I1053" s="202"/>
      <c r="J1053" s="202"/>
      <c r="K1053" s="202"/>
      <c r="L1053" s="202"/>
    </row>
    <row r="1054" spans="9:12">
      <c r="I1054" s="202"/>
      <c r="J1054" s="202"/>
      <c r="K1054" s="202"/>
      <c r="L1054" s="202"/>
    </row>
    <row r="1055" spans="9:12">
      <c r="I1055" s="202"/>
      <c r="J1055" s="202"/>
      <c r="K1055" s="202"/>
      <c r="L1055" s="202"/>
    </row>
    <row r="1056" spans="9:12">
      <c r="I1056" s="202"/>
      <c r="J1056" s="202"/>
      <c r="K1056" s="202"/>
      <c r="L1056" s="202"/>
    </row>
    <row r="1057" spans="9:12">
      <c r="I1057" s="202"/>
      <c r="J1057" s="202"/>
      <c r="K1057" s="202"/>
      <c r="L1057" s="202"/>
    </row>
    <row r="1058" spans="9:12">
      <c r="I1058" s="202"/>
      <c r="J1058" s="202"/>
      <c r="K1058" s="202"/>
      <c r="L1058" s="202"/>
    </row>
    <row r="1059" spans="9:12">
      <c r="I1059" s="202"/>
      <c r="J1059" s="202"/>
      <c r="K1059" s="202"/>
      <c r="L1059" s="202"/>
    </row>
    <row r="1060" spans="9:12">
      <c r="I1060" s="202"/>
      <c r="J1060" s="202"/>
      <c r="K1060" s="202"/>
      <c r="L1060" s="202"/>
    </row>
    <row r="1061" spans="9:12">
      <c r="I1061" s="202"/>
      <c r="J1061" s="202"/>
      <c r="K1061" s="202"/>
      <c r="L1061" s="202"/>
    </row>
    <row r="1062" spans="9:12">
      <c r="I1062" s="202"/>
      <c r="J1062" s="202"/>
      <c r="K1062" s="202"/>
      <c r="L1062" s="202"/>
    </row>
    <row r="1063" spans="9:12">
      <c r="I1063" s="202"/>
      <c r="J1063" s="202"/>
      <c r="K1063" s="202"/>
      <c r="L1063" s="202"/>
    </row>
    <row r="1064" spans="9:12">
      <c r="I1064" s="202"/>
      <c r="J1064" s="202"/>
      <c r="K1064" s="202"/>
      <c r="L1064" s="202"/>
    </row>
    <row r="1065" spans="9:12">
      <c r="I1065" s="202"/>
      <c r="J1065" s="202"/>
      <c r="K1065" s="202"/>
      <c r="L1065" s="202"/>
    </row>
    <row r="1066" spans="9:12">
      <c r="I1066" s="202"/>
      <c r="J1066" s="202"/>
      <c r="K1066" s="202"/>
      <c r="L1066" s="202"/>
    </row>
    <row r="1067" spans="9:12">
      <c r="I1067" s="202"/>
      <c r="J1067" s="202"/>
      <c r="K1067" s="202"/>
      <c r="L1067" s="202"/>
    </row>
    <row r="1068" spans="9:12">
      <c r="I1068" s="202"/>
      <c r="J1068" s="202"/>
      <c r="K1068" s="202"/>
      <c r="L1068" s="202"/>
    </row>
    <row r="1069" spans="9:12">
      <c r="I1069" s="202"/>
      <c r="J1069" s="202"/>
      <c r="K1069" s="202"/>
      <c r="L1069" s="202"/>
    </row>
    <row r="1070" spans="9:12">
      <c r="I1070" s="202"/>
      <c r="J1070" s="202"/>
      <c r="K1070" s="202"/>
      <c r="L1070" s="202"/>
    </row>
    <row r="1071" spans="9:12">
      <c r="I1071" s="202"/>
      <c r="J1071" s="202"/>
      <c r="K1071" s="202"/>
      <c r="L1071" s="202"/>
    </row>
    <row r="1072" spans="9:12">
      <c r="I1072" s="202"/>
      <c r="J1072" s="202"/>
      <c r="K1072" s="202"/>
      <c r="L1072" s="202"/>
    </row>
    <row r="1073" spans="9:12">
      <c r="I1073" s="202"/>
      <c r="J1073" s="202"/>
      <c r="K1073" s="202"/>
      <c r="L1073" s="202"/>
    </row>
    <row r="1074" spans="9:12">
      <c r="I1074" s="202"/>
      <c r="J1074" s="202"/>
      <c r="K1074" s="202"/>
      <c r="L1074" s="202"/>
    </row>
    <row r="1075" spans="9:12">
      <c r="I1075" s="202"/>
      <c r="J1075" s="202"/>
      <c r="K1075" s="202"/>
      <c r="L1075" s="202"/>
    </row>
    <row r="1076" spans="9:12">
      <c r="I1076" s="202"/>
      <c r="J1076" s="202"/>
      <c r="K1076" s="202"/>
      <c r="L1076" s="202"/>
    </row>
    <row r="1077" spans="9:12">
      <c r="I1077" s="202"/>
      <c r="J1077" s="202"/>
      <c r="K1077" s="202"/>
      <c r="L1077" s="202"/>
    </row>
    <row r="1078" spans="9:12">
      <c r="I1078" s="202"/>
      <c r="J1078" s="202"/>
      <c r="K1078" s="202"/>
      <c r="L1078" s="202"/>
    </row>
    <row r="1079" spans="9:12">
      <c r="I1079" s="202"/>
      <c r="J1079" s="202"/>
      <c r="K1079" s="202"/>
      <c r="L1079" s="202"/>
    </row>
    <row r="1080" spans="9:12">
      <c r="I1080" s="202"/>
      <c r="J1080" s="202"/>
      <c r="K1080" s="202"/>
      <c r="L1080" s="202"/>
    </row>
    <row r="1081" spans="9:12">
      <c r="I1081" s="202"/>
      <c r="J1081" s="202"/>
      <c r="K1081" s="202"/>
      <c r="L1081" s="202"/>
    </row>
    <row r="1082" spans="9:12">
      <c r="I1082" s="202"/>
      <c r="J1082" s="202"/>
      <c r="K1082" s="202"/>
      <c r="L1082" s="202"/>
    </row>
    <row r="1083" spans="9:12">
      <c r="I1083" s="202"/>
      <c r="J1083" s="202"/>
      <c r="K1083" s="202"/>
      <c r="L1083" s="202"/>
    </row>
    <row r="1084" spans="9:12">
      <c r="I1084" s="202"/>
      <c r="J1084" s="202"/>
      <c r="K1084" s="202"/>
      <c r="L1084" s="202"/>
    </row>
    <row r="1085" spans="9:12">
      <c r="I1085" s="202"/>
      <c r="J1085" s="202"/>
      <c r="K1085" s="202"/>
      <c r="L1085" s="202"/>
    </row>
    <row r="1086" spans="9:12">
      <c r="I1086" s="202"/>
      <c r="J1086" s="202"/>
      <c r="K1086" s="202"/>
      <c r="L1086" s="202"/>
    </row>
    <row r="1087" spans="9:12">
      <c r="I1087" s="202"/>
      <c r="J1087" s="202"/>
      <c r="K1087" s="202"/>
      <c r="L1087" s="202"/>
    </row>
    <row r="1088" spans="9:12">
      <c r="I1088" s="202"/>
      <c r="J1088" s="202"/>
      <c r="K1088" s="202"/>
      <c r="L1088" s="202"/>
    </row>
    <row r="1089" spans="9:12">
      <c r="I1089" s="202"/>
      <c r="J1089" s="202"/>
      <c r="K1089" s="202"/>
      <c r="L1089" s="202"/>
    </row>
    <row r="1090" spans="9:12">
      <c r="I1090" s="202"/>
      <c r="J1090" s="202"/>
      <c r="K1090" s="202"/>
      <c r="L1090" s="202"/>
    </row>
    <row r="1091" spans="9:12">
      <c r="I1091" s="202"/>
      <c r="J1091" s="202"/>
      <c r="K1091" s="202"/>
      <c r="L1091" s="202"/>
    </row>
    <row r="1092" spans="9:12">
      <c r="I1092" s="202"/>
      <c r="J1092" s="202"/>
      <c r="K1092" s="202"/>
      <c r="L1092" s="202"/>
    </row>
    <row r="1093" spans="9:12">
      <c r="I1093" s="202"/>
      <c r="J1093" s="202"/>
      <c r="K1093" s="202"/>
      <c r="L1093" s="202"/>
    </row>
    <row r="1094" spans="9:12">
      <c r="I1094" s="202"/>
      <c r="J1094" s="202"/>
      <c r="K1094" s="202"/>
      <c r="L1094" s="202"/>
    </row>
    <row r="1095" spans="9:12">
      <c r="I1095" s="202"/>
      <c r="J1095" s="202"/>
      <c r="K1095" s="202"/>
      <c r="L1095" s="202"/>
    </row>
    <row r="1096" spans="9:12">
      <c r="I1096" s="202"/>
      <c r="J1096" s="202"/>
      <c r="K1096" s="202"/>
      <c r="L1096" s="202"/>
    </row>
    <row r="1097" spans="9:12">
      <c r="I1097" s="202"/>
      <c r="J1097" s="202"/>
      <c r="K1097" s="202"/>
      <c r="L1097" s="202"/>
    </row>
    <row r="1098" spans="9:12">
      <c r="I1098" s="202"/>
      <c r="J1098" s="202"/>
      <c r="K1098" s="202"/>
      <c r="L1098" s="202"/>
    </row>
    <row r="1099" spans="9:12">
      <c r="I1099" s="202"/>
      <c r="J1099" s="202"/>
      <c r="K1099" s="202"/>
      <c r="L1099" s="202"/>
    </row>
    <row r="1100" spans="9:12">
      <c r="I1100" s="202"/>
      <c r="J1100" s="202"/>
      <c r="K1100" s="202"/>
      <c r="L1100" s="202"/>
    </row>
    <row r="1101" spans="9:12">
      <c r="I1101" s="202"/>
      <c r="J1101" s="202"/>
      <c r="K1101" s="202"/>
      <c r="L1101" s="202"/>
    </row>
    <row r="1102" spans="9:12">
      <c r="I1102" s="202"/>
      <c r="J1102" s="202"/>
      <c r="K1102" s="202"/>
      <c r="L1102" s="202"/>
    </row>
    <row r="1103" spans="9:12">
      <c r="I1103" s="202"/>
      <c r="J1103" s="202"/>
      <c r="K1103" s="202"/>
      <c r="L1103" s="202"/>
    </row>
    <row r="1104" spans="9:12">
      <c r="I1104" s="202"/>
      <c r="J1104" s="202"/>
      <c r="K1104" s="202"/>
      <c r="L1104" s="202"/>
    </row>
    <row r="1105" spans="9:12">
      <c r="I1105" s="202"/>
      <c r="J1105" s="202"/>
      <c r="K1105" s="202"/>
      <c r="L1105" s="202"/>
    </row>
    <row r="1106" spans="9:12">
      <c r="I1106" s="202"/>
      <c r="J1106" s="202"/>
      <c r="K1106" s="202"/>
      <c r="L1106" s="202"/>
    </row>
    <row r="1107" spans="9:12">
      <c r="I1107" s="202"/>
      <c r="J1107" s="202"/>
      <c r="K1107" s="202"/>
      <c r="L1107" s="202"/>
    </row>
    <row r="1108" spans="9:12">
      <c r="I1108" s="202"/>
      <c r="J1108" s="202"/>
      <c r="K1108" s="202"/>
      <c r="L1108" s="202"/>
    </row>
    <row r="1109" spans="9:12">
      <c r="I1109" s="202"/>
      <c r="J1109" s="202"/>
      <c r="K1109" s="202"/>
      <c r="L1109" s="202"/>
    </row>
    <row r="1110" spans="9:12">
      <c r="I1110" s="202"/>
      <c r="J1110" s="202"/>
      <c r="K1110" s="202"/>
      <c r="L1110" s="202"/>
    </row>
    <row r="1111" spans="9:12">
      <c r="I1111" s="202"/>
      <c r="J1111" s="202"/>
      <c r="K1111" s="202"/>
      <c r="L1111" s="202"/>
    </row>
    <row r="1112" spans="9:12">
      <c r="I1112" s="202"/>
      <c r="J1112" s="202"/>
      <c r="K1112" s="202"/>
      <c r="L1112" s="202"/>
    </row>
    <row r="1113" spans="9:12">
      <c r="I1113" s="202"/>
      <c r="J1113" s="202"/>
      <c r="K1113" s="202"/>
      <c r="L1113" s="202"/>
    </row>
    <row r="1114" spans="9:12">
      <c r="I1114" s="202"/>
      <c r="J1114" s="202"/>
      <c r="K1114" s="202"/>
      <c r="L1114" s="202"/>
    </row>
    <row r="1115" spans="9:12">
      <c r="I1115" s="202"/>
      <c r="J1115" s="202"/>
      <c r="K1115" s="202"/>
      <c r="L1115" s="202"/>
    </row>
    <row r="1116" spans="9:12">
      <c r="I1116" s="202"/>
      <c r="J1116" s="202"/>
      <c r="K1116" s="202"/>
      <c r="L1116" s="202"/>
    </row>
    <row r="1117" spans="9:12">
      <c r="I1117" s="202"/>
      <c r="J1117" s="202"/>
      <c r="K1117" s="202"/>
      <c r="L1117" s="202"/>
    </row>
    <row r="1118" spans="9:12">
      <c r="I1118" s="202"/>
      <c r="J1118" s="202"/>
      <c r="K1118" s="202"/>
      <c r="L1118" s="202"/>
    </row>
    <row r="1119" spans="9:12">
      <c r="I1119" s="202"/>
      <c r="J1119" s="202"/>
      <c r="K1119" s="202"/>
      <c r="L1119" s="202"/>
    </row>
    <row r="1120" spans="9:12">
      <c r="I1120" s="202"/>
      <c r="J1120" s="202"/>
      <c r="K1120" s="202"/>
      <c r="L1120" s="202"/>
    </row>
    <row r="1121" spans="9:12">
      <c r="I1121" s="202"/>
      <c r="J1121" s="202"/>
      <c r="K1121" s="202"/>
      <c r="L1121" s="202"/>
    </row>
    <row r="1122" spans="9:12">
      <c r="I1122" s="202"/>
      <c r="J1122" s="202"/>
      <c r="K1122" s="202"/>
      <c r="L1122" s="202"/>
    </row>
    <row r="1123" spans="9:12">
      <c r="I1123" s="202"/>
      <c r="J1123" s="202"/>
      <c r="K1123" s="202"/>
      <c r="L1123" s="202"/>
    </row>
    <row r="1124" spans="9:12">
      <c r="I1124" s="202"/>
      <c r="J1124" s="202"/>
      <c r="K1124" s="202"/>
      <c r="L1124" s="202"/>
    </row>
    <row r="1125" spans="9:12">
      <c r="I1125" s="202"/>
      <c r="J1125" s="202"/>
      <c r="K1125" s="202"/>
      <c r="L1125" s="202"/>
    </row>
    <row r="1126" spans="9:12">
      <c r="I1126" s="202"/>
      <c r="J1126" s="202"/>
      <c r="K1126" s="202"/>
      <c r="L1126" s="202"/>
    </row>
    <row r="1127" spans="9:12">
      <c r="I1127" s="202"/>
      <c r="J1127" s="202"/>
      <c r="K1127" s="202"/>
      <c r="L1127" s="202"/>
    </row>
    <row r="1128" spans="9:12">
      <c r="I1128" s="202"/>
      <c r="J1128" s="202"/>
      <c r="K1128" s="202"/>
      <c r="L1128" s="202"/>
    </row>
    <row r="1129" spans="9:12">
      <c r="I1129" s="202"/>
      <c r="J1129" s="202"/>
      <c r="K1129" s="202"/>
      <c r="L1129" s="202"/>
    </row>
    <row r="1130" spans="9:12">
      <c r="I1130" s="202"/>
      <c r="J1130" s="202"/>
      <c r="K1130" s="202"/>
      <c r="L1130" s="202"/>
    </row>
    <row r="1131" spans="9:12">
      <c r="I1131" s="202"/>
      <c r="J1131" s="202"/>
      <c r="K1131" s="202"/>
      <c r="L1131" s="202"/>
    </row>
    <row r="1132" spans="9:12">
      <c r="I1132" s="202"/>
      <c r="J1132" s="202"/>
      <c r="K1132" s="202"/>
      <c r="L1132" s="202"/>
    </row>
    <row r="1133" spans="9:12">
      <c r="I1133" s="202"/>
      <c r="J1133" s="202"/>
      <c r="K1133" s="202"/>
      <c r="L1133" s="202"/>
    </row>
    <row r="1134" spans="9:12">
      <c r="I1134" s="202"/>
      <c r="J1134" s="202"/>
      <c r="K1134" s="202"/>
      <c r="L1134" s="202"/>
    </row>
    <row r="1135" spans="9:12">
      <c r="I1135" s="202"/>
      <c r="J1135" s="202"/>
      <c r="K1135" s="202"/>
      <c r="L1135" s="202"/>
    </row>
    <row r="1136" spans="9:12">
      <c r="I1136" s="202"/>
      <c r="J1136" s="202"/>
      <c r="K1136" s="202"/>
      <c r="L1136" s="202"/>
    </row>
    <row r="1137" spans="9:12">
      <c r="I1137" s="202"/>
      <c r="J1137" s="202"/>
      <c r="K1137" s="202"/>
      <c r="L1137" s="202"/>
    </row>
    <row r="1138" spans="9:12">
      <c r="I1138" s="202"/>
      <c r="J1138" s="202"/>
      <c r="K1138" s="202"/>
      <c r="L1138" s="202"/>
    </row>
    <row r="1139" spans="9:12">
      <c r="I1139" s="202"/>
      <c r="J1139" s="202"/>
      <c r="K1139" s="202"/>
      <c r="L1139" s="202"/>
    </row>
    <row r="1140" spans="9:12">
      <c r="I1140" s="202"/>
      <c r="J1140" s="202"/>
      <c r="K1140" s="202"/>
      <c r="L1140" s="202"/>
    </row>
    <row r="1141" spans="9:12">
      <c r="I1141" s="202"/>
      <c r="J1141" s="202"/>
      <c r="K1141" s="202"/>
      <c r="L1141" s="202"/>
    </row>
    <row r="1142" spans="9:12">
      <c r="I1142" s="202"/>
      <c r="J1142" s="202"/>
      <c r="K1142" s="202"/>
      <c r="L1142" s="202"/>
    </row>
    <row r="1143" spans="9:12">
      <c r="I1143" s="202"/>
      <c r="J1143" s="202"/>
      <c r="K1143" s="202"/>
      <c r="L1143" s="202"/>
    </row>
    <row r="1144" spans="9:12">
      <c r="I1144" s="202"/>
      <c r="J1144" s="202"/>
      <c r="K1144" s="202"/>
      <c r="L1144" s="202"/>
    </row>
    <row r="1145" spans="9:12">
      <c r="I1145" s="202"/>
      <c r="J1145" s="202"/>
      <c r="K1145" s="202"/>
      <c r="L1145" s="202"/>
    </row>
    <row r="1146" spans="9:12">
      <c r="I1146" s="202"/>
      <c r="J1146" s="202"/>
      <c r="K1146" s="202"/>
      <c r="L1146" s="202"/>
    </row>
    <row r="1147" spans="9:12">
      <c r="I1147" s="202"/>
      <c r="J1147" s="202"/>
      <c r="K1147" s="202"/>
      <c r="L1147" s="202"/>
    </row>
    <row r="1148" spans="9:12">
      <c r="I1148" s="202"/>
      <c r="J1148" s="202"/>
      <c r="K1148" s="202"/>
      <c r="L1148" s="202"/>
    </row>
    <row r="1149" spans="9:12">
      <c r="I1149" s="202"/>
      <c r="J1149" s="202"/>
      <c r="K1149" s="202"/>
      <c r="L1149" s="202"/>
    </row>
    <row r="1150" spans="9:12">
      <c r="I1150" s="202"/>
      <c r="J1150" s="202"/>
      <c r="K1150" s="202"/>
      <c r="L1150" s="202"/>
    </row>
    <row r="1151" spans="9:12">
      <c r="I1151" s="202"/>
      <c r="J1151" s="202"/>
      <c r="K1151" s="202"/>
      <c r="L1151" s="202"/>
    </row>
    <row r="1152" spans="9:12">
      <c r="I1152" s="202"/>
      <c r="J1152" s="202"/>
      <c r="K1152" s="202"/>
      <c r="L1152" s="202"/>
    </row>
    <row r="1153" spans="9:12">
      <c r="I1153" s="202"/>
      <c r="J1153" s="202"/>
      <c r="K1153" s="202"/>
      <c r="L1153" s="202"/>
    </row>
    <row r="1154" spans="9:12">
      <c r="I1154" s="202"/>
      <c r="J1154" s="202"/>
      <c r="K1154" s="202"/>
      <c r="L1154" s="202"/>
    </row>
    <row r="1155" spans="9:12">
      <c r="I1155" s="202"/>
      <c r="J1155" s="202"/>
      <c r="K1155" s="202"/>
      <c r="L1155" s="202"/>
    </row>
    <row r="1156" spans="9:12">
      <c r="I1156" s="202"/>
      <c r="J1156" s="202"/>
      <c r="K1156" s="202"/>
      <c r="L1156" s="202"/>
    </row>
    <row r="1157" spans="9:12">
      <c r="I1157" s="202"/>
      <c r="J1157" s="202"/>
      <c r="K1157" s="202"/>
      <c r="L1157" s="202"/>
    </row>
    <row r="1158" spans="9:12">
      <c r="I1158" s="202"/>
      <c r="J1158" s="202"/>
      <c r="K1158" s="202"/>
      <c r="L1158" s="202"/>
    </row>
    <row r="1159" spans="9:12">
      <c r="I1159" s="202"/>
      <c r="J1159" s="202"/>
      <c r="K1159" s="202"/>
      <c r="L1159" s="202"/>
    </row>
    <row r="1160" spans="9:12">
      <c r="I1160" s="202"/>
      <c r="J1160" s="202"/>
      <c r="K1160" s="202"/>
      <c r="L1160" s="202"/>
    </row>
    <row r="1161" spans="9:12">
      <c r="I1161" s="202"/>
      <c r="J1161" s="202"/>
      <c r="K1161" s="202"/>
      <c r="L1161" s="202"/>
    </row>
    <row r="1162" spans="9:12">
      <c r="I1162" s="202"/>
      <c r="J1162" s="202"/>
      <c r="K1162" s="202"/>
      <c r="L1162" s="202"/>
    </row>
    <row r="1163" spans="9:12">
      <c r="I1163" s="202"/>
      <c r="J1163" s="202"/>
      <c r="K1163" s="202"/>
      <c r="L1163" s="202"/>
    </row>
    <row r="1164" spans="9:12">
      <c r="I1164" s="202"/>
      <c r="J1164" s="202"/>
      <c r="K1164" s="202"/>
      <c r="L1164" s="202"/>
    </row>
    <row r="1165" spans="9:12">
      <c r="I1165" s="202"/>
      <c r="J1165" s="202"/>
      <c r="K1165" s="202"/>
      <c r="L1165" s="202"/>
    </row>
    <row r="1166" spans="9:12">
      <c r="I1166" s="202"/>
      <c r="J1166" s="202"/>
      <c r="K1166" s="202"/>
      <c r="L1166" s="202"/>
    </row>
    <row r="1167" spans="9:12">
      <c r="I1167" s="202"/>
      <c r="J1167" s="202"/>
      <c r="K1167" s="202"/>
      <c r="L1167" s="202"/>
    </row>
    <row r="1168" spans="9:12">
      <c r="I1168" s="202"/>
      <c r="J1168" s="202"/>
      <c r="K1168" s="202"/>
      <c r="L1168" s="202"/>
    </row>
    <row r="1169" spans="9:12">
      <c r="I1169" s="202"/>
      <c r="J1169" s="202"/>
      <c r="K1169" s="202"/>
      <c r="L1169" s="202"/>
    </row>
    <row r="1170" spans="9:12">
      <c r="I1170" s="202"/>
      <c r="J1170" s="202"/>
      <c r="K1170" s="202"/>
      <c r="L1170" s="202"/>
    </row>
    <row r="1171" spans="9:12">
      <c r="I1171" s="202"/>
      <c r="J1171" s="202"/>
      <c r="K1171" s="202"/>
      <c r="L1171" s="202"/>
    </row>
    <row r="1172" spans="9:12">
      <c r="I1172" s="202"/>
      <c r="J1172" s="202"/>
      <c r="K1172" s="202"/>
      <c r="L1172" s="202"/>
    </row>
    <row r="1173" spans="9:12">
      <c r="I1173" s="202"/>
      <c r="J1173" s="202"/>
      <c r="K1173" s="202"/>
      <c r="L1173" s="202"/>
    </row>
    <row r="1174" spans="9:12">
      <c r="I1174" s="202"/>
      <c r="J1174" s="202"/>
      <c r="K1174" s="202"/>
      <c r="L1174" s="202"/>
    </row>
    <row r="1175" spans="9:12">
      <c r="I1175" s="202"/>
      <c r="J1175" s="202"/>
      <c r="K1175" s="202"/>
      <c r="L1175" s="202"/>
    </row>
    <row r="1176" spans="9:12">
      <c r="I1176" s="202"/>
      <c r="J1176" s="202"/>
      <c r="K1176" s="202"/>
      <c r="L1176" s="202"/>
    </row>
    <row r="1177" spans="9:12">
      <c r="I1177" s="202"/>
      <c r="J1177" s="202"/>
      <c r="K1177" s="202"/>
      <c r="L1177" s="202"/>
    </row>
    <row r="1178" spans="9:12">
      <c r="I1178" s="202"/>
      <c r="J1178" s="202"/>
      <c r="K1178" s="202"/>
      <c r="L1178" s="202"/>
    </row>
    <row r="1179" spans="9:12">
      <c r="I1179" s="202"/>
      <c r="J1179" s="202"/>
      <c r="K1179" s="202"/>
      <c r="L1179" s="202"/>
    </row>
    <row r="1180" spans="9:12">
      <c r="I1180" s="202"/>
      <c r="J1180" s="202"/>
      <c r="K1180" s="202"/>
      <c r="L1180" s="202"/>
    </row>
    <row r="1181" spans="9:12">
      <c r="I1181" s="202"/>
      <c r="J1181" s="202"/>
      <c r="K1181" s="202"/>
      <c r="L1181" s="202"/>
    </row>
    <row r="1182" spans="9:12">
      <c r="I1182" s="202"/>
      <c r="J1182" s="202"/>
      <c r="K1182" s="202"/>
      <c r="L1182" s="202"/>
    </row>
    <row r="1183" spans="9:12">
      <c r="I1183" s="202"/>
      <c r="J1183" s="202"/>
      <c r="K1183" s="202"/>
      <c r="L1183" s="202"/>
    </row>
    <row r="1184" spans="9:12">
      <c r="I1184" s="202"/>
      <c r="J1184" s="202"/>
      <c r="K1184" s="202"/>
      <c r="L1184" s="202"/>
    </row>
    <row r="1185" spans="9:12">
      <c r="I1185" s="202"/>
      <c r="J1185" s="202"/>
      <c r="K1185" s="202"/>
      <c r="L1185" s="202"/>
    </row>
    <row r="1186" spans="9:12">
      <c r="I1186" s="202"/>
      <c r="J1186" s="202"/>
      <c r="K1186" s="202"/>
      <c r="L1186" s="202"/>
    </row>
    <row r="1187" spans="9:12">
      <c r="I1187" s="202"/>
      <c r="J1187" s="202"/>
      <c r="K1187" s="202"/>
      <c r="L1187" s="202"/>
    </row>
    <row r="1188" spans="9:12">
      <c r="I1188" s="202"/>
      <c r="J1188" s="202"/>
      <c r="K1188" s="202"/>
      <c r="L1188" s="202"/>
    </row>
    <row r="1189" spans="9:12">
      <c r="I1189" s="202"/>
      <c r="J1189" s="202"/>
      <c r="K1189" s="202"/>
      <c r="L1189" s="202"/>
    </row>
    <row r="1190" spans="9:12">
      <c r="I1190" s="202"/>
      <c r="J1190" s="202"/>
      <c r="K1190" s="202"/>
      <c r="L1190" s="202"/>
    </row>
    <row r="1191" spans="9:12">
      <c r="I1191" s="202"/>
      <c r="J1191" s="202"/>
      <c r="K1191" s="202"/>
      <c r="L1191" s="202"/>
    </row>
    <row r="1192" spans="9:12">
      <c r="I1192" s="202"/>
      <c r="J1192" s="202"/>
      <c r="K1192" s="202"/>
      <c r="L1192" s="202"/>
    </row>
    <row r="1193" spans="9:12">
      <c r="I1193" s="202"/>
      <c r="J1193" s="202"/>
      <c r="K1193" s="202"/>
      <c r="L1193" s="202"/>
    </row>
    <row r="1194" spans="9:12">
      <c r="I1194" s="202"/>
      <c r="J1194" s="202"/>
      <c r="K1194" s="202"/>
      <c r="L1194" s="202"/>
    </row>
    <row r="1195" spans="9:12">
      <c r="I1195" s="202"/>
      <c r="J1195" s="202"/>
      <c r="K1195" s="202"/>
      <c r="L1195" s="202"/>
    </row>
    <row r="1196" spans="9:12">
      <c r="I1196" s="202"/>
      <c r="J1196" s="202"/>
      <c r="K1196" s="202"/>
      <c r="L1196" s="202"/>
    </row>
    <row r="1197" spans="9:12">
      <c r="I1197" s="202"/>
      <c r="J1197" s="202"/>
      <c r="K1197" s="202"/>
      <c r="L1197" s="202"/>
    </row>
    <row r="1198" spans="9:12">
      <c r="I1198" s="202"/>
      <c r="J1198" s="202"/>
      <c r="K1198" s="202"/>
      <c r="L1198" s="202"/>
    </row>
    <row r="1199" spans="9:12">
      <c r="I1199" s="202"/>
      <c r="J1199" s="202"/>
      <c r="K1199" s="202"/>
      <c r="L1199" s="202"/>
    </row>
    <row r="1200" spans="9:12">
      <c r="I1200" s="202"/>
      <c r="J1200" s="202"/>
      <c r="K1200" s="202"/>
      <c r="L1200" s="202"/>
    </row>
    <row r="1201" spans="9:12">
      <c r="I1201" s="202"/>
      <c r="J1201" s="202"/>
      <c r="K1201" s="202"/>
      <c r="L1201" s="202"/>
    </row>
    <row r="1202" spans="9:12">
      <c r="I1202" s="202"/>
      <c r="J1202" s="202"/>
      <c r="K1202" s="202"/>
      <c r="L1202" s="202"/>
    </row>
    <row r="1203" spans="9:12">
      <c r="I1203" s="202"/>
      <c r="J1203" s="202"/>
      <c r="K1203" s="202"/>
      <c r="L1203" s="202"/>
    </row>
    <row r="1204" spans="9:12">
      <c r="I1204" s="202"/>
      <c r="J1204" s="202"/>
      <c r="K1204" s="202"/>
      <c r="L1204" s="202"/>
    </row>
    <row r="1205" spans="9:12">
      <c r="I1205" s="202"/>
      <c r="J1205" s="202"/>
      <c r="K1205" s="202"/>
      <c r="L1205" s="202"/>
    </row>
    <row r="1206" spans="9:12">
      <c r="I1206" s="202"/>
      <c r="J1206" s="202"/>
      <c r="K1206" s="202"/>
      <c r="L1206" s="202"/>
    </row>
    <row r="1207" spans="9:12">
      <c r="I1207" s="202"/>
      <c r="J1207" s="202"/>
      <c r="K1207" s="202"/>
      <c r="L1207" s="202"/>
    </row>
    <row r="1208" spans="9:12">
      <c r="I1208" s="202"/>
      <c r="J1208" s="202"/>
      <c r="K1208" s="202"/>
      <c r="L1208" s="202"/>
    </row>
    <row r="1209" spans="9:12">
      <c r="I1209" s="202"/>
      <c r="J1209" s="202"/>
      <c r="K1209" s="202"/>
      <c r="L1209" s="202"/>
    </row>
    <row r="1210" spans="9:12">
      <c r="I1210" s="202"/>
      <c r="J1210" s="202"/>
      <c r="K1210" s="202"/>
      <c r="L1210" s="202"/>
    </row>
    <row r="1211" spans="9:12">
      <c r="I1211" s="202"/>
      <c r="J1211" s="202"/>
      <c r="K1211" s="202"/>
      <c r="L1211" s="202"/>
    </row>
    <row r="1212" spans="9:12">
      <c r="I1212" s="202"/>
      <c r="J1212" s="202"/>
      <c r="K1212" s="202"/>
      <c r="L1212" s="202"/>
    </row>
    <row r="1213" spans="9:12">
      <c r="I1213" s="202"/>
      <c r="J1213" s="202"/>
      <c r="K1213" s="202"/>
      <c r="L1213" s="202"/>
    </row>
    <row r="1214" spans="9:12">
      <c r="I1214" s="202"/>
      <c r="J1214" s="202"/>
      <c r="K1214" s="202"/>
      <c r="L1214" s="202"/>
    </row>
    <row r="1215" spans="9:12">
      <c r="I1215" s="202"/>
      <c r="J1215" s="202"/>
      <c r="K1215" s="202"/>
      <c r="L1215" s="202"/>
    </row>
    <row r="1216" spans="9:12">
      <c r="I1216" s="202"/>
      <c r="J1216" s="202"/>
      <c r="K1216" s="202"/>
      <c r="L1216" s="202"/>
    </row>
    <row r="1217" spans="9:12">
      <c r="I1217" s="202"/>
      <c r="J1217" s="202"/>
      <c r="K1217" s="202"/>
      <c r="L1217" s="202"/>
    </row>
    <row r="1218" spans="9:12">
      <c r="I1218" s="202"/>
      <c r="J1218" s="202"/>
      <c r="K1218" s="202"/>
      <c r="L1218" s="202"/>
    </row>
    <row r="1219" spans="9:12">
      <c r="I1219" s="202"/>
      <c r="J1219" s="202"/>
      <c r="K1219" s="202"/>
      <c r="L1219" s="202"/>
    </row>
    <row r="1220" spans="9:12">
      <c r="I1220" s="202"/>
      <c r="J1220" s="202"/>
      <c r="K1220" s="202"/>
      <c r="L1220" s="202"/>
    </row>
    <row r="1221" spans="9:12">
      <c r="I1221" s="202"/>
      <c r="J1221" s="202"/>
      <c r="K1221" s="202"/>
      <c r="L1221" s="202"/>
    </row>
    <row r="1222" spans="9:12">
      <c r="I1222" s="202"/>
      <c r="J1222" s="202"/>
      <c r="K1222" s="202"/>
      <c r="L1222" s="202"/>
    </row>
    <row r="1223" spans="9:12">
      <c r="I1223" s="202"/>
      <c r="J1223" s="202"/>
      <c r="K1223" s="202"/>
      <c r="L1223" s="202"/>
    </row>
    <row r="1224" spans="9:12">
      <c r="I1224" s="202"/>
      <c r="J1224" s="202"/>
      <c r="K1224" s="202"/>
      <c r="L1224" s="202"/>
    </row>
    <row r="1225" spans="9:12">
      <c r="I1225" s="202"/>
      <c r="J1225" s="202"/>
      <c r="K1225" s="202"/>
      <c r="L1225" s="202"/>
    </row>
    <row r="1226" spans="9:12">
      <c r="I1226" s="202"/>
      <c r="J1226" s="202"/>
      <c r="K1226" s="202"/>
      <c r="L1226" s="202"/>
    </row>
    <row r="1227" spans="9:12">
      <c r="I1227" s="202"/>
      <c r="J1227" s="202"/>
      <c r="K1227" s="202"/>
      <c r="L1227" s="202"/>
    </row>
    <row r="1228" spans="9:12">
      <c r="I1228" s="202"/>
      <c r="J1228" s="202"/>
      <c r="K1228" s="202"/>
      <c r="L1228" s="202"/>
    </row>
    <row r="1229" spans="9:12">
      <c r="I1229" s="202"/>
      <c r="J1229" s="202"/>
      <c r="K1229" s="202"/>
      <c r="L1229" s="202"/>
    </row>
    <row r="1230" spans="9:12">
      <c r="I1230" s="202"/>
      <c r="J1230" s="202"/>
      <c r="K1230" s="202"/>
      <c r="L1230" s="202"/>
    </row>
    <row r="1231" spans="9:12">
      <c r="I1231" s="202"/>
      <c r="J1231" s="202"/>
      <c r="K1231" s="202"/>
      <c r="L1231" s="202"/>
    </row>
    <row r="1232" spans="9:12">
      <c r="I1232" s="202"/>
      <c r="J1232" s="202"/>
      <c r="K1232" s="202"/>
      <c r="L1232" s="202"/>
    </row>
    <row r="1233" spans="9:12">
      <c r="I1233" s="202"/>
      <c r="J1233" s="202"/>
      <c r="K1233" s="202"/>
      <c r="L1233" s="202"/>
    </row>
    <row r="1234" spans="9:12">
      <c r="I1234" s="202"/>
      <c r="J1234" s="202"/>
      <c r="K1234" s="202"/>
      <c r="L1234" s="202"/>
    </row>
    <row r="1235" spans="9:12">
      <c r="I1235" s="202"/>
      <c r="J1235" s="202"/>
      <c r="K1235" s="202"/>
      <c r="L1235" s="202"/>
    </row>
    <row r="1236" spans="9:12">
      <c r="I1236" s="202"/>
      <c r="J1236" s="202"/>
      <c r="K1236" s="202"/>
      <c r="L1236" s="202"/>
    </row>
    <row r="1237" spans="9:12">
      <c r="I1237" s="202"/>
      <c r="J1237" s="202"/>
      <c r="K1237" s="202"/>
      <c r="L1237" s="202"/>
    </row>
    <row r="1238" spans="9:12">
      <c r="I1238" s="202"/>
      <c r="J1238" s="202"/>
      <c r="K1238" s="202"/>
      <c r="L1238" s="202"/>
    </row>
    <row r="1239" spans="9:12">
      <c r="I1239" s="202"/>
      <c r="J1239" s="202"/>
      <c r="K1239" s="202"/>
      <c r="L1239" s="202"/>
    </row>
    <row r="1240" spans="9:12">
      <c r="I1240" s="202"/>
      <c r="J1240" s="202"/>
      <c r="K1240" s="202"/>
      <c r="L1240" s="202"/>
    </row>
    <row r="1241" spans="9:12">
      <c r="I1241" s="202"/>
      <c r="J1241" s="202"/>
      <c r="K1241" s="202"/>
      <c r="L1241" s="202"/>
    </row>
    <row r="1242" spans="9:12">
      <c r="I1242" s="202"/>
      <c r="J1242" s="202"/>
      <c r="K1242" s="202"/>
      <c r="L1242" s="202"/>
    </row>
    <row r="1243" spans="9:12">
      <c r="I1243" s="202"/>
      <c r="J1243" s="202"/>
      <c r="K1243" s="202"/>
      <c r="L1243" s="202"/>
    </row>
    <row r="1244" spans="9:12">
      <c r="I1244" s="202"/>
      <c r="J1244" s="202"/>
      <c r="K1244" s="202"/>
      <c r="L1244" s="202"/>
    </row>
    <row r="1245" spans="9:12">
      <c r="I1245" s="202"/>
      <c r="J1245" s="202"/>
      <c r="K1245" s="202"/>
      <c r="L1245" s="202"/>
    </row>
    <row r="1246" spans="9:12">
      <c r="I1246" s="202"/>
      <c r="J1246" s="202"/>
      <c r="K1246" s="202"/>
      <c r="L1246" s="202"/>
    </row>
    <row r="1247" spans="9:12">
      <c r="I1247" s="202"/>
      <c r="J1247" s="202"/>
      <c r="K1247" s="202"/>
      <c r="L1247" s="202"/>
    </row>
    <row r="1248" spans="9:12">
      <c r="I1248" s="202"/>
      <c r="J1248" s="202"/>
      <c r="K1248" s="202"/>
      <c r="L1248" s="202"/>
    </row>
    <row r="1249" spans="9:12">
      <c r="I1249" s="202"/>
      <c r="J1249" s="202"/>
      <c r="K1249" s="202"/>
      <c r="L1249" s="202"/>
    </row>
    <row r="1250" spans="9:12">
      <c r="I1250" s="202"/>
      <c r="J1250" s="202"/>
      <c r="K1250" s="202"/>
      <c r="L1250" s="202"/>
    </row>
    <row r="1251" spans="9:12">
      <c r="I1251" s="202"/>
      <c r="J1251" s="202"/>
      <c r="K1251" s="202"/>
      <c r="L1251" s="202"/>
    </row>
    <row r="1252" spans="9:12">
      <c r="I1252" s="202"/>
      <c r="J1252" s="202"/>
      <c r="K1252" s="202"/>
      <c r="L1252" s="202"/>
    </row>
    <row r="1253" spans="9:12">
      <c r="I1253" s="202"/>
      <c r="J1253" s="202"/>
      <c r="K1253" s="202"/>
      <c r="L1253" s="202"/>
    </row>
    <row r="1254" spans="9:12">
      <c r="I1254" s="202"/>
      <c r="J1254" s="202"/>
      <c r="K1254" s="202"/>
      <c r="L1254" s="202"/>
    </row>
    <row r="1255" spans="9:12">
      <c r="I1255" s="202"/>
      <c r="J1255" s="202"/>
      <c r="K1255" s="202"/>
      <c r="L1255" s="202"/>
    </row>
    <row r="1256" spans="9:12">
      <c r="I1256" s="202"/>
      <c r="J1256" s="202"/>
      <c r="K1256" s="202"/>
      <c r="L1256" s="202"/>
    </row>
    <row r="1257" spans="9:12">
      <c r="I1257" s="202"/>
      <c r="J1257" s="202"/>
      <c r="K1257" s="202"/>
      <c r="L1257" s="202"/>
    </row>
    <row r="1258" spans="9:12">
      <c r="I1258" s="202"/>
      <c r="J1258" s="202"/>
      <c r="K1258" s="202"/>
      <c r="L1258" s="202"/>
    </row>
    <row r="1259" spans="9:12">
      <c r="I1259" s="202"/>
      <c r="J1259" s="202"/>
      <c r="K1259" s="202"/>
      <c r="L1259" s="202"/>
    </row>
    <row r="1260" spans="9:12">
      <c r="I1260" s="202"/>
      <c r="J1260" s="202"/>
      <c r="K1260" s="202"/>
      <c r="L1260" s="202"/>
    </row>
    <row r="1261" spans="9:12">
      <c r="I1261" s="202"/>
      <c r="J1261" s="202"/>
      <c r="K1261" s="202"/>
      <c r="L1261" s="202"/>
    </row>
    <row r="1262" spans="9:12">
      <c r="I1262" s="202"/>
      <c r="J1262" s="202"/>
      <c r="K1262" s="202"/>
      <c r="L1262" s="202"/>
    </row>
    <row r="1263" spans="9:12">
      <c r="I1263" s="202"/>
      <c r="J1263" s="202"/>
      <c r="K1263" s="202"/>
      <c r="L1263" s="202"/>
    </row>
    <row r="1264" spans="9:12">
      <c r="I1264" s="202"/>
      <c r="J1264" s="202"/>
      <c r="K1264" s="202"/>
      <c r="L1264" s="202"/>
    </row>
    <row r="1265" spans="9:12">
      <c r="I1265" s="202"/>
      <c r="J1265" s="202"/>
      <c r="K1265" s="202"/>
      <c r="L1265" s="202"/>
    </row>
    <row r="1266" spans="9:12">
      <c r="I1266" s="202"/>
      <c r="J1266" s="202"/>
      <c r="K1266" s="202"/>
      <c r="L1266" s="202"/>
    </row>
    <row r="1267" spans="9:12">
      <c r="I1267" s="202"/>
      <c r="J1267" s="202"/>
      <c r="K1267" s="202"/>
      <c r="L1267" s="202"/>
    </row>
    <row r="1268" spans="9:12">
      <c r="I1268" s="202"/>
      <c r="J1268" s="202"/>
      <c r="K1268" s="202"/>
      <c r="L1268" s="202"/>
    </row>
    <row r="1269" spans="9:12">
      <c r="I1269" s="202"/>
      <c r="J1269" s="202"/>
      <c r="K1269" s="202"/>
      <c r="L1269" s="202"/>
    </row>
    <row r="1270" spans="9:12">
      <c r="I1270" s="202"/>
      <c r="J1270" s="202"/>
      <c r="K1270" s="202"/>
      <c r="L1270" s="202"/>
    </row>
    <row r="1271" spans="9:12">
      <c r="I1271" s="202"/>
      <c r="J1271" s="202"/>
      <c r="K1271" s="202"/>
      <c r="L1271" s="202"/>
    </row>
    <row r="1272" spans="9:12">
      <c r="I1272" s="202"/>
      <c r="J1272" s="202"/>
      <c r="K1272" s="202"/>
      <c r="L1272" s="202"/>
    </row>
    <row r="1273" spans="9:12">
      <c r="I1273" s="202"/>
      <c r="J1273" s="202"/>
      <c r="K1273" s="202"/>
      <c r="L1273" s="202"/>
    </row>
    <row r="1274" spans="9:12">
      <c r="I1274" s="202"/>
      <c r="J1274" s="202"/>
      <c r="K1274" s="202"/>
      <c r="L1274" s="202"/>
    </row>
    <row r="1275" spans="9:12">
      <c r="I1275" s="202"/>
      <c r="J1275" s="202"/>
      <c r="K1275" s="202"/>
      <c r="L1275" s="202"/>
    </row>
    <row r="1276" spans="9:12">
      <c r="I1276" s="202"/>
      <c r="J1276" s="202"/>
      <c r="K1276" s="202"/>
      <c r="L1276" s="202"/>
    </row>
    <row r="1277" spans="9:12">
      <c r="I1277" s="202"/>
      <c r="J1277" s="202"/>
      <c r="K1277" s="202"/>
      <c r="L1277" s="202"/>
    </row>
    <row r="1278" spans="9:12">
      <c r="I1278" s="202"/>
      <c r="J1278" s="202"/>
      <c r="K1278" s="202"/>
      <c r="L1278" s="202"/>
    </row>
    <row r="1279" spans="9:12">
      <c r="I1279" s="202"/>
      <c r="J1279" s="202"/>
      <c r="K1279" s="202"/>
      <c r="L1279" s="202"/>
    </row>
    <row r="1280" spans="9:12">
      <c r="I1280" s="202"/>
      <c r="J1280" s="202"/>
      <c r="K1280" s="202"/>
      <c r="L1280" s="202"/>
    </row>
    <row r="1281" spans="9:12">
      <c r="I1281" s="202"/>
      <c r="J1281" s="202"/>
      <c r="K1281" s="202"/>
      <c r="L1281" s="202"/>
    </row>
    <row r="1282" spans="9:12">
      <c r="I1282" s="202"/>
      <c r="J1282" s="202"/>
      <c r="K1282" s="202"/>
      <c r="L1282" s="202"/>
    </row>
    <row r="1283" spans="9:12">
      <c r="I1283" s="202"/>
      <c r="J1283" s="202"/>
      <c r="K1283" s="202"/>
      <c r="L1283" s="202"/>
    </row>
    <row r="1284" spans="9:12">
      <c r="I1284" s="202"/>
      <c r="J1284" s="202"/>
      <c r="K1284" s="202"/>
      <c r="L1284" s="202"/>
    </row>
    <row r="1285" spans="9:12">
      <c r="I1285" s="202"/>
      <c r="J1285" s="202"/>
      <c r="K1285" s="202"/>
      <c r="L1285" s="202"/>
    </row>
    <row r="1286" spans="9:12">
      <c r="I1286" s="202"/>
      <c r="J1286" s="202"/>
      <c r="K1286" s="202"/>
      <c r="L1286" s="202"/>
    </row>
    <row r="1287" spans="9:12">
      <c r="I1287" s="202"/>
      <c r="J1287" s="202"/>
      <c r="K1287" s="202"/>
      <c r="L1287" s="202"/>
    </row>
    <row r="1288" spans="9:12">
      <c r="I1288" s="202"/>
      <c r="J1288" s="202"/>
      <c r="K1288" s="202"/>
      <c r="L1288" s="202"/>
    </row>
    <row r="1289" spans="9:12">
      <c r="I1289" s="202"/>
      <c r="J1289" s="202"/>
      <c r="K1289" s="202"/>
      <c r="L1289" s="202"/>
    </row>
    <row r="1290" spans="9:12">
      <c r="I1290" s="202"/>
      <c r="J1290" s="202"/>
      <c r="K1290" s="202"/>
      <c r="L1290" s="202"/>
    </row>
    <row r="1291" spans="9:12">
      <c r="I1291" s="202"/>
      <c r="J1291" s="202"/>
      <c r="K1291" s="202"/>
      <c r="L1291" s="202"/>
    </row>
    <row r="1292" spans="9:12">
      <c r="I1292" s="202"/>
      <c r="J1292" s="202"/>
      <c r="K1292" s="202"/>
      <c r="L1292" s="202"/>
    </row>
    <row r="1293" spans="9:12">
      <c r="I1293" s="202"/>
      <c r="J1293" s="202"/>
      <c r="K1293" s="202"/>
      <c r="L1293" s="202"/>
    </row>
    <row r="1294" spans="9:12">
      <c r="I1294" s="202"/>
      <c r="J1294" s="202"/>
      <c r="K1294" s="202"/>
      <c r="L1294" s="202"/>
    </row>
    <row r="1295" spans="9:12">
      <c r="I1295" s="202"/>
      <c r="J1295" s="202"/>
      <c r="K1295" s="202"/>
      <c r="L1295" s="202"/>
    </row>
    <row r="1296" spans="9:12">
      <c r="I1296" s="202"/>
      <c r="J1296" s="202"/>
      <c r="K1296" s="202"/>
      <c r="L1296" s="202"/>
    </row>
    <row r="1297" spans="9:12">
      <c r="I1297" s="202"/>
      <c r="J1297" s="202"/>
      <c r="K1297" s="202"/>
      <c r="L1297" s="202"/>
    </row>
    <row r="1298" spans="9:12">
      <c r="I1298" s="202"/>
      <c r="J1298" s="202"/>
      <c r="K1298" s="202"/>
      <c r="L1298" s="202"/>
    </row>
    <row r="1299" spans="9:12">
      <c r="I1299" s="202"/>
      <c r="J1299" s="202"/>
      <c r="K1299" s="202"/>
      <c r="L1299" s="202"/>
    </row>
    <row r="1300" spans="9:12">
      <c r="I1300" s="202"/>
      <c r="J1300" s="202"/>
      <c r="K1300" s="202"/>
      <c r="L1300" s="202"/>
    </row>
    <row r="1301" spans="9:12">
      <c r="I1301" s="202"/>
      <c r="J1301" s="202"/>
      <c r="K1301" s="202"/>
      <c r="L1301" s="202"/>
    </row>
    <row r="1302" spans="9:12">
      <c r="I1302" s="202"/>
      <c r="J1302" s="202"/>
      <c r="K1302" s="202"/>
      <c r="L1302" s="202"/>
    </row>
    <row r="1303" spans="9:12">
      <c r="I1303" s="202"/>
      <c r="J1303" s="202"/>
      <c r="K1303" s="202"/>
      <c r="L1303" s="202"/>
    </row>
    <row r="1304" spans="9:12">
      <c r="I1304" s="202"/>
      <c r="J1304" s="202"/>
      <c r="K1304" s="202"/>
      <c r="L1304" s="202"/>
    </row>
    <row r="1305" spans="9:12">
      <c r="I1305" s="202"/>
      <c r="J1305" s="202"/>
      <c r="K1305" s="202"/>
      <c r="L1305" s="202"/>
    </row>
    <row r="1306" spans="9:12">
      <c r="I1306" s="202"/>
      <c r="J1306" s="202"/>
      <c r="K1306" s="202"/>
      <c r="L1306" s="202"/>
    </row>
    <row r="1307" spans="9:12">
      <c r="I1307" s="202"/>
      <c r="J1307" s="202"/>
      <c r="K1307" s="202"/>
      <c r="L1307" s="202"/>
    </row>
    <row r="1308" spans="9:12">
      <c r="I1308" s="202"/>
      <c r="J1308" s="202"/>
      <c r="K1308" s="202"/>
      <c r="L1308" s="202"/>
    </row>
    <row r="1309" spans="9:12">
      <c r="I1309" s="202"/>
      <c r="J1309" s="202"/>
      <c r="K1309" s="202"/>
      <c r="L1309" s="202"/>
    </row>
    <row r="1310" spans="9:12">
      <c r="I1310" s="202"/>
      <c r="J1310" s="202"/>
      <c r="K1310" s="202"/>
      <c r="L1310" s="202"/>
    </row>
    <row r="1311" spans="9:12">
      <c r="I1311" s="202"/>
      <c r="J1311" s="202"/>
      <c r="K1311" s="202"/>
      <c r="L1311" s="202"/>
    </row>
    <row r="1312" spans="9:12">
      <c r="I1312" s="202"/>
      <c r="J1312" s="202"/>
      <c r="K1312" s="202"/>
      <c r="L1312" s="202"/>
    </row>
    <row r="1313" spans="9:12">
      <c r="I1313" s="202"/>
      <c r="J1313" s="202"/>
      <c r="K1313" s="202"/>
      <c r="L1313" s="202"/>
    </row>
    <row r="1314" spans="9:12">
      <c r="I1314" s="202"/>
      <c r="J1314" s="202"/>
      <c r="K1314" s="202"/>
      <c r="L1314" s="202"/>
    </row>
    <row r="1315" spans="9:12">
      <c r="I1315" s="202"/>
      <c r="J1315" s="202"/>
      <c r="K1315" s="202"/>
      <c r="L1315" s="202"/>
    </row>
    <row r="1316" spans="9:12">
      <c r="I1316" s="202"/>
      <c r="J1316" s="202"/>
      <c r="K1316" s="202"/>
      <c r="L1316" s="202"/>
    </row>
    <row r="1317" spans="9:12">
      <c r="I1317" s="202"/>
      <c r="J1317" s="202"/>
      <c r="K1317" s="202"/>
      <c r="L1317" s="202"/>
    </row>
    <row r="1318" spans="9:12">
      <c r="I1318" s="202"/>
      <c r="J1318" s="202"/>
      <c r="K1318" s="202"/>
      <c r="L1318" s="202"/>
    </row>
    <row r="1319" spans="9:12">
      <c r="I1319" s="202"/>
      <c r="J1319" s="202"/>
      <c r="K1319" s="202"/>
      <c r="L1319" s="202"/>
    </row>
    <row r="1320" spans="9:12">
      <c r="I1320" s="202"/>
      <c r="J1320" s="202"/>
      <c r="K1320" s="202"/>
      <c r="L1320" s="202"/>
    </row>
    <row r="1321" spans="9:12">
      <c r="I1321" s="202"/>
      <c r="J1321" s="202"/>
      <c r="K1321" s="202"/>
      <c r="L1321" s="202"/>
    </row>
    <row r="1322" spans="9:12">
      <c r="I1322" s="202"/>
      <c r="J1322" s="202"/>
      <c r="K1322" s="202"/>
      <c r="L1322" s="202"/>
    </row>
    <row r="1323" spans="9:12">
      <c r="I1323" s="202"/>
      <c r="J1323" s="202"/>
      <c r="K1323" s="202"/>
      <c r="L1323" s="202"/>
    </row>
    <row r="1324" spans="9:12">
      <c r="I1324" s="202"/>
      <c r="J1324" s="202"/>
      <c r="K1324" s="202"/>
      <c r="L1324" s="202"/>
    </row>
    <row r="1325" spans="9:12">
      <c r="I1325" s="202"/>
      <c r="J1325" s="202"/>
      <c r="K1325" s="202"/>
      <c r="L1325" s="202"/>
    </row>
    <row r="1326" spans="9:12">
      <c r="I1326" s="202"/>
      <c r="J1326" s="202"/>
      <c r="K1326" s="202"/>
      <c r="L1326" s="202"/>
    </row>
    <row r="1327" spans="9:12">
      <c r="I1327" s="202"/>
      <c r="J1327" s="202"/>
      <c r="K1327" s="202"/>
      <c r="L1327" s="202"/>
    </row>
    <row r="1328" spans="9:12">
      <c r="I1328" s="202"/>
      <c r="J1328" s="202"/>
      <c r="K1328" s="202"/>
      <c r="L1328" s="202"/>
    </row>
    <row r="1329" spans="9:12">
      <c r="I1329" s="202"/>
      <c r="J1329" s="202"/>
      <c r="K1329" s="202"/>
      <c r="L1329" s="202"/>
    </row>
    <row r="1330" spans="9:12">
      <c r="I1330" s="202"/>
      <c r="J1330" s="202"/>
      <c r="K1330" s="202"/>
      <c r="L1330" s="202"/>
    </row>
    <row r="1331" spans="9:12">
      <c r="I1331" s="202"/>
      <c r="J1331" s="202"/>
      <c r="K1331" s="202"/>
      <c r="L1331" s="202"/>
    </row>
    <row r="1332" spans="9:12">
      <c r="I1332" s="202"/>
      <c r="J1332" s="202"/>
      <c r="K1332" s="202"/>
      <c r="L1332" s="202"/>
    </row>
    <row r="1333" spans="9:12">
      <c r="I1333" s="202"/>
      <c r="J1333" s="202"/>
      <c r="K1333" s="202"/>
      <c r="L1333" s="202"/>
    </row>
    <row r="1334" spans="9:12">
      <c r="I1334" s="202"/>
      <c r="J1334" s="202"/>
      <c r="K1334" s="202"/>
      <c r="L1334" s="202"/>
    </row>
    <row r="1335" spans="9:12">
      <c r="I1335" s="202"/>
      <c r="J1335" s="202"/>
      <c r="K1335" s="202"/>
      <c r="L1335" s="202"/>
    </row>
    <row r="1336" spans="9:12">
      <c r="I1336" s="202"/>
      <c r="J1336" s="202"/>
      <c r="K1336" s="202"/>
      <c r="L1336" s="202"/>
    </row>
    <row r="1337" spans="9:12">
      <c r="I1337" s="202"/>
      <c r="J1337" s="202"/>
      <c r="K1337" s="202"/>
      <c r="L1337" s="202"/>
    </row>
    <row r="1338" spans="9:12">
      <c r="I1338" s="202"/>
      <c r="J1338" s="202"/>
      <c r="K1338" s="202"/>
      <c r="L1338" s="202"/>
    </row>
    <row r="1339" spans="9:12">
      <c r="I1339" s="202"/>
      <c r="J1339" s="202"/>
      <c r="K1339" s="202"/>
      <c r="L1339" s="202"/>
    </row>
    <row r="1340" spans="9:12">
      <c r="I1340" s="202"/>
      <c r="J1340" s="202"/>
      <c r="K1340" s="202"/>
      <c r="L1340" s="202"/>
    </row>
    <row r="1341" spans="9:12">
      <c r="I1341" s="202"/>
      <c r="J1341" s="202"/>
      <c r="K1341" s="202"/>
      <c r="L1341" s="202"/>
    </row>
    <row r="1342" spans="9:12">
      <c r="I1342" s="202"/>
      <c r="J1342" s="202"/>
      <c r="K1342" s="202"/>
      <c r="L1342" s="202"/>
    </row>
    <row r="1343" spans="9:12">
      <c r="I1343" s="202"/>
      <c r="J1343" s="202"/>
      <c r="K1343" s="202"/>
      <c r="L1343" s="202"/>
    </row>
    <row r="1344" spans="9:12">
      <c r="I1344" s="202"/>
      <c r="J1344" s="202"/>
      <c r="K1344" s="202"/>
      <c r="L1344" s="202"/>
    </row>
    <row r="1345" spans="9:12">
      <c r="I1345" s="202"/>
      <c r="J1345" s="202"/>
      <c r="K1345" s="202"/>
      <c r="L1345" s="202"/>
    </row>
    <row r="1346" spans="9:12">
      <c r="I1346" s="202"/>
      <c r="J1346" s="202"/>
      <c r="K1346" s="202"/>
      <c r="L1346" s="202"/>
    </row>
    <row r="1347" spans="9:12">
      <c r="I1347" s="202"/>
      <c r="J1347" s="202"/>
      <c r="K1347" s="202"/>
      <c r="L1347" s="202"/>
    </row>
    <row r="1348" spans="9:12">
      <c r="I1348" s="202"/>
      <c r="J1348" s="202"/>
      <c r="K1348" s="202"/>
      <c r="L1348" s="202"/>
    </row>
    <row r="1349" spans="9:12">
      <c r="I1349" s="202"/>
      <c r="J1349" s="202"/>
      <c r="K1349" s="202"/>
      <c r="L1349" s="202"/>
    </row>
    <row r="1350" spans="9:12">
      <c r="I1350" s="202"/>
      <c r="J1350" s="202"/>
      <c r="K1350" s="202"/>
      <c r="L1350" s="202"/>
    </row>
    <row r="1351" spans="9:12">
      <c r="I1351" s="202"/>
      <c r="J1351" s="202"/>
      <c r="K1351" s="202"/>
      <c r="L1351" s="202"/>
    </row>
    <row r="1352" spans="9:12">
      <c r="I1352" s="202"/>
      <c r="J1352" s="202"/>
      <c r="K1352" s="202"/>
      <c r="L1352" s="202"/>
    </row>
    <row r="1353" spans="9:12">
      <c r="I1353" s="202"/>
      <c r="J1353" s="202"/>
      <c r="K1353" s="202"/>
      <c r="L1353" s="202"/>
    </row>
    <row r="1354" spans="9:12">
      <c r="I1354" s="202"/>
      <c r="J1354" s="202"/>
      <c r="K1354" s="202"/>
      <c r="L1354" s="202"/>
    </row>
    <row r="1355" spans="9:12">
      <c r="I1355" s="202"/>
      <c r="J1355" s="202"/>
      <c r="K1355" s="202"/>
      <c r="L1355" s="202"/>
    </row>
    <row r="1356" spans="9:12">
      <c r="I1356" s="202"/>
      <c r="J1356" s="202"/>
      <c r="K1356" s="202"/>
      <c r="L1356" s="202"/>
    </row>
    <row r="1357" spans="9:12">
      <c r="I1357" s="202"/>
      <c r="J1357" s="202"/>
      <c r="K1357" s="202"/>
      <c r="L1357" s="202"/>
    </row>
    <row r="1358" spans="9:12">
      <c r="I1358" s="202"/>
      <c r="J1358" s="202"/>
      <c r="K1358" s="202"/>
      <c r="L1358" s="202"/>
    </row>
    <row r="1359" spans="9:12">
      <c r="I1359" s="202"/>
      <c r="J1359" s="202"/>
      <c r="K1359" s="202"/>
      <c r="L1359" s="202"/>
    </row>
    <row r="1360" spans="9:12">
      <c r="I1360" s="202"/>
      <c r="J1360" s="202"/>
      <c r="K1360" s="202"/>
      <c r="L1360" s="202"/>
    </row>
    <row r="1361" spans="9:12">
      <c r="I1361" s="202"/>
      <c r="J1361" s="202"/>
      <c r="K1361" s="202"/>
      <c r="L1361" s="202"/>
    </row>
    <row r="1362" spans="9:12">
      <c r="I1362" s="202"/>
      <c r="J1362" s="202"/>
      <c r="K1362" s="202"/>
      <c r="L1362" s="202"/>
    </row>
    <row r="1363" spans="9:12">
      <c r="I1363" s="202"/>
      <c r="J1363" s="202"/>
      <c r="K1363" s="202"/>
      <c r="L1363" s="202"/>
    </row>
    <row r="1364" spans="9:12">
      <c r="I1364" s="202"/>
      <c r="J1364" s="202"/>
      <c r="K1364" s="202"/>
      <c r="L1364" s="202"/>
    </row>
    <row r="1365" spans="9:12">
      <c r="I1365" s="202"/>
      <c r="J1365" s="202"/>
      <c r="K1365" s="202"/>
      <c r="L1365" s="202"/>
    </row>
    <row r="1366" spans="9:12">
      <c r="I1366" s="202"/>
      <c r="J1366" s="202"/>
      <c r="K1366" s="202"/>
      <c r="L1366" s="202"/>
    </row>
    <row r="1367" spans="9:12">
      <c r="I1367" s="202"/>
      <c r="J1367" s="202"/>
      <c r="K1367" s="202"/>
      <c r="L1367" s="202"/>
    </row>
    <row r="1368" spans="9:12">
      <c r="I1368" s="202"/>
      <c r="J1368" s="202"/>
      <c r="K1368" s="202"/>
      <c r="L1368" s="202"/>
    </row>
    <row r="1369" spans="9:12">
      <c r="I1369" s="202"/>
      <c r="J1369" s="202"/>
      <c r="K1369" s="202"/>
      <c r="L1369" s="202"/>
    </row>
    <row r="1370" spans="9:12">
      <c r="I1370" s="202"/>
      <c r="J1370" s="202"/>
      <c r="K1370" s="202"/>
      <c r="L1370" s="202"/>
    </row>
    <row r="1371" spans="9:12">
      <c r="I1371" s="202"/>
      <c r="J1371" s="202"/>
      <c r="K1371" s="202"/>
      <c r="L1371" s="202"/>
    </row>
    <row r="1372" spans="9:12">
      <c r="I1372" s="202"/>
      <c r="J1372" s="202"/>
      <c r="K1372" s="202"/>
      <c r="L1372" s="202"/>
    </row>
    <row r="1373" spans="9:12">
      <c r="I1373" s="202"/>
      <c r="J1373" s="202"/>
      <c r="K1373" s="202"/>
      <c r="L1373" s="202"/>
    </row>
    <row r="1374" spans="9:12">
      <c r="I1374" s="202"/>
      <c r="J1374" s="202"/>
      <c r="K1374" s="202"/>
      <c r="L1374" s="202"/>
    </row>
    <row r="1375" spans="9:12">
      <c r="I1375" s="202"/>
      <c r="J1375" s="202"/>
      <c r="K1375" s="202"/>
      <c r="L1375" s="202"/>
    </row>
    <row r="1376" spans="9:12">
      <c r="I1376" s="202"/>
      <c r="J1376" s="202"/>
      <c r="K1376" s="202"/>
      <c r="L1376" s="202"/>
    </row>
    <row r="1377" spans="9:12">
      <c r="I1377" s="202"/>
      <c r="J1377" s="202"/>
      <c r="K1377" s="202"/>
      <c r="L1377" s="202"/>
    </row>
    <row r="1378" spans="9:12">
      <c r="I1378" s="202"/>
      <c r="J1378" s="202"/>
      <c r="K1378" s="202"/>
      <c r="L1378" s="202"/>
    </row>
    <row r="1379" spans="9:12">
      <c r="I1379" s="202"/>
      <c r="J1379" s="202"/>
      <c r="K1379" s="202"/>
      <c r="L1379" s="202"/>
    </row>
    <row r="1380" spans="9:12">
      <c r="I1380" s="202"/>
      <c r="J1380" s="202"/>
      <c r="K1380" s="202"/>
      <c r="L1380" s="202"/>
    </row>
    <row r="1381" spans="9:12">
      <c r="I1381" s="202"/>
      <c r="J1381" s="202"/>
      <c r="K1381" s="202"/>
      <c r="L1381" s="202"/>
    </row>
    <row r="1382" spans="9:12">
      <c r="I1382" s="202"/>
      <c r="J1382" s="202"/>
      <c r="K1382" s="202"/>
      <c r="L1382" s="202"/>
    </row>
    <row r="1383" spans="9:12">
      <c r="I1383" s="202"/>
      <c r="J1383" s="202"/>
      <c r="K1383" s="202"/>
      <c r="L1383" s="202"/>
    </row>
    <row r="1384" spans="9:12">
      <c r="I1384" s="202"/>
      <c r="J1384" s="202"/>
      <c r="K1384" s="202"/>
      <c r="L1384" s="202"/>
    </row>
    <row r="1385" spans="9:12">
      <c r="I1385" s="202"/>
      <c r="J1385" s="202"/>
      <c r="K1385" s="202"/>
      <c r="L1385" s="202"/>
    </row>
    <row r="1386" spans="9:12">
      <c r="I1386" s="202"/>
      <c r="J1386" s="202"/>
      <c r="K1386" s="202"/>
      <c r="L1386" s="202"/>
    </row>
    <row r="1387" spans="9:12">
      <c r="I1387" s="202"/>
      <c r="J1387" s="202"/>
      <c r="K1387" s="202"/>
      <c r="L1387" s="202"/>
    </row>
    <row r="1388" spans="9:12">
      <c r="I1388" s="202"/>
      <c r="J1388" s="202"/>
      <c r="K1388" s="202"/>
      <c r="L1388" s="202"/>
    </row>
    <row r="1389" spans="9:12">
      <c r="I1389" s="202"/>
      <c r="J1389" s="202"/>
      <c r="K1389" s="202"/>
      <c r="L1389" s="202"/>
    </row>
    <row r="1390" spans="9:12">
      <c r="I1390" s="202"/>
      <c r="J1390" s="202"/>
      <c r="K1390" s="202"/>
      <c r="L1390" s="202"/>
    </row>
    <row r="1391" spans="9:12">
      <c r="I1391" s="202"/>
      <c r="J1391" s="202"/>
      <c r="K1391" s="202"/>
      <c r="L1391" s="202"/>
    </row>
    <row r="1392" spans="9:12">
      <c r="I1392" s="202"/>
      <c r="J1392" s="202"/>
      <c r="K1392" s="202"/>
      <c r="L1392" s="202"/>
    </row>
    <row r="1393" spans="9:12">
      <c r="I1393" s="202"/>
      <c r="J1393" s="202"/>
      <c r="K1393" s="202"/>
      <c r="L1393" s="202"/>
    </row>
    <row r="1394" spans="9:12">
      <c r="I1394" s="202"/>
      <c r="J1394" s="202"/>
      <c r="K1394" s="202"/>
      <c r="L1394" s="202"/>
    </row>
    <row r="1395" spans="9:12">
      <c r="I1395" s="202"/>
      <c r="J1395" s="202"/>
      <c r="K1395" s="202"/>
      <c r="L1395" s="202"/>
    </row>
    <row r="1396" spans="9:12">
      <c r="I1396" s="202"/>
      <c r="J1396" s="202"/>
      <c r="K1396" s="202"/>
      <c r="L1396" s="202"/>
    </row>
    <row r="1397" spans="9:12">
      <c r="I1397" s="202"/>
      <c r="J1397" s="202"/>
      <c r="K1397" s="202"/>
      <c r="L1397" s="202"/>
    </row>
    <row r="1398" spans="9:12">
      <c r="I1398" s="202"/>
      <c r="J1398" s="202"/>
      <c r="K1398" s="202"/>
      <c r="L1398" s="202"/>
    </row>
    <row r="1399" spans="9:12">
      <c r="I1399" s="202"/>
      <c r="J1399" s="202"/>
      <c r="K1399" s="202"/>
      <c r="L1399" s="202"/>
    </row>
    <row r="1400" spans="9:12">
      <c r="I1400" s="202"/>
      <c r="J1400" s="202"/>
      <c r="K1400" s="202"/>
      <c r="L1400" s="202"/>
    </row>
    <row r="1401" spans="9:12">
      <c r="I1401" s="202"/>
      <c r="J1401" s="202"/>
      <c r="K1401" s="202"/>
      <c r="L1401" s="202"/>
    </row>
    <row r="1402" spans="9:12">
      <c r="I1402" s="202"/>
      <c r="J1402" s="202"/>
      <c r="K1402" s="202"/>
      <c r="L1402" s="202"/>
    </row>
    <row r="1403" spans="9:12">
      <c r="I1403" s="202"/>
      <c r="J1403" s="202"/>
      <c r="K1403" s="202"/>
      <c r="L1403" s="202"/>
    </row>
    <row r="1404" spans="9:12">
      <c r="I1404" s="202"/>
      <c r="J1404" s="202"/>
      <c r="K1404" s="202"/>
      <c r="L1404" s="202"/>
    </row>
    <row r="1405" spans="9:12">
      <c r="I1405" s="202"/>
      <c r="J1405" s="202"/>
      <c r="K1405" s="202"/>
      <c r="L1405" s="202"/>
    </row>
    <row r="1406" spans="9:12">
      <c r="I1406" s="202"/>
      <c r="J1406" s="202"/>
      <c r="K1406" s="202"/>
      <c r="L1406" s="202"/>
    </row>
    <row r="1407" spans="9:12">
      <c r="I1407" s="202"/>
      <c r="J1407" s="202"/>
      <c r="K1407" s="202"/>
      <c r="L1407" s="202"/>
    </row>
    <row r="1408" spans="9:12">
      <c r="I1408" s="202"/>
      <c r="J1408" s="202"/>
      <c r="K1408" s="202"/>
      <c r="L1408" s="202"/>
    </row>
    <row r="1409" spans="9:12">
      <c r="I1409" s="202"/>
      <c r="J1409" s="202"/>
      <c r="K1409" s="202"/>
      <c r="L1409" s="202"/>
    </row>
    <row r="1410" spans="9:12">
      <c r="I1410" s="202"/>
      <c r="J1410" s="202"/>
      <c r="K1410" s="202"/>
      <c r="L1410" s="202"/>
    </row>
    <row r="1411" spans="9:12">
      <c r="I1411" s="202"/>
      <c r="J1411" s="202"/>
      <c r="K1411" s="202"/>
      <c r="L1411" s="202"/>
    </row>
    <row r="1412" spans="9:12">
      <c r="I1412" s="202"/>
      <c r="J1412" s="202"/>
      <c r="K1412" s="202"/>
      <c r="L1412" s="202"/>
    </row>
    <row r="1413" spans="9:12">
      <c r="I1413" s="202"/>
      <c r="J1413" s="202"/>
      <c r="K1413" s="202"/>
      <c r="L1413" s="202"/>
    </row>
    <row r="1414" spans="9:12">
      <c r="I1414" s="202"/>
      <c r="J1414" s="202"/>
      <c r="K1414" s="202"/>
      <c r="L1414" s="202"/>
    </row>
    <row r="1415" spans="9:12">
      <c r="I1415" s="202"/>
      <c r="J1415" s="202"/>
      <c r="K1415" s="202"/>
      <c r="L1415" s="202"/>
    </row>
    <row r="1416" spans="9:12">
      <c r="I1416" s="202"/>
      <c r="J1416" s="202"/>
      <c r="K1416" s="202"/>
      <c r="L1416" s="202"/>
    </row>
    <row r="1417" spans="9:12">
      <c r="I1417" s="202"/>
      <c r="J1417" s="202"/>
      <c r="K1417" s="202"/>
      <c r="L1417" s="202"/>
    </row>
    <row r="1418" spans="9:12">
      <c r="I1418" s="202"/>
      <c r="J1418" s="202"/>
      <c r="K1418" s="202"/>
      <c r="L1418" s="202"/>
    </row>
    <row r="1419" spans="9:12">
      <c r="I1419" s="202"/>
      <c r="J1419" s="202"/>
      <c r="K1419" s="202"/>
      <c r="L1419" s="202"/>
    </row>
    <row r="1420" spans="9:12">
      <c r="I1420" s="202"/>
      <c r="J1420" s="202"/>
      <c r="K1420" s="202"/>
      <c r="L1420" s="202"/>
    </row>
    <row r="1421" spans="9:12">
      <c r="I1421" s="202"/>
      <c r="J1421" s="202"/>
      <c r="K1421" s="202"/>
      <c r="L1421" s="202"/>
    </row>
    <row r="1422" spans="9:12">
      <c r="I1422" s="202"/>
      <c r="J1422" s="202"/>
      <c r="K1422" s="202"/>
      <c r="L1422" s="202"/>
    </row>
    <row r="1423" spans="9:12">
      <c r="I1423" s="202"/>
      <c r="J1423" s="202"/>
      <c r="K1423" s="202"/>
      <c r="L1423" s="202"/>
    </row>
    <row r="1424" spans="9:12">
      <c r="I1424" s="202"/>
      <c r="J1424" s="202"/>
      <c r="K1424" s="202"/>
      <c r="L1424" s="202"/>
    </row>
    <row r="1425" spans="9:12">
      <c r="I1425" s="202"/>
      <c r="J1425" s="202"/>
      <c r="K1425" s="202"/>
      <c r="L1425" s="202"/>
    </row>
    <row r="1426" spans="9:12">
      <c r="I1426" s="202"/>
      <c r="J1426" s="202"/>
      <c r="K1426" s="202"/>
      <c r="L1426" s="202"/>
    </row>
    <row r="1427" spans="9:12">
      <c r="I1427" s="202"/>
      <c r="J1427" s="202"/>
      <c r="K1427" s="202"/>
      <c r="L1427" s="202"/>
    </row>
    <row r="1428" spans="9:12">
      <c r="I1428" s="202"/>
      <c r="J1428" s="202"/>
      <c r="K1428" s="202"/>
      <c r="L1428" s="202"/>
    </row>
    <row r="1429" spans="9:12">
      <c r="I1429" s="202"/>
      <c r="J1429" s="202"/>
      <c r="K1429" s="202"/>
      <c r="L1429" s="202"/>
    </row>
    <row r="1430" spans="9:12">
      <c r="I1430" s="202"/>
      <c r="J1430" s="202"/>
      <c r="K1430" s="202"/>
      <c r="L1430" s="202"/>
    </row>
    <row r="1431" spans="9:12">
      <c r="I1431" s="202"/>
      <c r="J1431" s="202"/>
      <c r="K1431" s="202"/>
      <c r="L1431" s="202"/>
    </row>
    <row r="1432" spans="9:12">
      <c r="I1432" s="202"/>
      <c r="J1432" s="202"/>
      <c r="K1432" s="202"/>
      <c r="L1432" s="202"/>
    </row>
    <row r="1433" spans="9:12">
      <c r="I1433" s="202"/>
      <c r="J1433" s="202"/>
      <c r="K1433" s="202"/>
      <c r="L1433" s="202"/>
    </row>
    <row r="1434" spans="9:12">
      <c r="I1434" s="202"/>
      <c r="J1434" s="202"/>
      <c r="K1434" s="202"/>
      <c r="L1434" s="202"/>
    </row>
    <row r="1435" spans="9:12">
      <c r="I1435" s="202"/>
      <c r="J1435" s="202"/>
      <c r="K1435" s="202"/>
      <c r="L1435" s="202"/>
    </row>
    <row r="1436" spans="9:12">
      <c r="I1436" s="202"/>
      <c r="J1436" s="202"/>
      <c r="K1436" s="202"/>
      <c r="L1436" s="202"/>
    </row>
    <row r="1437" spans="9:12">
      <c r="I1437" s="202"/>
      <c r="J1437" s="202"/>
      <c r="K1437" s="202"/>
      <c r="L1437" s="202"/>
    </row>
    <row r="1438" spans="9:12">
      <c r="I1438" s="202"/>
      <c r="J1438" s="202"/>
      <c r="K1438" s="202"/>
      <c r="L1438" s="202"/>
    </row>
    <row r="1439" spans="9:12">
      <c r="I1439" s="202"/>
      <c r="J1439" s="202"/>
      <c r="K1439" s="202"/>
      <c r="L1439" s="202"/>
    </row>
    <row r="1440" spans="9:12">
      <c r="I1440" s="202"/>
      <c r="J1440" s="202"/>
      <c r="K1440" s="202"/>
      <c r="L1440" s="202"/>
    </row>
    <row r="1441" spans="9:12">
      <c r="I1441" s="202"/>
      <c r="J1441" s="202"/>
      <c r="K1441" s="202"/>
      <c r="L1441" s="202"/>
    </row>
    <row r="1442" spans="9:12">
      <c r="I1442" s="202"/>
      <c r="J1442" s="202"/>
      <c r="K1442" s="202"/>
      <c r="L1442" s="202"/>
    </row>
    <row r="1443" spans="9:12">
      <c r="I1443" s="202"/>
      <c r="J1443" s="202"/>
      <c r="K1443" s="202"/>
      <c r="L1443" s="202"/>
    </row>
    <row r="1444" spans="9:12">
      <c r="I1444" s="202"/>
      <c r="J1444" s="202"/>
      <c r="K1444" s="202"/>
      <c r="L1444" s="202"/>
    </row>
    <row r="1445" spans="9:12">
      <c r="I1445" s="202"/>
      <c r="J1445" s="202"/>
      <c r="K1445" s="202"/>
      <c r="L1445" s="202"/>
    </row>
    <row r="1446" spans="9:12">
      <c r="I1446" s="202"/>
      <c r="J1446" s="202"/>
      <c r="K1446" s="202"/>
      <c r="L1446" s="202"/>
    </row>
    <row r="1447" spans="9:12">
      <c r="I1447" s="202"/>
      <c r="J1447" s="202"/>
      <c r="K1447" s="202"/>
      <c r="L1447" s="202"/>
    </row>
    <row r="1448" spans="9:12">
      <c r="I1448" s="202"/>
      <c r="J1448" s="202"/>
      <c r="K1448" s="202"/>
      <c r="L1448" s="202"/>
    </row>
    <row r="1449" spans="9:12">
      <c r="I1449" s="202"/>
      <c r="J1449" s="202"/>
      <c r="K1449" s="202"/>
      <c r="L1449" s="202"/>
    </row>
    <row r="1450" spans="9:12">
      <c r="I1450" s="202"/>
      <c r="J1450" s="202"/>
      <c r="K1450" s="202"/>
      <c r="L1450" s="202"/>
    </row>
    <row r="1451" spans="9:12">
      <c r="I1451" s="202"/>
      <c r="J1451" s="202"/>
      <c r="K1451" s="202"/>
      <c r="L1451" s="202"/>
    </row>
    <row r="1452" spans="9:12">
      <c r="I1452" s="202"/>
      <c r="J1452" s="202"/>
      <c r="K1452" s="202"/>
      <c r="L1452" s="202"/>
    </row>
    <row r="1453" spans="9:12">
      <c r="I1453" s="202"/>
      <c r="J1453" s="202"/>
      <c r="K1453" s="202"/>
      <c r="L1453" s="202"/>
    </row>
    <row r="1454" spans="9:12">
      <c r="I1454" s="202"/>
      <c r="J1454" s="202"/>
      <c r="K1454" s="202"/>
      <c r="L1454" s="202"/>
    </row>
    <row r="1455" spans="9:12">
      <c r="I1455" s="202"/>
      <c r="J1455" s="202"/>
      <c r="K1455" s="202"/>
      <c r="L1455" s="202"/>
    </row>
    <row r="1456" spans="9:12">
      <c r="I1456" s="202"/>
      <c r="J1456" s="202"/>
      <c r="K1456" s="202"/>
      <c r="L1456" s="202"/>
    </row>
    <row r="1457" spans="9:12">
      <c r="I1457" s="202"/>
      <c r="J1457" s="202"/>
      <c r="K1457" s="202"/>
      <c r="L1457" s="202"/>
    </row>
    <row r="1458" spans="9:12">
      <c r="I1458" s="202"/>
      <c r="J1458" s="202"/>
      <c r="K1458" s="202"/>
      <c r="L1458" s="202"/>
    </row>
    <row r="1459" spans="9:12">
      <c r="I1459" s="202"/>
      <c r="J1459" s="202"/>
      <c r="K1459" s="202"/>
      <c r="L1459" s="202"/>
    </row>
    <row r="1460" spans="9:12">
      <c r="I1460" s="202"/>
      <c r="J1460" s="202"/>
      <c r="K1460" s="202"/>
      <c r="L1460" s="202"/>
    </row>
    <row r="1461" spans="9:12">
      <c r="I1461" s="202"/>
      <c r="J1461" s="202"/>
      <c r="K1461" s="202"/>
      <c r="L1461" s="202"/>
    </row>
    <row r="1462" spans="9:12">
      <c r="I1462" s="202"/>
      <c r="J1462" s="202"/>
      <c r="K1462" s="202"/>
      <c r="L1462" s="202"/>
    </row>
    <row r="1463" spans="9:12">
      <c r="I1463" s="202"/>
      <c r="J1463" s="202"/>
      <c r="K1463" s="202"/>
      <c r="L1463" s="202"/>
    </row>
    <row r="1464" spans="9:12">
      <c r="I1464" s="202"/>
      <c r="J1464" s="202"/>
      <c r="K1464" s="202"/>
      <c r="L1464" s="202"/>
    </row>
    <row r="1465" spans="9:12">
      <c r="I1465" s="202"/>
      <c r="J1465" s="202"/>
      <c r="K1465" s="202"/>
      <c r="L1465" s="202"/>
    </row>
    <row r="1466" spans="9:12">
      <c r="I1466" s="202"/>
      <c r="J1466" s="202"/>
      <c r="K1466" s="202"/>
      <c r="L1466" s="202"/>
    </row>
    <row r="1467" spans="9:12">
      <c r="I1467" s="202"/>
      <c r="J1467" s="202"/>
      <c r="K1467" s="202"/>
      <c r="L1467" s="202"/>
    </row>
    <row r="1468" spans="9:12">
      <c r="I1468" s="202"/>
      <c r="J1468" s="202"/>
      <c r="K1468" s="202"/>
      <c r="L1468" s="202"/>
    </row>
    <row r="1469" spans="9:12">
      <c r="I1469" s="202"/>
      <c r="J1469" s="202"/>
      <c r="K1469" s="202"/>
      <c r="L1469" s="202"/>
    </row>
    <row r="1470" spans="9:12">
      <c r="I1470" s="202"/>
      <c r="J1470" s="202"/>
      <c r="K1470" s="202"/>
      <c r="L1470" s="202"/>
    </row>
    <row r="1471" spans="9:12">
      <c r="I1471" s="202"/>
      <c r="J1471" s="202"/>
      <c r="K1471" s="202"/>
      <c r="L1471" s="202"/>
    </row>
    <row r="1472" spans="9:12">
      <c r="I1472" s="202"/>
      <c r="J1472" s="202"/>
      <c r="K1472" s="202"/>
      <c r="L1472" s="202"/>
    </row>
    <row r="1473" spans="9:12">
      <c r="I1473" s="202"/>
      <c r="J1473" s="202"/>
      <c r="K1473" s="202"/>
      <c r="L1473" s="202"/>
    </row>
    <row r="1474" spans="9:12">
      <c r="I1474" s="202"/>
      <c r="J1474" s="202"/>
      <c r="K1474" s="202"/>
      <c r="L1474" s="202"/>
    </row>
    <row r="1475" spans="9:12">
      <c r="I1475" s="202"/>
      <c r="J1475" s="202"/>
      <c r="K1475" s="202"/>
      <c r="L1475" s="202"/>
    </row>
    <row r="1476" spans="9:12">
      <c r="I1476" s="202"/>
      <c r="J1476" s="202"/>
      <c r="K1476" s="202"/>
      <c r="L1476" s="202"/>
    </row>
    <row r="1477" spans="9:12">
      <c r="I1477" s="202"/>
      <c r="J1477" s="202"/>
      <c r="K1477" s="202"/>
      <c r="L1477" s="202"/>
    </row>
    <row r="1478" spans="9:12">
      <c r="I1478" s="202"/>
      <c r="J1478" s="202"/>
      <c r="K1478" s="202"/>
      <c r="L1478" s="202"/>
    </row>
    <row r="1479" spans="9:12">
      <c r="I1479" s="202"/>
      <c r="J1479" s="202"/>
      <c r="K1479" s="202"/>
      <c r="L1479" s="202"/>
    </row>
    <row r="1480" spans="9:12">
      <c r="I1480" s="202"/>
      <c r="J1480" s="202"/>
      <c r="K1480" s="202"/>
      <c r="L1480" s="202"/>
    </row>
    <row r="1481" spans="9:12">
      <c r="I1481" s="202"/>
      <c r="J1481" s="202"/>
      <c r="K1481" s="202"/>
      <c r="L1481" s="202"/>
    </row>
    <row r="1482" spans="9:12">
      <c r="I1482" s="202"/>
      <c r="J1482" s="202"/>
      <c r="K1482" s="202"/>
      <c r="L1482" s="202"/>
    </row>
    <row r="1483" spans="9:12">
      <c r="I1483" s="202"/>
      <c r="J1483" s="202"/>
      <c r="K1483" s="202"/>
      <c r="L1483" s="202"/>
    </row>
    <row r="1484" spans="9:12">
      <c r="I1484" s="202"/>
      <c r="J1484" s="202"/>
      <c r="K1484" s="202"/>
      <c r="L1484" s="202"/>
    </row>
    <row r="1485" spans="9:12">
      <c r="I1485" s="202"/>
      <c r="J1485" s="202"/>
      <c r="K1485" s="202"/>
      <c r="L1485" s="202"/>
    </row>
    <row r="1486" spans="9:12">
      <c r="I1486" s="202"/>
      <c r="J1486" s="202"/>
      <c r="K1486" s="202"/>
      <c r="L1486" s="202"/>
    </row>
    <row r="1487" spans="9:12">
      <c r="I1487" s="202"/>
      <c r="J1487" s="202"/>
      <c r="K1487" s="202"/>
      <c r="L1487" s="202"/>
    </row>
    <row r="1488" spans="9:12">
      <c r="I1488" s="202"/>
      <c r="J1488" s="202"/>
      <c r="K1488" s="202"/>
      <c r="L1488" s="202"/>
    </row>
    <row r="1489" spans="9:12">
      <c r="I1489" s="202"/>
      <c r="J1489" s="202"/>
      <c r="K1489" s="202"/>
      <c r="L1489" s="202"/>
    </row>
    <row r="1490" spans="9:12">
      <c r="I1490" s="202"/>
      <c r="J1490" s="202"/>
      <c r="K1490" s="202"/>
      <c r="L1490" s="202"/>
    </row>
    <row r="1491" spans="9:12">
      <c r="I1491" s="202"/>
      <c r="J1491" s="202"/>
      <c r="K1491" s="202"/>
      <c r="L1491" s="202"/>
    </row>
    <row r="1492" spans="9:12">
      <c r="I1492" s="202"/>
      <c r="J1492" s="202"/>
      <c r="K1492" s="202"/>
      <c r="L1492" s="202"/>
    </row>
    <row r="1493" spans="9:12">
      <c r="I1493" s="202"/>
      <c r="J1493" s="202"/>
      <c r="K1493" s="202"/>
      <c r="L1493" s="202"/>
    </row>
    <row r="1494" spans="9:12">
      <c r="I1494" s="202"/>
      <c r="J1494" s="202"/>
      <c r="K1494" s="202"/>
      <c r="L1494" s="202"/>
    </row>
    <row r="1495" spans="9:12">
      <c r="I1495" s="202"/>
      <c r="J1495" s="202"/>
      <c r="K1495" s="202"/>
      <c r="L1495" s="202"/>
    </row>
    <row r="1496" spans="9:12">
      <c r="I1496" s="202"/>
      <c r="J1496" s="202"/>
      <c r="K1496" s="202"/>
      <c r="L1496" s="202"/>
    </row>
    <row r="1497" spans="9:12">
      <c r="I1497" s="202"/>
      <c r="J1497" s="202"/>
      <c r="K1497" s="202"/>
      <c r="L1497" s="202"/>
    </row>
    <row r="1498" spans="9:12">
      <c r="I1498" s="202"/>
      <c r="J1498" s="202"/>
      <c r="K1498" s="202"/>
      <c r="L1498" s="202"/>
    </row>
    <row r="1499" spans="9:12">
      <c r="I1499" s="202"/>
      <c r="J1499" s="202"/>
      <c r="K1499" s="202"/>
      <c r="L1499" s="202"/>
    </row>
    <row r="1500" spans="9:12">
      <c r="I1500" s="202"/>
      <c r="J1500" s="202"/>
      <c r="K1500" s="202"/>
      <c r="L1500" s="202"/>
    </row>
    <row r="1501" spans="9:12">
      <c r="I1501" s="202"/>
      <c r="J1501" s="202"/>
      <c r="K1501" s="202"/>
      <c r="L1501" s="202"/>
    </row>
    <row r="1502" spans="9:12">
      <c r="I1502" s="202"/>
      <c r="J1502" s="202"/>
      <c r="K1502" s="202"/>
      <c r="L1502" s="202"/>
    </row>
    <row r="1503" spans="9:12">
      <c r="I1503" s="202"/>
      <c r="J1503" s="202"/>
      <c r="K1503" s="202"/>
      <c r="L1503" s="202"/>
    </row>
    <row r="1504" spans="9:12">
      <c r="I1504" s="202"/>
      <c r="J1504" s="202"/>
      <c r="K1504" s="202"/>
      <c r="L1504" s="202"/>
    </row>
    <row r="1505" spans="9:12">
      <c r="I1505" s="202"/>
      <c r="J1505" s="202"/>
      <c r="K1505" s="202"/>
      <c r="L1505" s="202"/>
    </row>
    <row r="1506" spans="9:12">
      <c r="I1506" s="202"/>
      <c r="J1506" s="202"/>
      <c r="K1506" s="202"/>
      <c r="L1506" s="202"/>
    </row>
    <row r="1507" spans="9:12">
      <c r="I1507" s="202"/>
      <c r="J1507" s="202"/>
      <c r="K1507" s="202"/>
      <c r="L1507" s="202"/>
    </row>
    <row r="1508" spans="9:12">
      <c r="I1508" s="202"/>
      <c r="J1508" s="202"/>
      <c r="K1508" s="202"/>
      <c r="L1508" s="202"/>
    </row>
    <row r="1509" spans="9:12">
      <c r="I1509" s="202"/>
      <c r="J1509" s="202"/>
      <c r="K1509" s="202"/>
      <c r="L1509" s="202"/>
    </row>
    <row r="1510" spans="9:12">
      <c r="I1510" s="202"/>
      <c r="J1510" s="202"/>
      <c r="K1510" s="202"/>
      <c r="L1510" s="202"/>
    </row>
    <row r="1511" spans="9:12">
      <c r="I1511" s="202"/>
      <c r="J1511" s="202"/>
      <c r="K1511" s="202"/>
      <c r="L1511" s="202"/>
    </row>
    <row r="1512" spans="9:12">
      <c r="I1512" s="202"/>
      <c r="J1512" s="202"/>
      <c r="K1512" s="202"/>
      <c r="L1512" s="202"/>
    </row>
    <row r="1513" spans="9:12">
      <c r="I1513" s="202"/>
      <c r="J1513" s="202"/>
      <c r="K1513" s="202"/>
      <c r="L1513" s="202"/>
    </row>
    <row r="1514" spans="9:12">
      <c r="I1514" s="202"/>
      <c r="J1514" s="202"/>
      <c r="K1514" s="202"/>
      <c r="L1514" s="202"/>
    </row>
    <row r="1515" spans="9:12">
      <c r="I1515" s="202"/>
      <c r="J1515" s="202"/>
      <c r="K1515" s="202"/>
      <c r="L1515" s="202"/>
    </row>
    <row r="1516" spans="9:12">
      <c r="I1516" s="202"/>
      <c r="J1516" s="202"/>
      <c r="K1516" s="202"/>
      <c r="L1516" s="202"/>
    </row>
    <row r="1517" spans="9:12">
      <c r="I1517" s="202"/>
      <c r="J1517" s="202"/>
      <c r="K1517" s="202"/>
      <c r="L1517" s="202"/>
    </row>
    <row r="1518" spans="9:12">
      <c r="I1518" s="202"/>
      <c r="J1518" s="202"/>
      <c r="K1518" s="202"/>
      <c r="L1518" s="202"/>
    </row>
    <row r="1519" spans="9:12">
      <c r="I1519" s="202"/>
      <c r="J1519" s="202"/>
      <c r="K1519" s="202"/>
      <c r="L1519" s="202"/>
    </row>
    <row r="1520" spans="9:12">
      <c r="I1520" s="202"/>
      <c r="J1520" s="202"/>
      <c r="K1520" s="202"/>
      <c r="L1520" s="202"/>
    </row>
    <row r="1521" spans="9:12">
      <c r="I1521" s="202"/>
      <c r="J1521" s="202"/>
      <c r="K1521" s="202"/>
      <c r="L1521" s="202"/>
    </row>
    <row r="1522" spans="9:12">
      <c r="I1522" s="202"/>
      <c r="J1522" s="202"/>
      <c r="K1522" s="202"/>
      <c r="L1522" s="202"/>
    </row>
    <row r="1523" spans="9:12">
      <c r="I1523" s="202"/>
      <c r="J1523" s="202"/>
      <c r="K1523" s="202"/>
      <c r="L1523" s="202"/>
    </row>
    <row r="1524" spans="9:12">
      <c r="I1524" s="202"/>
      <c r="J1524" s="202"/>
      <c r="K1524" s="202"/>
      <c r="L1524" s="202"/>
    </row>
    <row r="1525" spans="9:12">
      <c r="I1525" s="202"/>
      <c r="J1525" s="202"/>
      <c r="K1525" s="202"/>
      <c r="L1525" s="202"/>
    </row>
    <row r="1526" spans="9:12">
      <c r="I1526" s="202"/>
      <c r="J1526" s="202"/>
      <c r="K1526" s="202"/>
      <c r="L1526" s="202"/>
    </row>
    <row r="1527" spans="9:12">
      <c r="I1527" s="202"/>
      <c r="J1527" s="202"/>
      <c r="K1527" s="202"/>
      <c r="L1527" s="202"/>
    </row>
    <row r="1528" spans="9:12">
      <c r="I1528" s="202"/>
      <c r="J1528" s="202"/>
      <c r="K1528" s="202"/>
      <c r="L1528" s="202"/>
    </row>
    <row r="1529" spans="9:12">
      <c r="I1529" s="202"/>
      <c r="J1529" s="202"/>
      <c r="K1529" s="202"/>
      <c r="L1529" s="202"/>
    </row>
    <row r="1530" spans="9:12">
      <c r="I1530" s="202"/>
      <c r="J1530" s="202"/>
      <c r="K1530" s="202"/>
      <c r="L1530" s="202"/>
    </row>
    <row r="1531" spans="9:12">
      <c r="I1531" s="202"/>
      <c r="J1531" s="202"/>
      <c r="K1531" s="202"/>
      <c r="L1531" s="202"/>
    </row>
    <row r="1532" spans="9:12">
      <c r="I1532" s="202"/>
      <c r="J1532" s="202"/>
      <c r="K1532" s="202"/>
      <c r="L1532" s="202"/>
    </row>
    <row r="1533" spans="9:12">
      <c r="I1533" s="202"/>
      <c r="J1533" s="202"/>
      <c r="K1533" s="202"/>
      <c r="L1533" s="202"/>
    </row>
    <row r="1534" spans="9:12">
      <c r="I1534" s="202"/>
      <c r="J1534" s="202"/>
      <c r="K1534" s="202"/>
      <c r="L1534" s="202"/>
    </row>
    <row r="1535" spans="9:12">
      <c r="I1535" s="202"/>
      <c r="J1535" s="202"/>
      <c r="K1535" s="202"/>
      <c r="L1535" s="202"/>
    </row>
    <row r="1536" spans="9:12">
      <c r="I1536" s="202"/>
      <c r="J1536" s="202"/>
      <c r="K1536" s="202"/>
      <c r="L1536" s="202"/>
    </row>
    <row r="1537" spans="9:12">
      <c r="I1537" s="202"/>
      <c r="J1537" s="202"/>
      <c r="K1537" s="202"/>
      <c r="L1537" s="202"/>
    </row>
    <row r="1538" spans="9:12">
      <c r="I1538" s="202"/>
      <c r="J1538" s="202"/>
      <c r="K1538" s="202"/>
      <c r="L1538" s="202"/>
    </row>
    <row r="1539" spans="9:12">
      <c r="I1539" s="202"/>
      <c r="J1539" s="202"/>
      <c r="K1539" s="202"/>
      <c r="L1539" s="202"/>
    </row>
    <row r="1540" spans="9:12">
      <c r="I1540" s="202"/>
      <c r="J1540" s="202"/>
      <c r="K1540" s="202"/>
      <c r="L1540" s="202"/>
    </row>
    <row r="1541" spans="9:12">
      <c r="I1541" s="202"/>
      <c r="J1541" s="202"/>
      <c r="K1541" s="202"/>
      <c r="L1541" s="202"/>
    </row>
    <row r="1542" spans="9:12">
      <c r="I1542" s="202"/>
      <c r="J1542" s="202"/>
      <c r="K1542" s="202"/>
      <c r="L1542" s="202"/>
    </row>
    <row r="1543" spans="9:12">
      <c r="I1543" s="202"/>
      <c r="J1543" s="202"/>
      <c r="K1543" s="202"/>
      <c r="L1543" s="202"/>
    </row>
    <row r="1544" spans="9:12">
      <c r="I1544" s="202"/>
      <c r="J1544" s="202"/>
      <c r="K1544" s="202"/>
      <c r="L1544" s="202"/>
    </row>
    <row r="1545" spans="9:12">
      <c r="I1545" s="202"/>
      <c r="J1545" s="202"/>
      <c r="K1545" s="202"/>
      <c r="L1545" s="202"/>
    </row>
    <row r="1546" spans="9:12">
      <c r="I1546" s="202"/>
      <c r="J1546" s="202"/>
      <c r="K1546" s="202"/>
      <c r="L1546" s="202"/>
    </row>
    <row r="1547" spans="9:12">
      <c r="I1547" s="202"/>
      <c r="J1547" s="202"/>
      <c r="K1547" s="202"/>
      <c r="L1547" s="202"/>
    </row>
    <row r="1548" spans="9:12">
      <c r="I1548" s="202"/>
      <c r="J1548" s="202"/>
      <c r="K1548" s="202"/>
      <c r="L1548" s="202"/>
    </row>
    <row r="1549" spans="9:12">
      <c r="I1549" s="202"/>
      <c r="J1549" s="202"/>
      <c r="K1549" s="202"/>
      <c r="L1549" s="202"/>
    </row>
    <row r="1550" spans="9:12">
      <c r="I1550" s="202"/>
      <c r="J1550" s="202"/>
      <c r="K1550" s="202"/>
      <c r="L1550" s="202"/>
    </row>
    <row r="1551" spans="9:12">
      <c r="I1551" s="202"/>
      <c r="J1551" s="202"/>
      <c r="K1551" s="202"/>
      <c r="L1551" s="202"/>
    </row>
    <row r="1552" spans="9:12">
      <c r="I1552" s="202"/>
      <c r="J1552" s="202"/>
      <c r="K1552" s="202"/>
      <c r="L1552" s="202"/>
    </row>
    <row r="1553" spans="9:12">
      <c r="I1553" s="202"/>
      <c r="J1553" s="202"/>
      <c r="K1553" s="202"/>
      <c r="L1553" s="202"/>
    </row>
    <row r="1554" spans="9:12">
      <c r="I1554" s="202"/>
      <c r="J1554" s="202"/>
      <c r="K1554" s="202"/>
      <c r="L1554" s="202"/>
    </row>
    <row r="1555" spans="9:12">
      <c r="I1555" s="202"/>
      <c r="J1555" s="202"/>
      <c r="K1555" s="202"/>
      <c r="L1555" s="202"/>
    </row>
    <row r="1556" spans="9:12">
      <c r="I1556" s="202"/>
      <c r="J1556" s="202"/>
      <c r="K1556" s="202"/>
      <c r="L1556" s="202"/>
    </row>
    <row r="1557" spans="9:12">
      <c r="I1557" s="202"/>
      <c r="J1557" s="202"/>
      <c r="K1557" s="202"/>
      <c r="L1557" s="202"/>
    </row>
    <row r="1558" spans="9:12">
      <c r="I1558" s="202"/>
      <c r="J1558" s="202"/>
      <c r="K1558" s="202"/>
      <c r="L1558" s="202"/>
    </row>
    <row r="1559" spans="9:12">
      <c r="I1559" s="202"/>
      <c r="J1559" s="202"/>
      <c r="K1559" s="202"/>
      <c r="L1559" s="202"/>
    </row>
    <row r="1560" spans="9:12">
      <c r="I1560" s="202"/>
      <c r="J1560" s="202"/>
      <c r="K1560" s="202"/>
      <c r="L1560" s="202"/>
    </row>
    <row r="1561" spans="9:12">
      <c r="I1561" s="202"/>
      <c r="J1561" s="202"/>
      <c r="K1561" s="202"/>
      <c r="L1561" s="202"/>
    </row>
    <row r="1562" spans="9:12">
      <c r="I1562" s="202"/>
      <c r="J1562" s="202"/>
      <c r="K1562" s="202"/>
      <c r="L1562" s="202"/>
    </row>
    <row r="1563" spans="9:12">
      <c r="I1563" s="202"/>
      <c r="J1563" s="202"/>
      <c r="K1563" s="202"/>
      <c r="L1563" s="202"/>
    </row>
    <row r="1564" spans="9:12">
      <c r="I1564" s="202"/>
      <c r="J1564" s="202"/>
      <c r="K1564" s="202"/>
      <c r="L1564" s="202"/>
    </row>
    <row r="1565" spans="9:12">
      <c r="I1565" s="202"/>
      <c r="J1565" s="202"/>
      <c r="K1565" s="202"/>
      <c r="L1565" s="202"/>
    </row>
    <row r="1566" spans="9:12">
      <c r="I1566" s="202"/>
      <c r="J1566" s="202"/>
      <c r="K1566" s="202"/>
      <c r="L1566" s="202"/>
    </row>
    <row r="1567" spans="9:12">
      <c r="I1567" s="202"/>
      <c r="J1567" s="202"/>
      <c r="K1567" s="202"/>
      <c r="L1567" s="202"/>
    </row>
    <row r="1568" spans="9:12">
      <c r="I1568" s="202"/>
      <c r="J1568" s="202"/>
      <c r="K1568" s="202"/>
      <c r="L1568" s="202"/>
    </row>
    <row r="1569" spans="9:12">
      <c r="I1569" s="202"/>
      <c r="J1569" s="202"/>
      <c r="K1569" s="202"/>
      <c r="L1569" s="202"/>
    </row>
    <row r="1570" spans="9:12">
      <c r="I1570" s="202"/>
      <c r="J1570" s="202"/>
      <c r="K1570" s="202"/>
      <c r="L1570" s="202"/>
    </row>
    <row r="1571" spans="9:12">
      <c r="I1571" s="202"/>
      <c r="J1571" s="202"/>
      <c r="K1571" s="202"/>
      <c r="L1571" s="202"/>
    </row>
    <row r="1572" spans="9:12">
      <c r="I1572" s="202"/>
      <c r="J1572" s="202"/>
      <c r="K1572" s="202"/>
      <c r="L1572" s="202"/>
    </row>
    <row r="1573" spans="9:12">
      <c r="I1573" s="202"/>
      <c r="J1573" s="202"/>
      <c r="K1573" s="202"/>
      <c r="L1573" s="202"/>
    </row>
    <row r="1574" spans="9:12">
      <c r="I1574" s="202"/>
      <c r="J1574" s="202"/>
      <c r="K1574" s="202"/>
      <c r="L1574" s="202"/>
    </row>
    <row r="1575" spans="9:12">
      <c r="I1575" s="202"/>
      <c r="J1575" s="202"/>
      <c r="K1575" s="202"/>
      <c r="L1575" s="202"/>
    </row>
    <row r="1576" spans="9:12">
      <c r="I1576" s="202"/>
      <c r="J1576" s="202"/>
      <c r="K1576" s="202"/>
      <c r="L1576" s="202"/>
    </row>
    <row r="1577" spans="9:12">
      <c r="I1577" s="202"/>
      <c r="J1577" s="202"/>
      <c r="K1577" s="202"/>
      <c r="L1577" s="202"/>
    </row>
    <row r="1578" spans="9:12">
      <c r="I1578" s="202"/>
      <c r="J1578" s="202"/>
      <c r="K1578" s="202"/>
      <c r="L1578" s="202"/>
    </row>
    <row r="1579" spans="9:12">
      <c r="I1579" s="202"/>
      <c r="J1579" s="202"/>
      <c r="K1579" s="202"/>
      <c r="L1579" s="202"/>
    </row>
    <row r="1580" spans="9:12">
      <c r="I1580" s="202"/>
      <c r="J1580" s="202"/>
      <c r="K1580" s="202"/>
      <c r="L1580" s="202"/>
    </row>
    <row r="1581" spans="9:12">
      <c r="I1581" s="202"/>
      <c r="J1581" s="202"/>
      <c r="K1581" s="202"/>
      <c r="L1581" s="202"/>
    </row>
    <row r="1582" spans="9:12">
      <c r="I1582" s="202"/>
      <c r="J1582" s="202"/>
      <c r="K1582" s="202"/>
      <c r="L1582" s="202"/>
    </row>
    <row r="1583" spans="9:12">
      <c r="I1583" s="202"/>
      <c r="J1583" s="202"/>
      <c r="K1583" s="202"/>
      <c r="L1583" s="202"/>
    </row>
    <row r="1584" spans="9:12">
      <c r="I1584" s="202"/>
      <c r="J1584" s="202"/>
      <c r="K1584" s="202"/>
      <c r="L1584" s="202"/>
    </row>
    <row r="1585" spans="9:12">
      <c r="I1585" s="202"/>
      <c r="J1585" s="202"/>
      <c r="K1585" s="202"/>
      <c r="L1585" s="202"/>
    </row>
    <row r="1586" spans="9:12">
      <c r="I1586" s="202"/>
      <c r="J1586" s="202"/>
      <c r="K1586" s="202"/>
      <c r="L1586" s="202"/>
    </row>
    <row r="1587" spans="9:12">
      <c r="I1587" s="202"/>
      <c r="J1587" s="202"/>
      <c r="K1587" s="202"/>
      <c r="L1587" s="202"/>
    </row>
    <row r="1588" spans="9:12">
      <c r="I1588" s="202"/>
      <c r="J1588" s="202"/>
      <c r="K1588" s="202"/>
      <c r="L1588" s="202"/>
    </row>
    <row r="1589" spans="9:12">
      <c r="I1589" s="202"/>
      <c r="J1589" s="202"/>
      <c r="K1589" s="202"/>
      <c r="L1589" s="202"/>
    </row>
    <row r="1590" spans="9:12">
      <c r="I1590" s="202"/>
      <c r="J1590" s="202"/>
      <c r="K1590" s="202"/>
      <c r="L1590" s="202"/>
    </row>
    <row r="1591" spans="9:12">
      <c r="I1591" s="202"/>
      <c r="J1591" s="202"/>
      <c r="K1591" s="202"/>
      <c r="L1591" s="202"/>
    </row>
    <row r="1592" spans="9:12">
      <c r="I1592" s="202"/>
      <c r="J1592" s="202"/>
      <c r="K1592" s="202"/>
      <c r="L1592" s="202"/>
    </row>
    <row r="1593" spans="9:12">
      <c r="I1593" s="202"/>
      <c r="J1593" s="202"/>
      <c r="K1593" s="202"/>
      <c r="L1593" s="202"/>
    </row>
    <row r="1594" spans="9:12">
      <c r="I1594" s="202"/>
      <c r="J1594" s="202"/>
      <c r="K1594" s="202"/>
      <c r="L1594" s="202"/>
    </row>
    <row r="1595" spans="9:12">
      <c r="I1595" s="202"/>
      <c r="J1595" s="202"/>
      <c r="K1595" s="202"/>
      <c r="L1595" s="202"/>
    </row>
    <row r="1596" spans="9:12">
      <c r="I1596" s="202"/>
      <c r="J1596" s="202"/>
      <c r="K1596" s="202"/>
      <c r="L1596" s="202"/>
    </row>
    <row r="1597" spans="9:12">
      <c r="I1597" s="202"/>
      <c r="J1597" s="202"/>
      <c r="K1597" s="202"/>
      <c r="L1597" s="202"/>
    </row>
    <row r="1598" spans="9:12">
      <c r="I1598" s="202"/>
      <c r="J1598" s="202"/>
      <c r="K1598" s="202"/>
      <c r="L1598" s="202"/>
    </row>
    <row r="1599" spans="9:12">
      <c r="I1599" s="202"/>
      <c r="J1599" s="202"/>
      <c r="K1599" s="202"/>
      <c r="L1599" s="202"/>
    </row>
    <row r="1600" spans="9:12">
      <c r="I1600" s="202"/>
      <c r="J1600" s="202"/>
      <c r="K1600" s="202"/>
      <c r="L1600" s="202"/>
    </row>
    <row r="1601" spans="9:12">
      <c r="I1601" s="202"/>
      <c r="J1601" s="202"/>
      <c r="K1601" s="202"/>
      <c r="L1601" s="202"/>
    </row>
    <row r="1602" spans="9:12">
      <c r="I1602" s="202"/>
      <c r="J1602" s="202"/>
      <c r="K1602" s="202"/>
      <c r="L1602" s="202"/>
    </row>
    <row r="1603" spans="9:12">
      <c r="I1603" s="202"/>
      <c r="J1603" s="202"/>
      <c r="K1603" s="202"/>
      <c r="L1603" s="202"/>
    </row>
    <row r="1604" spans="9:12">
      <c r="I1604" s="202"/>
      <c r="J1604" s="202"/>
      <c r="K1604" s="202"/>
      <c r="L1604" s="202"/>
    </row>
    <row r="1605" spans="9:12">
      <c r="I1605" s="202"/>
      <c r="J1605" s="202"/>
      <c r="K1605" s="202"/>
      <c r="L1605" s="202"/>
    </row>
    <row r="1606" spans="9:12">
      <c r="I1606" s="202"/>
      <c r="J1606" s="202"/>
      <c r="K1606" s="202"/>
      <c r="L1606" s="202"/>
    </row>
    <row r="1607" spans="9:12">
      <c r="I1607" s="202"/>
      <c r="J1607" s="202"/>
      <c r="K1607" s="202"/>
      <c r="L1607" s="202"/>
    </row>
    <row r="1608" spans="9:12">
      <c r="I1608" s="202"/>
      <c r="J1608" s="202"/>
      <c r="K1608" s="202"/>
      <c r="L1608" s="202"/>
    </row>
    <row r="1609" spans="9:12">
      <c r="I1609" s="202"/>
      <c r="J1609" s="202"/>
      <c r="K1609" s="202"/>
      <c r="L1609" s="202"/>
    </row>
    <row r="1610" spans="9:12">
      <c r="I1610" s="202"/>
      <c r="J1610" s="202"/>
      <c r="K1610" s="202"/>
      <c r="L1610" s="202"/>
    </row>
    <row r="1611" spans="9:12">
      <c r="I1611" s="202"/>
      <c r="J1611" s="202"/>
      <c r="K1611" s="202"/>
      <c r="L1611" s="202"/>
    </row>
    <row r="1612" spans="9:12">
      <c r="I1612" s="202"/>
      <c r="J1612" s="202"/>
      <c r="K1612" s="202"/>
      <c r="L1612" s="202"/>
    </row>
    <row r="1613" spans="9:12">
      <c r="I1613" s="202"/>
      <c r="J1613" s="202"/>
      <c r="K1613" s="202"/>
      <c r="L1613" s="202"/>
    </row>
    <row r="1614" spans="9:12">
      <c r="I1614" s="202"/>
      <c r="J1614" s="202"/>
      <c r="K1614" s="202"/>
      <c r="L1614" s="202"/>
    </row>
    <row r="1615" spans="9:12">
      <c r="I1615" s="202"/>
      <c r="J1615" s="202"/>
      <c r="K1615" s="202"/>
      <c r="L1615" s="202"/>
    </row>
    <row r="1616" spans="9:12">
      <c r="I1616" s="202"/>
      <c r="J1616" s="202"/>
      <c r="K1616" s="202"/>
      <c r="L1616" s="202"/>
    </row>
    <row r="1617" spans="9:12">
      <c r="I1617" s="202"/>
      <c r="J1617" s="202"/>
      <c r="K1617" s="202"/>
      <c r="L1617" s="202"/>
    </row>
    <row r="1618" spans="9:12">
      <c r="I1618" s="202"/>
      <c r="J1618" s="202"/>
      <c r="K1618" s="202"/>
      <c r="L1618" s="202"/>
    </row>
    <row r="1619" spans="9:12">
      <c r="I1619" s="202"/>
      <c r="J1619" s="202"/>
      <c r="K1619" s="202"/>
      <c r="L1619" s="202"/>
    </row>
    <row r="1620" spans="9:12">
      <c r="I1620" s="202"/>
      <c r="J1620" s="202"/>
      <c r="K1620" s="202"/>
      <c r="L1620" s="202"/>
    </row>
    <row r="1621" spans="9:12">
      <c r="I1621" s="202"/>
      <c r="J1621" s="202"/>
      <c r="K1621" s="202"/>
      <c r="L1621" s="202"/>
    </row>
    <row r="1622" spans="9:12">
      <c r="I1622" s="202"/>
      <c r="J1622" s="202"/>
      <c r="K1622" s="202"/>
      <c r="L1622" s="202"/>
    </row>
    <row r="1623" spans="9:12">
      <c r="I1623" s="202"/>
      <c r="J1623" s="202"/>
      <c r="K1623" s="202"/>
      <c r="L1623" s="202"/>
    </row>
    <row r="1624" spans="9:12">
      <c r="I1624" s="202"/>
      <c r="J1624" s="202"/>
      <c r="K1624" s="202"/>
      <c r="L1624" s="202"/>
    </row>
    <row r="1625" spans="9:12">
      <c r="I1625" s="202"/>
      <c r="J1625" s="202"/>
      <c r="K1625" s="202"/>
      <c r="L1625" s="202"/>
    </row>
    <row r="1626" spans="9:12">
      <c r="I1626" s="202"/>
      <c r="J1626" s="202"/>
      <c r="K1626" s="202"/>
      <c r="L1626" s="202"/>
    </row>
    <row r="1627" spans="9:12">
      <c r="I1627" s="202"/>
      <c r="J1627" s="202"/>
      <c r="K1627" s="202"/>
      <c r="L1627" s="202"/>
    </row>
    <row r="1628" spans="9:12">
      <c r="I1628" s="202"/>
      <c r="J1628" s="202"/>
      <c r="K1628" s="202"/>
      <c r="L1628" s="202"/>
    </row>
    <row r="1629" spans="9:12">
      <c r="I1629" s="202"/>
      <c r="J1629" s="202"/>
      <c r="K1629" s="202"/>
      <c r="L1629" s="202"/>
    </row>
    <row r="1630" spans="9:12">
      <c r="I1630" s="202"/>
      <c r="J1630" s="202"/>
      <c r="K1630" s="202"/>
      <c r="L1630" s="202"/>
    </row>
    <row r="1631" spans="9:12">
      <c r="I1631" s="202"/>
      <c r="J1631" s="202"/>
      <c r="K1631" s="202"/>
      <c r="L1631" s="202"/>
    </row>
    <row r="1632" spans="9:12">
      <c r="I1632" s="202"/>
      <c r="J1632" s="202"/>
      <c r="K1632" s="202"/>
      <c r="L1632" s="202"/>
    </row>
    <row r="1633" spans="9:12">
      <c r="I1633" s="202"/>
      <c r="J1633" s="202"/>
      <c r="K1633" s="202"/>
      <c r="L1633" s="202"/>
    </row>
    <row r="1634" spans="9:12">
      <c r="I1634" s="202"/>
      <c r="J1634" s="202"/>
      <c r="K1634" s="202"/>
      <c r="L1634" s="202"/>
    </row>
    <row r="1635" spans="9:12">
      <c r="I1635" s="202"/>
      <c r="J1635" s="202"/>
      <c r="K1635" s="202"/>
      <c r="L1635" s="202"/>
    </row>
    <row r="1636" spans="9:12">
      <c r="I1636" s="202"/>
      <c r="J1636" s="202"/>
      <c r="K1636" s="202"/>
      <c r="L1636" s="202"/>
    </row>
    <row r="1637" spans="9:12">
      <c r="I1637" s="202"/>
      <c r="J1637" s="202"/>
      <c r="K1637" s="202"/>
      <c r="L1637" s="202"/>
    </row>
    <row r="1638" spans="9:12">
      <c r="I1638" s="202"/>
      <c r="J1638" s="202"/>
      <c r="K1638" s="202"/>
      <c r="L1638" s="202"/>
    </row>
    <row r="1639" spans="9:12">
      <c r="I1639" s="202"/>
      <c r="J1639" s="202"/>
      <c r="K1639" s="202"/>
      <c r="L1639" s="202"/>
    </row>
    <row r="1640" spans="9:12">
      <c r="I1640" s="202"/>
      <c r="J1640" s="202"/>
      <c r="K1640" s="202"/>
      <c r="L1640" s="202"/>
    </row>
    <row r="1641" spans="9:12">
      <c r="I1641" s="202"/>
      <c r="J1641" s="202"/>
      <c r="K1641" s="202"/>
      <c r="L1641" s="202"/>
    </row>
    <row r="1642" spans="9:12">
      <c r="I1642" s="202"/>
      <c r="J1642" s="202"/>
      <c r="K1642" s="202"/>
      <c r="L1642" s="202"/>
    </row>
    <row r="1643" spans="9:12">
      <c r="I1643" s="202"/>
      <c r="J1643" s="202"/>
      <c r="K1643" s="202"/>
      <c r="L1643" s="202"/>
    </row>
    <row r="1644" spans="9:12">
      <c r="I1644" s="202"/>
      <c r="J1644" s="202"/>
      <c r="K1644" s="202"/>
      <c r="L1644" s="202"/>
    </row>
    <row r="1645" spans="9:12">
      <c r="I1645" s="202"/>
      <c r="J1645" s="202"/>
      <c r="K1645" s="202"/>
      <c r="L1645" s="202"/>
    </row>
    <row r="1646" spans="9:12">
      <c r="I1646" s="202"/>
      <c r="J1646" s="202"/>
      <c r="K1646" s="202"/>
      <c r="L1646" s="202"/>
    </row>
    <row r="1647" spans="9:12">
      <c r="I1647" s="202"/>
      <c r="J1647" s="202"/>
      <c r="K1647" s="202"/>
      <c r="L1647" s="202"/>
    </row>
    <row r="1648" spans="9:12">
      <c r="I1648" s="202"/>
      <c r="J1648" s="202"/>
      <c r="K1648" s="202"/>
      <c r="L1648" s="202"/>
    </row>
    <row r="1649" spans="9:12">
      <c r="I1649" s="202"/>
      <c r="J1649" s="202"/>
      <c r="K1649" s="202"/>
      <c r="L1649" s="202"/>
    </row>
    <row r="1650" spans="9:12">
      <c r="I1650" s="202"/>
      <c r="J1650" s="202"/>
      <c r="K1650" s="202"/>
      <c r="L1650" s="202"/>
    </row>
    <row r="1651" spans="9:12">
      <c r="I1651" s="202"/>
      <c r="J1651" s="202"/>
      <c r="K1651" s="202"/>
      <c r="L1651" s="202"/>
    </row>
    <row r="1652" spans="9:12">
      <c r="I1652" s="202"/>
      <c r="J1652" s="202"/>
      <c r="K1652" s="202"/>
      <c r="L1652" s="202"/>
    </row>
    <row r="1653" spans="9:12">
      <c r="I1653" s="202"/>
      <c r="J1653" s="202"/>
      <c r="K1653" s="202"/>
      <c r="L1653" s="202"/>
    </row>
    <row r="1654" spans="9:12">
      <c r="I1654" s="202"/>
      <c r="J1654" s="202"/>
      <c r="K1654" s="202"/>
      <c r="L1654" s="202"/>
    </row>
    <row r="1655" spans="9:12">
      <c r="I1655" s="202"/>
      <c r="J1655" s="202"/>
      <c r="K1655" s="202"/>
      <c r="L1655" s="202"/>
    </row>
    <row r="1656" spans="9:12">
      <c r="I1656" s="202"/>
      <c r="J1656" s="202"/>
      <c r="K1656" s="202"/>
      <c r="L1656" s="202"/>
    </row>
    <row r="1657" spans="9:12">
      <c r="I1657" s="202"/>
      <c r="J1657" s="202"/>
      <c r="K1657" s="202"/>
      <c r="L1657" s="202"/>
    </row>
    <row r="1658" spans="9:12">
      <c r="I1658" s="202"/>
      <c r="J1658" s="202"/>
      <c r="K1658" s="202"/>
      <c r="L1658" s="202"/>
    </row>
    <row r="1659" spans="9:12">
      <c r="I1659" s="202"/>
      <c r="J1659" s="202"/>
      <c r="K1659" s="202"/>
      <c r="L1659" s="202"/>
    </row>
    <row r="1660" spans="9:12">
      <c r="I1660" s="202"/>
      <c r="J1660" s="202"/>
      <c r="K1660" s="202"/>
      <c r="L1660" s="202"/>
    </row>
    <row r="1661" spans="9:12">
      <c r="I1661" s="202"/>
      <c r="J1661" s="202"/>
      <c r="K1661" s="202"/>
      <c r="L1661" s="202"/>
    </row>
    <row r="1662" spans="9:12">
      <c r="I1662" s="202"/>
      <c r="J1662" s="202"/>
      <c r="K1662" s="202"/>
      <c r="L1662" s="202"/>
    </row>
    <row r="1663" spans="9:12">
      <c r="I1663" s="202"/>
      <c r="J1663" s="202"/>
      <c r="K1663" s="202"/>
      <c r="L1663" s="202"/>
    </row>
    <row r="1664" spans="9:12">
      <c r="I1664" s="202"/>
      <c r="J1664" s="202"/>
      <c r="K1664" s="202"/>
      <c r="L1664" s="202"/>
    </row>
    <row r="1665" spans="9:12">
      <c r="I1665" s="202"/>
      <c r="J1665" s="202"/>
      <c r="K1665" s="202"/>
      <c r="L1665" s="202"/>
    </row>
    <row r="1666" spans="9:12">
      <c r="I1666" s="202"/>
      <c r="J1666" s="202"/>
      <c r="K1666" s="202"/>
      <c r="L1666" s="202"/>
    </row>
    <row r="1667" spans="9:12">
      <c r="I1667" s="202"/>
      <c r="J1667" s="202"/>
      <c r="K1667" s="202"/>
      <c r="L1667" s="202"/>
    </row>
    <row r="1668" spans="9:12">
      <c r="I1668" s="202"/>
      <c r="J1668" s="202"/>
      <c r="K1668" s="202"/>
      <c r="L1668" s="202"/>
    </row>
    <row r="1669" spans="9:12">
      <c r="I1669" s="202"/>
      <c r="J1669" s="202"/>
      <c r="K1669" s="202"/>
      <c r="L1669" s="202"/>
    </row>
    <row r="1670" spans="9:12">
      <c r="I1670" s="202"/>
      <c r="J1670" s="202"/>
      <c r="K1670" s="202"/>
      <c r="L1670" s="202"/>
    </row>
    <row r="1671" spans="9:12">
      <c r="I1671" s="202"/>
      <c r="J1671" s="202"/>
      <c r="K1671" s="202"/>
      <c r="L1671" s="202"/>
    </row>
    <row r="1672" spans="9:12">
      <c r="I1672" s="202"/>
      <c r="J1672" s="202"/>
      <c r="K1672" s="202"/>
      <c r="L1672" s="202"/>
    </row>
    <row r="1673" spans="9:12">
      <c r="I1673" s="202"/>
      <c r="J1673" s="202"/>
      <c r="K1673" s="202"/>
      <c r="L1673" s="202"/>
    </row>
    <row r="1674" spans="9:12">
      <c r="I1674" s="202"/>
      <c r="J1674" s="202"/>
      <c r="K1674" s="202"/>
      <c r="L1674" s="202"/>
    </row>
    <row r="1675" spans="9:12">
      <c r="I1675" s="202"/>
      <c r="J1675" s="202"/>
      <c r="K1675" s="202"/>
      <c r="L1675" s="202"/>
    </row>
    <row r="1676" spans="9:12">
      <c r="I1676" s="202"/>
      <c r="J1676" s="202"/>
      <c r="K1676" s="202"/>
      <c r="L1676" s="202"/>
    </row>
    <row r="1677" spans="9:12">
      <c r="I1677" s="202"/>
      <c r="J1677" s="202"/>
      <c r="K1677" s="202"/>
      <c r="L1677" s="202"/>
    </row>
    <row r="1678" spans="9:12">
      <c r="I1678" s="202"/>
      <c r="J1678" s="202"/>
      <c r="K1678" s="202"/>
      <c r="L1678" s="202"/>
    </row>
    <row r="1679" spans="9:12">
      <c r="I1679" s="202"/>
      <c r="J1679" s="202"/>
      <c r="K1679" s="202"/>
      <c r="L1679" s="202"/>
    </row>
    <row r="1680" spans="9:12">
      <c r="I1680" s="202"/>
      <c r="J1680" s="202"/>
      <c r="K1680" s="202"/>
      <c r="L1680" s="202"/>
    </row>
    <row r="1681" spans="9:12">
      <c r="I1681" s="202"/>
      <c r="J1681" s="202"/>
      <c r="K1681" s="202"/>
      <c r="L1681" s="202"/>
    </row>
    <row r="1682" spans="9:12">
      <c r="I1682" s="202"/>
      <c r="J1682" s="202"/>
      <c r="K1682" s="202"/>
      <c r="L1682" s="202"/>
    </row>
    <row r="1683" spans="9:12">
      <c r="I1683" s="202"/>
      <c r="J1683" s="202"/>
      <c r="K1683" s="202"/>
      <c r="L1683" s="202"/>
    </row>
    <row r="1684" spans="9:12">
      <c r="I1684" s="202"/>
      <c r="J1684" s="202"/>
      <c r="K1684" s="202"/>
      <c r="L1684" s="202"/>
    </row>
    <row r="1685" spans="9:12">
      <c r="I1685" s="202"/>
      <c r="J1685" s="202"/>
      <c r="K1685" s="202"/>
      <c r="L1685" s="202"/>
    </row>
    <row r="1686" spans="9:12">
      <c r="I1686" s="202"/>
      <c r="J1686" s="202"/>
      <c r="K1686" s="202"/>
      <c r="L1686" s="202"/>
    </row>
    <row r="1687" spans="9:12">
      <c r="I1687" s="202"/>
      <c r="J1687" s="202"/>
      <c r="K1687" s="202"/>
      <c r="L1687" s="202"/>
    </row>
    <row r="1688" spans="9:12">
      <c r="I1688" s="202"/>
      <c r="J1688" s="202"/>
      <c r="K1688" s="202"/>
      <c r="L1688" s="202"/>
    </row>
    <row r="1689" spans="9:12">
      <c r="I1689" s="202"/>
      <c r="J1689" s="202"/>
      <c r="K1689" s="202"/>
      <c r="L1689" s="202"/>
    </row>
    <row r="1690" spans="9:12">
      <c r="I1690" s="202"/>
      <c r="J1690" s="202"/>
      <c r="K1690" s="202"/>
      <c r="L1690" s="202"/>
    </row>
    <row r="1691" spans="9:12">
      <c r="I1691" s="202"/>
      <c r="J1691" s="202"/>
      <c r="K1691" s="202"/>
      <c r="L1691" s="202"/>
    </row>
    <row r="1692" spans="9:12">
      <c r="I1692" s="202"/>
      <c r="J1692" s="202"/>
      <c r="K1692" s="202"/>
      <c r="L1692" s="202"/>
    </row>
    <row r="1693" spans="9:12">
      <c r="I1693" s="202"/>
      <c r="J1693" s="202"/>
      <c r="K1693" s="202"/>
      <c r="L1693" s="202"/>
    </row>
    <row r="1694" spans="9:12">
      <c r="I1694" s="202"/>
      <c r="J1694" s="202"/>
      <c r="K1694" s="202"/>
      <c r="L1694" s="202"/>
    </row>
    <row r="1695" spans="9:12">
      <c r="I1695" s="202"/>
      <c r="J1695" s="202"/>
      <c r="K1695" s="202"/>
      <c r="L1695" s="202"/>
    </row>
    <row r="1696" spans="9:12">
      <c r="I1696" s="202"/>
      <c r="J1696" s="202"/>
      <c r="K1696" s="202"/>
      <c r="L1696" s="202"/>
    </row>
    <row r="1697" spans="9:12">
      <c r="I1697" s="202"/>
      <c r="J1697" s="202"/>
      <c r="K1697" s="202"/>
      <c r="L1697" s="202"/>
    </row>
    <row r="1698" spans="9:12">
      <c r="I1698" s="202"/>
      <c r="J1698" s="202"/>
      <c r="K1698" s="202"/>
      <c r="L1698" s="202"/>
    </row>
    <row r="1699" spans="9:12">
      <c r="I1699" s="202"/>
      <c r="J1699" s="202"/>
      <c r="K1699" s="202"/>
      <c r="L1699" s="202"/>
    </row>
    <row r="1700" spans="9:12">
      <c r="I1700" s="202"/>
      <c r="J1700" s="202"/>
      <c r="K1700" s="202"/>
      <c r="L1700" s="202"/>
    </row>
    <row r="1701" spans="9:12">
      <c r="I1701" s="202"/>
      <c r="J1701" s="202"/>
      <c r="K1701" s="202"/>
      <c r="L1701" s="202"/>
    </row>
    <row r="1702" spans="9:12">
      <c r="I1702" s="202"/>
      <c r="J1702" s="202"/>
      <c r="K1702" s="202"/>
      <c r="L1702" s="202"/>
    </row>
    <row r="1703" spans="9:12">
      <c r="I1703" s="202"/>
      <c r="J1703" s="202"/>
      <c r="K1703" s="202"/>
      <c r="L1703" s="202"/>
    </row>
    <row r="1704" spans="9:12">
      <c r="I1704" s="202"/>
      <c r="J1704" s="202"/>
      <c r="K1704" s="202"/>
      <c r="L1704" s="202"/>
    </row>
    <row r="1705" spans="9:12">
      <c r="I1705" s="202"/>
      <c r="J1705" s="202"/>
      <c r="K1705" s="202"/>
      <c r="L1705" s="202"/>
    </row>
    <row r="1706" spans="9:12">
      <c r="I1706" s="202"/>
      <c r="J1706" s="202"/>
      <c r="K1706" s="202"/>
      <c r="L1706" s="202"/>
    </row>
    <row r="1707" spans="9:12">
      <c r="I1707" s="202"/>
      <c r="J1707" s="202"/>
      <c r="K1707" s="202"/>
      <c r="L1707" s="202"/>
    </row>
    <row r="1708" spans="9:12">
      <c r="I1708" s="202"/>
      <c r="J1708" s="202"/>
      <c r="K1708" s="202"/>
      <c r="L1708" s="202"/>
    </row>
    <row r="1709" spans="9:12">
      <c r="I1709" s="202"/>
      <c r="J1709" s="202"/>
      <c r="K1709" s="202"/>
      <c r="L1709" s="202"/>
    </row>
    <row r="1710" spans="9:12">
      <c r="I1710" s="202"/>
      <c r="J1710" s="202"/>
      <c r="K1710" s="202"/>
      <c r="L1710" s="202"/>
    </row>
    <row r="1711" spans="9:12">
      <c r="I1711" s="202"/>
      <c r="J1711" s="202"/>
      <c r="K1711" s="202"/>
      <c r="L1711" s="202"/>
    </row>
    <row r="1712" spans="9:12">
      <c r="I1712" s="202"/>
      <c r="J1712" s="202"/>
      <c r="K1712" s="202"/>
      <c r="L1712" s="202"/>
    </row>
    <row r="1713" spans="9:12">
      <c r="I1713" s="202"/>
      <c r="J1713" s="202"/>
      <c r="K1713" s="202"/>
      <c r="L1713" s="202"/>
    </row>
    <row r="1714" spans="9:12">
      <c r="I1714" s="202"/>
      <c r="J1714" s="202"/>
      <c r="K1714" s="202"/>
      <c r="L1714" s="202"/>
    </row>
    <row r="1715" spans="9:12">
      <c r="I1715" s="202"/>
      <c r="J1715" s="202"/>
      <c r="K1715" s="202"/>
      <c r="L1715" s="202"/>
    </row>
    <row r="1716" spans="9:12">
      <c r="I1716" s="202"/>
      <c r="J1716" s="202"/>
      <c r="K1716" s="202"/>
      <c r="L1716" s="202"/>
    </row>
    <row r="1717" spans="9:12">
      <c r="I1717" s="202"/>
      <c r="J1717" s="202"/>
      <c r="K1717" s="202"/>
      <c r="L1717" s="202"/>
    </row>
    <row r="1718" spans="9:12">
      <c r="I1718" s="202"/>
      <c r="J1718" s="202"/>
      <c r="K1718" s="202"/>
      <c r="L1718" s="202"/>
    </row>
    <row r="1719" spans="9:12">
      <c r="I1719" s="202"/>
      <c r="J1719" s="202"/>
      <c r="K1719" s="202"/>
      <c r="L1719" s="202"/>
    </row>
    <row r="1720" spans="9:12">
      <c r="I1720" s="202"/>
      <c r="J1720" s="202"/>
      <c r="K1720" s="202"/>
      <c r="L1720" s="202"/>
    </row>
    <row r="1721" spans="9:12">
      <c r="I1721" s="202"/>
      <c r="J1721" s="202"/>
      <c r="K1721" s="202"/>
      <c r="L1721" s="202"/>
    </row>
    <row r="1722" spans="9:12">
      <c r="I1722" s="202"/>
      <c r="J1722" s="202"/>
      <c r="K1722" s="202"/>
      <c r="L1722" s="202"/>
    </row>
    <row r="1723" spans="9:12">
      <c r="I1723" s="202"/>
      <c r="J1723" s="202"/>
      <c r="K1723" s="202"/>
      <c r="L1723" s="202"/>
    </row>
    <row r="1724" spans="9:12">
      <c r="I1724" s="202"/>
      <c r="J1724" s="202"/>
      <c r="K1724" s="202"/>
      <c r="L1724" s="202"/>
    </row>
    <row r="1725" spans="9:12">
      <c r="I1725" s="202"/>
      <c r="J1725" s="202"/>
      <c r="K1725" s="202"/>
      <c r="L1725" s="202"/>
    </row>
    <row r="1726" spans="9:12">
      <c r="I1726" s="202"/>
      <c r="J1726" s="202"/>
      <c r="K1726" s="202"/>
      <c r="L1726" s="202"/>
    </row>
    <row r="1727" spans="9:12">
      <c r="I1727" s="202"/>
      <c r="J1727" s="202"/>
      <c r="K1727" s="202"/>
      <c r="L1727" s="202"/>
    </row>
    <row r="1728" spans="9:12">
      <c r="I1728" s="202"/>
      <c r="J1728" s="202"/>
      <c r="K1728" s="202"/>
      <c r="L1728" s="202"/>
    </row>
    <row r="1729" spans="9:12">
      <c r="I1729" s="202"/>
      <c r="J1729" s="202"/>
      <c r="K1729" s="202"/>
      <c r="L1729" s="202"/>
    </row>
    <row r="1730" spans="9:12">
      <c r="I1730" s="202"/>
      <c r="J1730" s="202"/>
      <c r="K1730" s="202"/>
      <c r="L1730" s="202"/>
    </row>
    <row r="1731" spans="9:12">
      <c r="I1731" s="202"/>
      <c r="J1731" s="202"/>
      <c r="K1731" s="202"/>
      <c r="L1731" s="202"/>
    </row>
    <row r="1732" spans="9:12">
      <c r="I1732" s="202"/>
      <c r="J1732" s="202"/>
      <c r="K1732" s="202"/>
      <c r="L1732" s="202"/>
    </row>
    <row r="1733" spans="9:12">
      <c r="I1733" s="202"/>
      <c r="J1733" s="202"/>
      <c r="K1733" s="202"/>
      <c r="L1733" s="202"/>
    </row>
    <row r="1734" spans="9:12">
      <c r="I1734" s="202"/>
      <c r="J1734" s="202"/>
      <c r="K1734" s="202"/>
      <c r="L1734" s="202"/>
    </row>
    <row r="1735" spans="9:12">
      <c r="I1735" s="202"/>
      <c r="J1735" s="202"/>
      <c r="K1735" s="202"/>
      <c r="L1735" s="202"/>
    </row>
    <row r="1736" spans="9:12">
      <c r="I1736" s="202"/>
      <c r="J1736" s="202"/>
      <c r="K1736" s="202"/>
      <c r="L1736" s="202"/>
    </row>
    <row r="1737" spans="9:12">
      <c r="I1737" s="202"/>
      <c r="J1737" s="202"/>
      <c r="K1737" s="202"/>
      <c r="L1737" s="202"/>
    </row>
    <row r="1738" spans="9:12">
      <c r="I1738" s="202"/>
      <c r="J1738" s="202"/>
      <c r="K1738" s="202"/>
      <c r="L1738" s="202"/>
    </row>
    <row r="1739" spans="9:12">
      <c r="I1739" s="202"/>
      <c r="J1739" s="202"/>
      <c r="K1739" s="202"/>
      <c r="L1739" s="202"/>
    </row>
    <row r="1740" spans="9:12">
      <c r="I1740" s="202"/>
      <c r="J1740" s="202"/>
      <c r="K1740" s="202"/>
      <c r="L1740" s="202"/>
    </row>
    <row r="1741" spans="9:12">
      <c r="I1741" s="202"/>
      <c r="J1741" s="202"/>
      <c r="K1741" s="202"/>
      <c r="L1741" s="202"/>
    </row>
    <row r="1742" spans="9:12">
      <c r="I1742" s="202"/>
      <c r="J1742" s="202"/>
      <c r="K1742" s="202"/>
      <c r="L1742" s="202"/>
    </row>
    <row r="1743" spans="9:12">
      <c r="I1743" s="202"/>
      <c r="J1743" s="202"/>
      <c r="K1743" s="202"/>
      <c r="L1743" s="202"/>
    </row>
    <row r="1744" spans="9:12">
      <c r="I1744" s="202"/>
      <c r="J1744" s="202"/>
      <c r="K1744" s="202"/>
      <c r="L1744" s="202"/>
    </row>
    <row r="1745" spans="9:12">
      <c r="I1745" s="202"/>
      <c r="J1745" s="202"/>
      <c r="K1745" s="202"/>
      <c r="L1745" s="202"/>
    </row>
    <row r="1746" spans="9:12">
      <c r="I1746" s="202"/>
      <c r="J1746" s="202"/>
      <c r="K1746" s="202"/>
      <c r="L1746" s="202"/>
    </row>
    <row r="1747" spans="9:12">
      <c r="I1747" s="202"/>
      <c r="J1747" s="202"/>
      <c r="K1747" s="202"/>
      <c r="L1747" s="202"/>
    </row>
    <row r="1748" spans="9:12">
      <c r="I1748" s="202"/>
      <c r="J1748" s="202"/>
      <c r="K1748" s="202"/>
      <c r="L1748" s="202"/>
    </row>
    <row r="1749" spans="9:12">
      <c r="I1749" s="202"/>
      <c r="J1749" s="202"/>
      <c r="K1749" s="202"/>
      <c r="L1749" s="202"/>
    </row>
    <row r="1750" spans="9:12">
      <c r="I1750" s="202"/>
      <c r="J1750" s="202"/>
      <c r="K1750" s="202"/>
      <c r="L1750" s="202"/>
    </row>
    <row r="1751" spans="9:12">
      <c r="I1751" s="202"/>
      <c r="J1751" s="202"/>
      <c r="K1751" s="202"/>
      <c r="L1751" s="202"/>
    </row>
    <row r="1752" spans="9:12">
      <c r="I1752" s="202"/>
      <c r="J1752" s="202"/>
      <c r="K1752" s="202"/>
      <c r="L1752" s="202"/>
    </row>
    <row r="1753" spans="9:12">
      <c r="I1753" s="202"/>
      <c r="J1753" s="202"/>
      <c r="K1753" s="202"/>
      <c r="L1753" s="202"/>
    </row>
    <row r="1754" spans="9:12">
      <c r="I1754" s="202"/>
      <c r="J1754" s="202"/>
      <c r="K1754" s="202"/>
      <c r="L1754" s="202"/>
    </row>
    <row r="1755" spans="9:12">
      <c r="I1755" s="202"/>
      <c r="J1755" s="202"/>
      <c r="K1755" s="202"/>
      <c r="L1755" s="202"/>
    </row>
    <row r="1756" spans="9:12">
      <c r="I1756" s="202"/>
      <c r="J1756" s="202"/>
      <c r="K1756" s="202"/>
      <c r="L1756" s="202"/>
    </row>
    <row r="1757" spans="9:12">
      <c r="I1757" s="202"/>
      <c r="J1757" s="202"/>
      <c r="K1757" s="202"/>
      <c r="L1757" s="202"/>
    </row>
    <row r="1758" spans="9:12">
      <c r="I1758" s="202"/>
      <c r="J1758" s="202"/>
      <c r="K1758" s="202"/>
      <c r="L1758" s="202"/>
    </row>
    <row r="1759" spans="9:12">
      <c r="I1759" s="202"/>
      <c r="J1759" s="202"/>
      <c r="K1759" s="202"/>
      <c r="L1759" s="202"/>
    </row>
    <row r="1760" spans="9:12">
      <c r="I1760" s="202"/>
      <c r="J1760" s="202"/>
      <c r="K1760" s="202"/>
      <c r="L1760" s="202"/>
    </row>
    <row r="1761" spans="9:12">
      <c r="I1761" s="202"/>
      <c r="J1761" s="202"/>
      <c r="K1761" s="202"/>
      <c r="L1761" s="202"/>
    </row>
    <row r="1762" spans="9:12">
      <c r="I1762" s="202"/>
      <c r="J1762" s="202"/>
      <c r="K1762" s="202"/>
      <c r="L1762" s="202"/>
    </row>
    <row r="1763" spans="9:12">
      <c r="I1763" s="202"/>
      <c r="J1763" s="202"/>
      <c r="K1763" s="202"/>
      <c r="L1763" s="202"/>
    </row>
    <row r="1764" spans="9:12">
      <c r="I1764" s="202"/>
      <c r="J1764" s="202"/>
      <c r="K1764" s="202"/>
      <c r="L1764" s="202"/>
    </row>
    <row r="1765" spans="9:12">
      <c r="I1765" s="202"/>
      <c r="J1765" s="202"/>
      <c r="K1765" s="202"/>
      <c r="L1765" s="202"/>
    </row>
    <row r="1766" spans="9:12">
      <c r="I1766" s="202"/>
      <c r="J1766" s="202"/>
      <c r="K1766" s="202"/>
      <c r="L1766" s="202"/>
    </row>
    <row r="1767" spans="9:12">
      <c r="I1767" s="202"/>
      <c r="J1767" s="202"/>
      <c r="K1767" s="202"/>
      <c r="L1767" s="202"/>
    </row>
    <row r="1768" spans="9:12">
      <c r="I1768" s="202"/>
      <c r="J1768" s="202"/>
      <c r="K1768" s="202"/>
      <c r="L1768" s="202"/>
    </row>
    <row r="1769" spans="9:12">
      <c r="I1769" s="202"/>
      <c r="J1769" s="202"/>
      <c r="K1769" s="202"/>
      <c r="L1769" s="202"/>
    </row>
    <row r="1770" spans="9:12">
      <c r="I1770" s="202"/>
      <c r="J1770" s="202"/>
      <c r="K1770" s="202"/>
      <c r="L1770" s="202"/>
    </row>
    <row r="1771" spans="9:12">
      <c r="I1771" s="202"/>
      <c r="J1771" s="202"/>
      <c r="K1771" s="202"/>
      <c r="L1771" s="202"/>
    </row>
    <row r="1772" spans="9:12">
      <c r="I1772" s="202"/>
      <c r="J1772" s="202"/>
      <c r="K1772" s="202"/>
      <c r="L1772" s="202"/>
    </row>
    <row r="1773" spans="9:12">
      <c r="I1773" s="202"/>
      <c r="J1773" s="202"/>
      <c r="K1773" s="202"/>
      <c r="L1773" s="202"/>
    </row>
    <row r="1774" spans="9:12">
      <c r="I1774" s="202"/>
      <c r="J1774" s="202"/>
      <c r="K1774" s="202"/>
      <c r="L1774" s="202"/>
    </row>
    <row r="1775" spans="9:12">
      <c r="I1775" s="202"/>
      <c r="J1775" s="202"/>
      <c r="K1775" s="202"/>
      <c r="L1775" s="202"/>
    </row>
    <row r="1776" spans="9:12">
      <c r="I1776" s="202"/>
      <c r="J1776" s="202"/>
      <c r="K1776" s="202"/>
      <c r="L1776" s="202"/>
    </row>
    <row r="1777" spans="9:12">
      <c r="I1777" s="202"/>
      <c r="J1777" s="202"/>
      <c r="K1777" s="202"/>
      <c r="L1777" s="202"/>
    </row>
    <row r="1778" spans="9:12">
      <c r="I1778" s="202"/>
      <c r="J1778" s="202"/>
      <c r="K1778" s="202"/>
      <c r="L1778" s="202"/>
    </row>
    <row r="1779" spans="9:12">
      <c r="I1779" s="202"/>
      <c r="J1779" s="202"/>
      <c r="K1779" s="202"/>
      <c r="L1779" s="202"/>
    </row>
    <row r="1780" spans="9:12">
      <c r="I1780" s="202"/>
      <c r="J1780" s="202"/>
      <c r="K1780" s="202"/>
      <c r="L1780" s="202"/>
    </row>
    <row r="1781" spans="9:12">
      <c r="I1781" s="202"/>
      <c r="J1781" s="202"/>
      <c r="K1781" s="202"/>
      <c r="L1781" s="202"/>
    </row>
    <row r="1782" spans="9:12">
      <c r="I1782" s="202"/>
      <c r="J1782" s="202"/>
      <c r="K1782" s="202"/>
      <c r="L1782" s="202"/>
    </row>
    <row r="1783" spans="9:12">
      <c r="I1783" s="202"/>
      <c r="J1783" s="202"/>
      <c r="K1783" s="202"/>
      <c r="L1783" s="202"/>
    </row>
    <row r="1784" spans="9:12">
      <c r="I1784" s="202"/>
      <c r="J1784" s="202"/>
      <c r="K1784" s="202"/>
      <c r="L1784" s="202"/>
    </row>
    <row r="1785" spans="9:12">
      <c r="I1785" s="202"/>
      <c r="J1785" s="202"/>
      <c r="K1785" s="202"/>
      <c r="L1785" s="202"/>
    </row>
    <row r="1786" spans="9:12">
      <c r="I1786" s="202"/>
      <c r="J1786" s="202"/>
      <c r="K1786" s="202"/>
      <c r="L1786" s="202"/>
    </row>
    <row r="1787" spans="9:12">
      <c r="I1787" s="202"/>
      <c r="J1787" s="202"/>
      <c r="K1787" s="202"/>
      <c r="L1787" s="202"/>
    </row>
    <row r="1788" spans="9:12">
      <c r="I1788" s="202"/>
      <c r="J1788" s="202"/>
      <c r="K1788" s="202"/>
      <c r="L1788" s="202"/>
    </row>
    <row r="1789" spans="9:12">
      <c r="I1789" s="202"/>
      <c r="J1789" s="202"/>
      <c r="K1789" s="202"/>
      <c r="L1789" s="202"/>
    </row>
    <row r="1790" spans="9:12">
      <c r="I1790" s="202"/>
      <c r="J1790" s="202"/>
      <c r="K1790" s="202"/>
      <c r="L1790" s="202"/>
    </row>
    <row r="1791" spans="9:12">
      <c r="I1791" s="202"/>
      <c r="J1791" s="202"/>
      <c r="K1791" s="202"/>
      <c r="L1791" s="202"/>
    </row>
    <row r="1792" spans="9:12">
      <c r="I1792" s="202"/>
      <c r="J1792" s="202"/>
      <c r="K1792" s="202"/>
      <c r="L1792" s="202"/>
    </row>
    <row r="1793" spans="9:12">
      <c r="I1793" s="202"/>
      <c r="J1793" s="202"/>
      <c r="K1793" s="202"/>
      <c r="L1793" s="202"/>
    </row>
    <row r="1794" spans="9:12">
      <c r="I1794" s="202"/>
      <c r="J1794" s="202"/>
      <c r="K1794" s="202"/>
      <c r="L1794" s="202"/>
    </row>
    <row r="1795" spans="9:12">
      <c r="I1795" s="202"/>
      <c r="J1795" s="202"/>
      <c r="K1795" s="202"/>
      <c r="L1795" s="202"/>
    </row>
    <row r="1796" spans="9:12">
      <c r="I1796" s="202"/>
      <c r="J1796" s="202"/>
      <c r="K1796" s="202"/>
      <c r="L1796" s="202"/>
    </row>
    <row r="1797" spans="9:12">
      <c r="I1797" s="202"/>
      <c r="J1797" s="202"/>
      <c r="K1797" s="202"/>
      <c r="L1797" s="202"/>
    </row>
    <row r="1798" spans="9:12">
      <c r="I1798" s="202"/>
      <c r="J1798" s="202"/>
      <c r="K1798" s="202"/>
      <c r="L1798" s="202"/>
    </row>
    <row r="1799" spans="9:12">
      <c r="I1799" s="202"/>
      <c r="J1799" s="202"/>
      <c r="K1799" s="202"/>
      <c r="L1799" s="202"/>
    </row>
    <row r="1800" spans="9:12">
      <c r="I1800" s="202"/>
      <c r="J1800" s="202"/>
      <c r="K1800" s="202"/>
      <c r="L1800" s="202"/>
    </row>
    <row r="1801" spans="9:12">
      <c r="I1801" s="202"/>
      <c r="J1801" s="202"/>
      <c r="K1801" s="202"/>
      <c r="L1801" s="202"/>
    </row>
    <row r="1802" spans="9:12">
      <c r="I1802" s="202"/>
      <c r="J1802" s="202"/>
      <c r="K1802" s="202"/>
      <c r="L1802" s="202"/>
    </row>
    <row r="1803" spans="9:12">
      <c r="I1803" s="202"/>
      <c r="J1803" s="202"/>
      <c r="K1803" s="202"/>
      <c r="L1803" s="202"/>
    </row>
    <row r="1804" spans="9:12">
      <c r="I1804" s="202"/>
      <c r="J1804" s="202"/>
      <c r="K1804" s="202"/>
      <c r="L1804" s="202"/>
    </row>
    <row r="1805" spans="9:12">
      <c r="I1805" s="202"/>
      <c r="J1805" s="202"/>
      <c r="K1805" s="202"/>
      <c r="L1805" s="202"/>
    </row>
    <row r="1806" spans="9:12">
      <c r="I1806" s="202"/>
      <c r="J1806" s="202"/>
      <c r="K1806" s="202"/>
      <c r="L1806" s="202"/>
    </row>
    <row r="1807" spans="9:12">
      <c r="I1807" s="202"/>
      <c r="J1807" s="202"/>
      <c r="K1807" s="202"/>
      <c r="L1807" s="202"/>
    </row>
    <row r="1808" spans="9:12">
      <c r="I1808" s="202"/>
      <c r="J1808" s="202"/>
      <c r="K1808" s="202"/>
      <c r="L1808" s="202"/>
    </row>
    <row r="1809" spans="9:12">
      <c r="I1809" s="202"/>
      <c r="J1809" s="202"/>
      <c r="K1809" s="202"/>
      <c r="L1809" s="202"/>
    </row>
    <row r="1810" spans="9:12">
      <c r="I1810" s="202"/>
      <c r="J1810" s="202"/>
      <c r="K1810" s="202"/>
      <c r="L1810" s="202"/>
    </row>
    <row r="1811" spans="9:12">
      <c r="I1811" s="202"/>
      <c r="J1811" s="202"/>
      <c r="K1811" s="202"/>
      <c r="L1811" s="202"/>
    </row>
    <row r="1812" spans="9:12">
      <c r="I1812" s="202"/>
      <c r="J1812" s="202"/>
      <c r="K1812" s="202"/>
      <c r="L1812" s="202"/>
    </row>
    <row r="1813" spans="9:12">
      <c r="I1813" s="202"/>
      <c r="J1813" s="202"/>
      <c r="K1813" s="202"/>
      <c r="L1813" s="202"/>
    </row>
    <row r="1814" spans="9:12">
      <c r="I1814" s="202"/>
      <c r="J1814" s="202"/>
      <c r="K1814" s="202"/>
      <c r="L1814" s="202"/>
    </row>
    <row r="1815" spans="9:12">
      <c r="I1815" s="202"/>
      <c r="J1815" s="202"/>
      <c r="K1815" s="202"/>
      <c r="L1815" s="202"/>
    </row>
    <row r="1816" spans="9:12">
      <c r="I1816" s="202"/>
      <c r="J1816" s="202"/>
      <c r="K1816" s="202"/>
      <c r="L1816" s="202"/>
    </row>
    <row r="1817" spans="9:12">
      <c r="I1817" s="202"/>
      <c r="J1817" s="202"/>
      <c r="K1817" s="202"/>
      <c r="L1817" s="202"/>
    </row>
    <row r="1818" spans="9:12">
      <c r="I1818" s="202"/>
      <c r="J1818" s="202"/>
      <c r="K1818" s="202"/>
      <c r="L1818" s="202"/>
    </row>
    <row r="1819" spans="9:12">
      <c r="I1819" s="202"/>
      <c r="J1819" s="202"/>
      <c r="K1819" s="202"/>
      <c r="L1819" s="202"/>
    </row>
    <row r="1820" spans="9:12">
      <c r="I1820" s="202"/>
      <c r="J1820" s="202"/>
      <c r="K1820" s="202"/>
      <c r="L1820" s="202"/>
    </row>
    <row r="1821" spans="9:12">
      <c r="I1821" s="202"/>
      <c r="J1821" s="202"/>
      <c r="K1821" s="202"/>
      <c r="L1821" s="202"/>
    </row>
    <row r="1822" spans="9:12">
      <c r="I1822" s="202"/>
      <c r="J1822" s="202"/>
      <c r="K1822" s="202"/>
      <c r="L1822" s="202"/>
    </row>
    <row r="1823" spans="9:12">
      <c r="I1823" s="202"/>
      <c r="J1823" s="202"/>
      <c r="K1823" s="202"/>
      <c r="L1823" s="202"/>
    </row>
    <row r="1824" spans="9:12">
      <c r="I1824" s="202"/>
      <c r="J1824" s="202"/>
      <c r="K1824" s="202"/>
      <c r="L1824" s="202"/>
    </row>
    <row r="1825" spans="9:12">
      <c r="I1825" s="202"/>
      <c r="J1825" s="202"/>
      <c r="K1825" s="202"/>
      <c r="L1825" s="202"/>
    </row>
    <row r="1826" spans="9:12">
      <c r="I1826" s="202"/>
      <c r="J1826" s="202"/>
      <c r="K1826" s="202"/>
      <c r="L1826" s="202"/>
    </row>
    <row r="1827" spans="9:12">
      <c r="I1827" s="202"/>
      <c r="J1827" s="202"/>
      <c r="K1827" s="202"/>
      <c r="L1827" s="202"/>
    </row>
    <row r="1828" spans="9:12">
      <c r="I1828" s="202"/>
      <c r="J1828" s="202"/>
      <c r="K1828" s="202"/>
      <c r="L1828" s="202"/>
    </row>
    <row r="1829" spans="9:12">
      <c r="I1829" s="202"/>
      <c r="J1829" s="202"/>
      <c r="K1829" s="202"/>
      <c r="L1829" s="202"/>
    </row>
    <row r="1830" spans="9:12">
      <c r="I1830" s="202"/>
      <c r="J1830" s="202"/>
      <c r="K1830" s="202"/>
      <c r="L1830" s="202"/>
    </row>
    <row r="1831" spans="9:12">
      <c r="I1831" s="202"/>
      <c r="J1831" s="202"/>
      <c r="K1831" s="202"/>
      <c r="L1831" s="202"/>
    </row>
    <row r="1832" spans="9:12">
      <c r="I1832" s="202"/>
      <c r="J1832" s="202"/>
      <c r="K1832" s="202"/>
      <c r="L1832" s="202"/>
    </row>
    <row r="1833" spans="9:12">
      <c r="I1833" s="202"/>
      <c r="J1833" s="202"/>
      <c r="K1833" s="202"/>
      <c r="L1833" s="202"/>
    </row>
    <row r="1834" spans="9:12">
      <c r="I1834" s="202"/>
      <c r="J1834" s="202"/>
      <c r="K1834" s="202"/>
      <c r="L1834" s="202"/>
    </row>
    <row r="1835" spans="9:12">
      <c r="I1835" s="202"/>
      <c r="J1835" s="202"/>
      <c r="K1835" s="202"/>
      <c r="L1835" s="202"/>
    </row>
    <row r="1836" spans="9:12">
      <c r="I1836" s="202"/>
      <c r="J1836" s="202"/>
      <c r="K1836" s="202"/>
      <c r="L1836" s="202"/>
    </row>
    <row r="1837" spans="9:12">
      <c r="I1837" s="202"/>
      <c r="J1837" s="202"/>
      <c r="K1837" s="202"/>
      <c r="L1837" s="202"/>
    </row>
    <row r="1838" spans="9:12">
      <c r="I1838" s="202"/>
      <c r="J1838" s="202"/>
      <c r="K1838" s="202"/>
      <c r="L1838" s="202"/>
    </row>
    <row r="1839" spans="9:12">
      <c r="I1839" s="202"/>
      <c r="J1839" s="202"/>
      <c r="K1839" s="202"/>
      <c r="L1839" s="202"/>
    </row>
    <row r="1840" spans="9:12">
      <c r="I1840" s="202"/>
      <c r="J1840" s="202"/>
      <c r="K1840" s="202"/>
      <c r="L1840" s="202"/>
    </row>
    <row r="1841" spans="9:12">
      <c r="I1841" s="202"/>
      <c r="J1841" s="202"/>
      <c r="K1841" s="202"/>
      <c r="L1841" s="202"/>
    </row>
    <row r="1842" spans="9:12">
      <c r="I1842" s="202"/>
      <c r="J1842" s="202"/>
      <c r="K1842" s="202"/>
      <c r="L1842" s="202"/>
    </row>
    <row r="1843" spans="9:12">
      <c r="I1843" s="202"/>
      <c r="J1843" s="202"/>
      <c r="K1843" s="202"/>
      <c r="L1843" s="202"/>
    </row>
    <row r="1844" spans="9:12">
      <c r="I1844" s="202"/>
      <c r="J1844" s="202"/>
      <c r="K1844" s="202"/>
      <c r="L1844" s="202"/>
    </row>
    <row r="1845" spans="9:12">
      <c r="I1845" s="202"/>
      <c r="J1845" s="202"/>
      <c r="K1845" s="202"/>
      <c r="L1845" s="202"/>
    </row>
    <row r="1846" spans="9:12">
      <c r="I1846" s="202"/>
      <c r="J1846" s="202"/>
      <c r="K1846" s="202"/>
      <c r="L1846" s="202"/>
    </row>
    <row r="1847" spans="9:12">
      <c r="I1847" s="202"/>
      <c r="J1847" s="202"/>
      <c r="K1847" s="202"/>
      <c r="L1847" s="202"/>
    </row>
    <row r="1848" spans="9:12">
      <c r="I1848" s="202"/>
      <c r="J1848" s="202"/>
      <c r="K1848" s="202"/>
      <c r="L1848" s="202"/>
    </row>
    <row r="1849" spans="9:12">
      <c r="I1849" s="202"/>
      <c r="J1849" s="202"/>
      <c r="K1849" s="202"/>
      <c r="L1849" s="202"/>
    </row>
    <row r="1850" spans="9:12">
      <c r="I1850" s="202"/>
      <c r="J1850" s="202"/>
      <c r="K1850" s="202"/>
      <c r="L1850" s="202"/>
    </row>
    <row r="1851" spans="9:12">
      <c r="I1851" s="202"/>
      <c r="J1851" s="202"/>
      <c r="K1851" s="202"/>
      <c r="L1851" s="202"/>
    </row>
    <row r="1852" spans="9:12">
      <c r="I1852" s="202"/>
      <c r="J1852" s="202"/>
      <c r="K1852" s="202"/>
      <c r="L1852" s="202"/>
    </row>
    <row r="1853" spans="9:12">
      <c r="I1853" s="202"/>
      <c r="J1853" s="202"/>
      <c r="K1853" s="202"/>
      <c r="L1853" s="202"/>
    </row>
    <row r="1854" spans="9:12">
      <c r="I1854" s="202"/>
      <c r="J1854" s="202"/>
      <c r="K1854" s="202"/>
      <c r="L1854" s="202"/>
    </row>
    <row r="1855" spans="9:12">
      <c r="I1855" s="202"/>
      <c r="J1855" s="202"/>
      <c r="K1855" s="202"/>
      <c r="L1855" s="202"/>
    </row>
    <row r="1856" spans="9:12">
      <c r="I1856" s="202"/>
      <c r="J1856" s="202"/>
      <c r="K1856" s="202"/>
      <c r="L1856" s="202"/>
    </row>
    <row r="1857" spans="9:12">
      <c r="I1857" s="202"/>
      <c r="J1857" s="202"/>
      <c r="K1857" s="202"/>
      <c r="L1857" s="202"/>
    </row>
    <row r="1858" spans="9:12">
      <c r="I1858" s="202"/>
      <c r="J1858" s="202"/>
      <c r="K1858" s="202"/>
      <c r="L1858" s="202"/>
    </row>
    <row r="1859" spans="9:12">
      <c r="I1859" s="202"/>
      <c r="J1859" s="202"/>
      <c r="K1859" s="202"/>
      <c r="L1859" s="202"/>
    </row>
    <row r="1860" spans="9:12">
      <c r="I1860" s="202"/>
      <c r="J1860" s="202"/>
      <c r="K1860" s="202"/>
      <c r="L1860" s="202"/>
    </row>
    <row r="1861" spans="9:12">
      <c r="I1861" s="202"/>
      <c r="J1861" s="202"/>
      <c r="K1861" s="202"/>
      <c r="L1861" s="202"/>
    </row>
    <row r="1862" spans="9:12">
      <c r="I1862" s="202"/>
      <c r="J1862" s="202"/>
      <c r="K1862" s="202"/>
      <c r="L1862" s="202"/>
    </row>
    <row r="1863" spans="9:12">
      <c r="I1863" s="202"/>
      <c r="J1863" s="202"/>
      <c r="K1863" s="202"/>
      <c r="L1863" s="202"/>
    </row>
    <row r="1864" spans="9:12">
      <c r="I1864" s="202"/>
      <c r="J1864" s="202"/>
      <c r="K1864" s="202"/>
      <c r="L1864" s="202"/>
    </row>
    <row r="1865" spans="9:12">
      <c r="I1865" s="202"/>
      <c r="J1865" s="202"/>
      <c r="K1865" s="202"/>
      <c r="L1865" s="202"/>
    </row>
    <row r="1866" spans="9:12">
      <c r="I1866" s="202"/>
      <c r="J1866" s="202"/>
      <c r="K1866" s="202"/>
      <c r="L1866" s="202"/>
    </row>
    <row r="1867" spans="9:12">
      <c r="I1867" s="202"/>
      <c r="J1867" s="202"/>
      <c r="K1867" s="202"/>
      <c r="L1867" s="202"/>
    </row>
    <row r="1868" spans="9:12">
      <c r="I1868" s="202"/>
      <c r="J1868" s="202"/>
      <c r="K1868" s="202"/>
      <c r="L1868" s="202"/>
    </row>
    <row r="1869" spans="9:12">
      <c r="I1869" s="202"/>
      <c r="J1869" s="202"/>
      <c r="K1869" s="202"/>
      <c r="L1869" s="202"/>
    </row>
    <row r="1870" spans="9:12">
      <c r="I1870" s="202"/>
      <c r="J1870" s="202"/>
      <c r="K1870" s="202"/>
      <c r="L1870" s="202"/>
    </row>
    <row r="1871" spans="9:12">
      <c r="I1871" s="202"/>
      <c r="J1871" s="202"/>
      <c r="K1871" s="202"/>
      <c r="L1871" s="202"/>
    </row>
    <row r="1872" spans="9:12">
      <c r="I1872" s="202"/>
      <c r="J1872" s="202"/>
      <c r="K1872" s="202"/>
      <c r="L1872" s="202"/>
    </row>
    <row r="1873" spans="9:12">
      <c r="I1873" s="202"/>
      <c r="J1873" s="202"/>
      <c r="K1873" s="202"/>
      <c r="L1873" s="202"/>
    </row>
    <row r="1874" spans="9:12">
      <c r="I1874" s="202"/>
      <c r="J1874" s="202"/>
      <c r="K1874" s="202"/>
      <c r="L1874" s="202"/>
    </row>
    <row r="1875" spans="9:12">
      <c r="I1875" s="202"/>
      <c r="J1875" s="202"/>
      <c r="K1875" s="202"/>
      <c r="L1875" s="202"/>
    </row>
    <row r="1876" spans="9:12">
      <c r="I1876" s="202"/>
      <c r="J1876" s="202"/>
      <c r="K1876" s="202"/>
      <c r="L1876" s="202"/>
    </row>
    <row r="1877" spans="9:12">
      <c r="I1877" s="202"/>
      <c r="J1877" s="202"/>
      <c r="K1877" s="202"/>
      <c r="L1877" s="202"/>
    </row>
    <row r="1878" spans="9:12">
      <c r="I1878" s="202"/>
      <c r="J1878" s="202"/>
      <c r="K1878" s="202"/>
      <c r="L1878" s="202"/>
    </row>
    <row r="1879" spans="9:12">
      <c r="I1879" s="202"/>
      <c r="J1879" s="202"/>
      <c r="K1879" s="202"/>
      <c r="L1879" s="202"/>
    </row>
    <row r="1880" spans="9:12">
      <c r="I1880" s="202"/>
      <c r="J1880" s="202"/>
      <c r="K1880" s="202"/>
      <c r="L1880" s="202"/>
    </row>
    <row r="1881" spans="9:12">
      <c r="I1881" s="202"/>
      <c r="J1881" s="202"/>
      <c r="K1881" s="202"/>
      <c r="L1881" s="202"/>
    </row>
    <row r="1882" spans="9:12">
      <c r="I1882" s="202"/>
      <c r="J1882" s="202"/>
      <c r="K1882" s="202"/>
      <c r="L1882" s="202"/>
    </row>
    <row r="1883" spans="9:12">
      <c r="I1883" s="202"/>
      <c r="J1883" s="202"/>
      <c r="K1883" s="202"/>
      <c r="L1883" s="202"/>
    </row>
    <row r="1884" spans="9:12">
      <c r="I1884" s="202"/>
      <c r="J1884" s="202"/>
      <c r="K1884" s="202"/>
      <c r="L1884" s="202"/>
    </row>
    <row r="1885" spans="9:12">
      <c r="I1885" s="202"/>
      <c r="J1885" s="202"/>
      <c r="K1885" s="202"/>
      <c r="L1885" s="202"/>
    </row>
    <row r="1886" spans="9:12">
      <c r="I1886" s="202"/>
      <c r="J1886" s="202"/>
      <c r="K1886" s="202"/>
      <c r="L1886" s="202"/>
    </row>
    <row r="1887" spans="9:12">
      <c r="I1887" s="202"/>
      <c r="J1887" s="202"/>
      <c r="K1887" s="202"/>
      <c r="L1887" s="202"/>
    </row>
    <row r="1888" spans="9:12">
      <c r="I1888" s="202"/>
      <c r="J1888" s="202"/>
      <c r="K1888" s="202"/>
      <c r="L1888" s="202"/>
    </row>
    <row r="1889" spans="9:12">
      <c r="I1889" s="202"/>
      <c r="J1889" s="202"/>
      <c r="K1889" s="202"/>
      <c r="L1889" s="202"/>
    </row>
    <row r="1890" spans="9:12">
      <c r="I1890" s="202"/>
      <c r="J1890" s="202"/>
      <c r="K1890" s="202"/>
      <c r="L1890" s="202"/>
    </row>
    <row r="1891" spans="9:12">
      <c r="I1891" s="202"/>
      <c r="J1891" s="202"/>
      <c r="K1891" s="202"/>
      <c r="L1891" s="202"/>
    </row>
    <row r="1892" spans="9:12">
      <c r="I1892" s="202"/>
      <c r="J1892" s="202"/>
      <c r="K1892" s="202"/>
      <c r="L1892" s="202"/>
    </row>
    <row r="1893" spans="9:12">
      <c r="I1893" s="202"/>
      <c r="J1893" s="202"/>
      <c r="K1893" s="202"/>
      <c r="L1893" s="202"/>
    </row>
    <row r="1894" spans="9:12">
      <c r="I1894" s="202"/>
      <c r="J1894" s="202"/>
      <c r="K1894" s="202"/>
      <c r="L1894" s="202"/>
    </row>
    <row r="1895" spans="9:12">
      <c r="I1895" s="202"/>
      <c r="J1895" s="202"/>
      <c r="K1895" s="202"/>
      <c r="L1895" s="202"/>
    </row>
    <row r="1896" spans="9:12">
      <c r="I1896" s="202"/>
      <c r="J1896" s="202"/>
      <c r="K1896" s="202"/>
      <c r="L1896" s="202"/>
    </row>
    <row r="1897" spans="9:12">
      <c r="I1897" s="202"/>
      <c r="J1897" s="202"/>
      <c r="K1897" s="202"/>
      <c r="L1897" s="202"/>
    </row>
    <row r="1898" spans="9:12">
      <c r="I1898" s="202"/>
      <c r="J1898" s="202"/>
      <c r="K1898" s="202"/>
      <c r="L1898" s="202"/>
    </row>
    <row r="1899" spans="9:12">
      <c r="I1899" s="202"/>
      <c r="J1899" s="202"/>
      <c r="K1899" s="202"/>
      <c r="L1899" s="202"/>
    </row>
    <row r="1900" spans="9:12">
      <c r="I1900" s="202"/>
      <c r="J1900" s="202"/>
      <c r="K1900" s="202"/>
      <c r="L1900" s="202"/>
    </row>
    <row r="1901" spans="9:12">
      <c r="I1901" s="202"/>
      <c r="J1901" s="202"/>
      <c r="K1901" s="202"/>
      <c r="L1901" s="202"/>
    </row>
    <row r="1902" spans="9:12">
      <c r="I1902" s="202"/>
      <c r="J1902" s="202"/>
      <c r="K1902" s="202"/>
      <c r="L1902" s="202"/>
    </row>
    <row r="1903" spans="9:12">
      <c r="I1903" s="202"/>
      <c r="J1903" s="202"/>
      <c r="K1903" s="202"/>
      <c r="L1903" s="202"/>
    </row>
    <row r="1904" spans="9:12">
      <c r="I1904" s="202"/>
      <c r="J1904" s="202"/>
      <c r="K1904" s="202"/>
      <c r="L1904" s="202"/>
    </row>
    <row r="1905" spans="9:12">
      <c r="I1905" s="202"/>
      <c r="J1905" s="202"/>
      <c r="K1905" s="202"/>
      <c r="L1905" s="202"/>
    </row>
    <row r="1906" spans="9:12">
      <c r="I1906" s="202"/>
      <c r="J1906" s="202"/>
      <c r="K1906" s="202"/>
      <c r="L1906" s="202"/>
    </row>
    <row r="1907" spans="9:12">
      <c r="I1907" s="202"/>
      <c r="J1907" s="202"/>
      <c r="K1907" s="202"/>
      <c r="L1907" s="202"/>
    </row>
    <row r="1908" spans="9:12">
      <c r="I1908" s="202"/>
      <c r="J1908" s="202"/>
      <c r="K1908" s="202"/>
      <c r="L1908" s="202"/>
    </row>
    <row r="1909" spans="9:12">
      <c r="I1909" s="202"/>
      <c r="J1909" s="202"/>
      <c r="K1909" s="202"/>
      <c r="L1909" s="202"/>
    </row>
    <row r="1910" spans="9:12">
      <c r="I1910" s="202"/>
      <c r="J1910" s="202"/>
      <c r="K1910" s="202"/>
      <c r="L1910" s="202"/>
    </row>
    <row r="1911" spans="9:12">
      <c r="I1911" s="202"/>
      <c r="J1911" s="202"/>
      <c r="K1911" s="202"/>
      <c r="L1911" s="202"/>
    </row>
    <row r="1912" spans="9:12">
      <c r="I1912" s="202"/>
      <c r="J1912" s="202"/>
      <c r="K1912" s="202"/>
      <c r="L1912" s="202"/>
    </row>
    <row r="1913" spans="9:12">
      <c r="I1913" s="202"/>
      <c r="J1913" s="202"/>
      <c r="K1913" s="202"/>
      <c r="L1913" s="202"/>
    </row>
    <row r="1914" spans="9:12">
      <c r="I1914" s="202"/>
      <c r="J1914" s="202"/>
      <c r="K1914" s="202"/>
      <c r="L1914" s="202"/>
    </row>
    <row r="1915" spans="9:12">
      <c r="I1915" s="202"/>
      <c r="J1915" s="202"/>
      <c r="K1915" s="202"/>
      <c r="L1915" s="202"/>
    </row>
    <row r="1916" spans="9:12">
      <c r="I1916" s="202"/>
      <c r="J1916" s="202"/>
      <c r="K1916" s="202"/>
      <c r="L1916" s="202"/>
    </row>
    <row r="1917" spans="9:12">
      <c r="I1917" s="202"/>
      <c r="J1917" s="202"/>
      <c r="K1917" s="202"/>
      <c r="L1917" s="202"/>
    </row>
    <row r="1918" spans="9:12">
      <c r="I1918" s="202"/>
      <c r="J1918" s="202"/>
      <c r="K1918" s="202"/>
      <c r="L1918" s="202"/>
    </row>
    <row r="1919" spans="9:12">
      <c r="I1919" s="202"/>
      <c r="J1919" s="202"/>
      <c r="K1919" s="202"/>
      <c r="L1919" s="202"/>
    </row>
    <row r="1920" spans="9:12">
      <c r="I1920" s="202"/>
      <c r="J1920" s="202"/>
      <c r="K1920" s="202"/>
      <c r="L1920" s="202"/>
    </row>
    <row r="1921" spans="9:12">
      <c r="I1921" s="202"/>
      <c r="J1921" s="202"/>
      <c r="K1921" s="202"/>
      <c r="L1921" s="202"/>
    </row>
    <row r="1922" spans="9:12">
      <c r="I1922" s="202"/>
      <c r="J1922" s="202"/>
      <c r="K1922" s="202"/>
      <c r="L1922" s="202"/>
    </row>
    <row r="1923" spans="9:12">
      <c r="I1923" s="202"/>
      <c r="J1923" s="202"/>
      <c r="K1923" s="202"/>
      <c r="L1923" s="202"/>
    </row>
    <row r="1924" spans="9:12">
      <c r="I1924" s="202"/>
      <c r="J1924" s="202"/>
      <c r="K1924" s="202"/>
      <c r="L1924" s="202"/>
    </row>
    <row r="1925" spans="9:12">
      <c r="I1925" s="202"/>
      <c r="J1925" s="202"/>
      <c r="K1925" s="202"/>
      <c r="L1925" s="202"/>
    </row>
    <row r="1926" spans="9:12">
      <c r="I1926" s="202"/>
      <c r="J1926" s="202"/>
      <c r="K1926" s="202"/>
      <c r="L1926" s="202"/>
    </row>
    <row r="1927" spans="9:12">
      <c r="I1927" s="202"/>
      <c r="J1927" s="202"/>
      <c r="K1927" s="202"/>
      <c r="L1927" s="202"/>
    </row>
    <row r="1928" spans="9:12">
      <c r="I1928" s="202"/>
      <c r="J1928" s="202"/>
      <c r="K1928" s="202"/>
      <c r="L1928" s="202"/>
    </row>
    <row r="1929" spans="9:12">
      <c r="I1929" s="202"/>
      <c r="J1929" s="202"/>
      <c r="K1929" s="202"/>
      <c r="L1929" s="202"/>
    </row>
    <row r="1930" spans="9:12">
      <c r="I1930" s="202"/>
      <c r="J1930" s="202"/>
      <c r="K1930" s="202"/>
      <c r="L1930" s="202"/>
    </row>
    <row r="1931" spans="9:12">
      <c r="I1931" s="202"/>
      <c r="J1931" s="202"/>
      <c r="K1931" s="202"/>
      <c r="L1931" s="202"/>
    </row>
    <row r="1932" spans="9:12">
      <c r="I1932" s="202"/>
      <c r="J1932" s="202"/>
      <c r="K1932" s="202"/>
      <c r="L1932" s="202"/>
    </row>
    <row r="1933" spans="9:12">
      <c r="I1933" s="202"/>
      <c r="J1933" s="202"/>
      <c r="K1933" s="202"/>
      <c r="L1933" s="202"/>
    </row>
    <row r="1934" spans="9:12">
      <c r="I1934" s="202"/>
      <c r="J1934" s="202"/>
      <c r="K1934" s="202"/>
      <c r="L1934" s="202"/>
    </row>
    <row r="1935" spans="9:12">
      <c r="I1935" s="202"/>
      <c r="J1935" s="202"/>
      <c r="K1935" s="202"/>
      <c r="L1935" s="202"/>
    </row>
    <row r="1936" spans="9:12">
      <c r="I1936" s="202"/>
      <c r="J1936" s="202"/>
      <c r="K1936" s="202"/>
      <c r="L1936" s="202"/>
    </row>
    <row r="1937" spans="9:12">
      <c r="I1937" s="202"/>
      <c r="J1937" s="202"/>
      <c r="K1937" s="202"/>
      <c r="L1937" s="202"/>
    </row>
    <row r="1938" spans="9:12">
      <c r="I1938" s="202"/>
      <c r="J1938" s="202"/>
      <c r="K1938" s="202"/>
      <c r="L1938" s="202"/>
    </row>
    <row r="1939" spans="9:12">
      <c r="I1939" s="202"/>
      <c r="J1939" s="202"/>
      <c r="K1939" s="202"/>
      <c r="L1939" s="202"/>
    </row>
    <row r="1940" spans="9:12">
      <c r="I1940" s="202"/>
      <c r="J1940" s="202"/>
      <c r="K1940" s="202"/>
      <c r="L1940" s="202"/>
    </row>
    <row r="1941" spans="9:12">
      <c r="I1941" s="202"/>
      <c r="J1941" s="202"/>
      <c r="K1941" s="202"/>
      <c r="L1941" s="202"/>
    </row>
    <row r="1942" spans="9:12">
      <c r="I1942" s="202"/>
      <c r="J1942" s="202"/>
      <c r="K1942" s="202"/>
      <c r="L1942" s="202"/>
    </row>
    <row r="1943" spans="9:12">
      <c r="I1943" s="202"/>
      <c r="J1943" s="202"/>
      <c r="K1943" s="202"/>
      <c r="L1943" s="202"/>
    </row>
    <row r="1944" spans="9:12">
      <c r="I1944" s="202"/>
      <c r="J1944" s="202"/>
      <c r="K1944" s="202"/>
      <c r="L1944" s="202"/>
    </row>
    <row r="1945" spans="9:12">
      <c r="I1945" s="202"/>
      <c r="J1945" s="202"/>
      <c r="K1945" s="202"/>
      <c r="L1945" s="202"/>
    </row>
    <row r="1946" spans="9:12">
      <c r="I1946" s="202"/>
      <c r="J1946" s="202"/>
      <c r="K1946" s="202"/>
      <c r="L1946" s="202"/>
    </row>
    <row r="1947" spans="9:12">
      <c r="I1947" s="202"/>
      <c r="J1947" s="202"/>
      <c r="K1947" s="202"/>
      <c r="L1947" s="202"/>
    </row>
    <row r="1948" spans="9:12">
      <c r="I1948" s="202"/>
      <c r="J1948" s="202"/>
      <c r="K1948" s="202"/>
      <c r="L1948" s="202"/>
    </row>
    <row r="1949" spans="9:12">
      <c r="I1949" s="202"/>
      <c r="J1949" s="202"/>
      <c r="K1949" s="202"/>
      <c r="L1949" s="202"/>
    </row>
    <row r="1950" spans="9:12">
      <c r="I1950" s="202"/>
      <c r="J1950" s="202"/>
      <c r="K1950" s="202"/>
      <c r="L1950" s="202"/>
    </row>
    <row r="1951" spans="9:12">
      <c r="I1951" s="202"/>
      <c r="J1951" s="202"/>
      <c r="K1951" s="202"/>
      <c r="L1951" s="202"/>
    </row>
    <row r="1952" spans="9:12">
      <c r="I1952" s="202"/>
      <c r="J1952" s="202"/>
      <c r="K1952" s="202"/>
      <c r="L1952" s="202"/>
    </row>
    <row r="1953" spans="9:12">
      <c r="I1953" s="202"/>
      <c r="J1953" s="202"/>
      <c r="K1953" s="202"/>
      <c r="L1953" s="202"/>
    </row>
    <row r="1954" spans="9:12">
      <c r="I1954" s="202"/>
      <c r="J1954" s="202"/>
      <c r="K1954" s="202"/>
      <c r="L1954" s="202"/>
    </row>
    <row r="1955" spans="9:12">
      <c r="I1955" s="202"/>
      <c r="J1955" s="202"/>
      <c r="K1955" s="202"/>
      <c r="L1955" s="202"/>
    </row>
    <row r="1956" spans="9:12">
      <c r="I1956" s="202"/>
      <c r="J1956" s="202"/>
      <c r="K1956" s="202"/>
      <c r="L1956" s="202"/>
    </row>
    <row r="1957" spans="9:12">
      <c r="I1957" s="202"/>
      <c r="J1957" s="202"/>
      <c r="K1957" s="202"/>
      <c r="L1957" s="202"/>
    </row>
    <row r="1958" spans="9:12">
      <c r="I1958" s="202"/>
      <c r="J1958" s="202"/>
      <c r="K1958" s="202"/>
      <c r="L1958" s="202"/>
    </row>
    <row r="1959" spans="9:12">
      <c r="I1959" s="202"/>
      <c r="J1959" s="202"/>
      <c r="K1959" s="202"/>
      <c r="L1959" s="202"/>
    </row>
    <row r="1960" spans="9:12">
      <c r="I1960" s="202"/>
      <c r="J1960" s="202"/>
      <c r="K1960" s="202"/>
      <c r="L1960" s="202"/>
    </row>
    <row r="1961" spans="9:12">
      <c r="I1961" s="202"/>
      <c r="J1961" s="202"/>
      <c r="K1961" s="202"/>
      <c r="L1961" s="202"/>
    </row>
    <row r="1962" spans="9:12">
      <c r="I1962" s="202"/>
      <c r="J1962" s="202"/>
      <c r="K1962" s="202"/>
      <c r="L1962" s="202"/>
    </row>
    <row r="1963" spans="9:12">
      <c r="I1963" s="202"/>
      <c r="J1963" s="202"/>
      <c r="K1963" s="202"/>
      <c r="L1963" s="202"/>
    </row>
    <row r="1964" spans="9:12">
      <c r="I1964" s="202"/>
      <c r="J1964" s="202"/>
      <c r="K1964" s="202"/>
      <c r="L1964" s="202"/>
    </row>
    <row r="1965" spans="9:12">
      <c r="I1965" s="202"/>
      <c r="J1965" s="202"/>
      <c r="K1965" s="202"/>
      <c r="L1965" s="202"/>
    </row>
    <row r="1966" spans="9:12">
      <c r="I1966" s="202"/>
      <c r="J1966" s="202"/>
      <c r="K1966" s="202"/>
      <c r="L1966" s="202"/>
    </row>
    <row r="1967" spans="9:12">
      <c r="I1967" s="202"/>
      <c r="J1967" s="202"/>
      <c r="K1967" s="202"/>
      <c r="L1967" s="202"/>
    </row>
    <row r="1968" spans="9:12">
      <c r="I1968" s="202"/>
      <c r="J1968" s="202"/>
      <c r="K1968" s="202"/>
      <c r="L1968" s="202"/>
    </row>
    <row r="1969" spans="9:12">
      <c r="I1969" s="202"/>
      <c r="J1969" s="202"/>
      <c r="K1969" s="202"/>
      <c r="L1969" s="202"/>
    </row>
    <row r="1970" spans="9:12">
      <c r="I1970" s="202"/>
      <c r="J1970" s="202"/>
      <c r="K1970" s="202"/>
      <c r="L1970" s="202"/>
    </row>
    <row r="1971" spans="9:12">
      <c r="I1971" s="202"/>
      <c r="J1971" s="202"/>
      <c r="K1971" s="202"/>
      <c r="L1971" s="202"/>
    </row>
    <row r="1972" spans="9:12">
      <c r="I1972" s="202"/>
      <c r="J1972" s="202"/>
      <c r="K1972" s="202"/>
      <c r="L1972" s="202"/>
    </row>
    <row r="1973" spans="9:12">
      <c r="I1973" s="202"/>
      <c r="J1973" s="202"/>
      <c r="K1973" s="202"/>
      <c r="L1973" s="202"/>
    </row>
    <row r="1974" spans="9:12">
      <c r="I1974" s="202"/>
      <c r="J1974" s="202"/>
      <c r="K1974" s="202"/>
      <c r="L1974" s="202"/>
    </row>
    <row r="1975" spans="9:12">
      <c r="I1975" s="202"/>
      <c r="J1975" s="202"/>
      <c r="K1975" s="202"/>
      <c r="L1975" s="202"/>
    </row>
    <row r="1976" spans="9:12">
      <c r="I1976" s="202"/>
      <c r="J1976" s="202"/>
      <c r="K1976" s="202"/>
      <c r="L1976" s="202"/>
    </row>
    <row r="1977" spans="9:12">
      <c r="I1977" s="202"/>
      <c r="J1977" s="202"/>
      <c r="K1977" s="202"/>
      <c r="L1977" s="202"/>
    </row>
    <row r="1978" spans="9:12">
      <c r="I1978" s="202"/>
      <c r="J1978" s="202"/>
      <c r="K1978" s="202"/>
      <c r="L1978" s="202"/>
    </row>
    <row r="1979" spans="9:12">
      <c r="I1979" s="202"/>
      <c r="J1979" s="202"/>
      <c r="K1979" s="202"/>
      <c r="L1979" s="202"/>
    </row>
    <row r="1980" spans="9:12">
      <c r="I1980" s="202"/>
      <c r="J1980" s="202"/>
      <c r="K1980" s="202"/>
      <c r="L1980" s="202"/>
    </row>
    <row r="1981" spans="9:12">
      <c r="I1981" s="202"/>
      <c r="J1981" s="202"/>
      <c r="K1981" s="202"/>
      <c r="L1981" s="202"/>
    </row>
    <row r="1982" spans="9:12">
      <c r="I1982" s="202"/>
      <c r="J1982" s="202"/>
      <c r="K1982" s="202"/>
      <c r="L1982" s="202"/>
    </row>
    <row r="1983" spans="9:12">
      <c r="I1983" s="202"/>
      <c r="J1983" s="202"/>
      <c r="K1983" s="202"/>
      <c r="L1983" s="202"/>
    </row>
    <row r="1984" spans="9:12">
      <c r="I1984" s="202"/>
      <c r="J1984" s="202"/>
      <c r="K1984" s="202"/>
      <c r="L1984" s="202"/>
    </row>
    <row r="1985" spans="9:12">
      <c r="I1985" s="202"/>
      <c r="J1985" s="202"/>
      <c r="K1985" s="202"/>
      <c r="L1985" s="202"/>
    </row>
    <row r="1986" spans="9:12">
      <c r="I1986" s="202"/>
      <c r="J1986" s="202"/>
      <c r="K1986" s="202"/>
      <c r="L1986" s="202"/>
    </row>
    <row r="1987" spans="9:12">
      <c r="I1987" s="202"/>
      <c r="J1987" s="202"/>
      <c r="K1987" s="202"/>
      <c r="L1987" s="202"/>
    </row>
    <row r="1988" spans="9:12">
      <c r="I1988" s="202"/>
      <c r="J1988" s="202"/>
      <c r="K1988" s="202"/>
      <c r="L1988" s="202"/>
    </row>
    <row r="1989" spans="9:12">
      <c r="I1989" s="202"/>
      <c r="J1989" s="202"/>
      <c r="K1989" s="202"/>
      <c r="L1989" s="202"/>
    </row>
    <row r="1990" spans="9:12">
      <c r="I1990" s="202"/>
      <c r="J1990" s="202"/>
      <c r="K1990" s="202"/>
      <c r="L1990" s="202"/>
    </row>
    <row r="1991" spans="9:12">
      <c r="I1991" s="202"/>
      <c r="J1991" s="202"/>
      <c r="K1991" s="202"/>
      <c r="L1991" s="202"/>
    </row>
    <row r="1992" spans="9:12">
      <c r="I1992" s="202"/>
      <c r="J1992" s="202"/>
      <c r="K1992" s="202"/>
      <c r="L1992" s="202"/>
    </row>
    <row r="1993" spans="9:12">
      <c r="I1993" s="202"/>
      <c r="J1993" s="202"/>
      <c r="K1993" s="202"/>
      <c r="L1993" s="202"/>
    </row>
    <row r="1994" spans="9:12">
      <c r="I1994" s="202"/>
      <c r="J1994" s="202"/>
      <c r="K1994" s="202"/>
      <c r="L1994" s="202"/>
    </row>
    <row r="1995" spans="9:12">
      <c r="I1995" s="202"/>
      <c r="J1995" s="202"/>
      <c r="K1995" s="202"/>
      <c r="L1995" s="202"/>
    </row>
    <row r="1996" spans="9:12">
      <c r="I1996" s="202"/>
      <c r="J1996" s="202"/>
      <c r="K1996" s="202"/>
      <c r="L1996" s="202"/>
    </row>
    <row r="1997" spans="9:12">
      <c r="I1997" s="202"/>
      <c r="J1997" s="202"/>
      <c r="K1997" s="202"/>
      <c r="L1997" s="202"/>
    </row>
    <row r="1998" spans="9:12">
      <c r="I1998" s="202"/>
      <c r="J1998" s="202"/>
      <c r="K1998" s="202"/>
      <c r="L1998" s="202"/>
    </row>
    <row r="1999" spans="9:12">
      <c r="I1999" s="202"/>
      <c r="J1999" s="202"/>
      <c r="K1999" s="202"/>
      <c r="L1999" s="202"/>
    </row>
    <row r="2000" spans="9:12">
      <c r="I2000" s="202"/>
      <c r="J2000" s="202"/>
      <c r="K2000" s="202"/>
      <c r="L2000" s="202"/>
    </row>
    <row r="2001" spans="9:12">
      <c r="I2001" s="202"/>
      <c r="J2001" s="202"/>
      <c r="K2001" s="202"/>
      <c r="L2001" s="202"/>
    </row>
    <row r="2002" spans="9:12">
      <c r="I2002" s="202"/>
      <c r="J2002" s="202"/>
      <c r="K2002" s="202"/>
      <c r="L2002" s="202"/>
    </row>
    <row r="2003" spans="9:12">
      <c r="I2003" s="202"/>
      <c r="J2003" s="202"/>
      <c r="K2003" s="202"/>
      <c r="L2003" s="202"/>
    </row>
    <row r="2004" spans="9:12">
      <c r="I2004" s="202"/>
      <c r="J2004" s="202"/>
      <c r="K2004" s="202"/>
      <c r="L2004" s="202"/>
    </row>
    <row r="2005" spans="9:12">
      <c r="I2005" s="202"/>
      <c r="J2005" s="202"/>
      <c r="K2005" s="202"/>
      <c r="L2005" s="202"/>
    </row>
    <row r="2006" spans="9:12">
      <c r="I2006" s="202"/>
      <c r="J2006" s="202"/>
      <c r="K2006" s="202"/>
      <c r="L2006" s="202"/>
    </row>
    <row r="2007" spans="9:12">
      <c r="I2007" s="202"/>
      <c r="J2007" s="202"/>
      <c r="K2007" s="202"/>
      <c r="L2007" s="202"/>
    </row>
    <row r="2008" spans="9:12">
      <c r="I2008" s="202"/>
      <c r="J2008" s="202"/>
      <c r="K2008" s="202"/>
      <c r="L2008" s="202"/>
    </row>
    <row r="2009" spans="9:12">
      <c r="I2009" s="202"/>
      <c r="J2009" s="202"/>
      <c r="K2009" s="202"/>
      <c r="L2009" s="202"/>
    </row>
    <row r="2010" spans="9:12">
      <c r="I2010" s="202"/>
      <c r="J2010" s="202"/>
      <c r="K2010" s="202"/>
      <c r="L2010" s="202"/>
    </row>
    <row r="2011" spans="9:12">
      <c r="I2011" s="202"/>
      <c r="J2011" s="202"/>
      <c r="K2011" s="202"/>
      <c r="L2011" s="202"/>
    </row>
    <row r="2012" spans="9:12">
      <c r="I2012" s="202"/>
      <c r="J2012" s="202"/>
      <c r="K2012" s="202"/>
      <c r="L2012" s="202"/>
    </row>
    <row r="2013" spans="9:12">
      <c r="I2013" s="202"/>
      <c r="J2013" s="202"/>
      <c r="K2013" s="202"/>
      <c r="L2013" s="202"/>
    </row>
    <row r="2014" spans="9:12">
      <c r="I2014" s="202"/>
      <c r="J2014" s="202"/>
      <c r="K2014" s="202"/>
      <c r="L2014" s="202"/>
    </row>
    <row r="2015" spans="9:12">
      <c r="I2015" s="202"/>
      <c r="J2015" s="202"/>
      <c r="K2015" s="202"/>
      <c r="L2015" s="202"/>
    </row>
    <row r="2016" spans="9:12">
      <c r="I2016" s="202"/>
      <c r="J2016" s="202"/>
      <c r="K2016" s="202"/>
      <c r="L2016" s="202"/>
    </row>
    <row r="2017" spans="9:12">
      <c r="I2017" s="202"/>
      <c r="J2017" s="202"/>
      <c r="K2017" s="202"/>
      <c r="L2017" s="202"/>
    </row>
    <row r="2018" spans="9:12">
      <c r="I2018" s="202"/>
      <c r="J2018" s="202"/>
      <c r="K2018" s="202"/>
      <c r="L2018" s="202"/>
    </row>
    <row r="2019" spans="9:12">
      <c r="I2019" s="202"/>
      <c r="J2019" s="202"/>
      <c r="K2019" s="202"/>
      <c r="L2019" s="202"/>
    </row>
    <row r="2020" spans="9:12">
      <c r="I2020" s="202"/>
      <c r="J2020" s="202"/>
      <c r="K2020" s="202"/>
      <c r="L2020" s="202"/>
    </row>
    <row r="2021" spans="9:12">
      <c r="I2021" s="202"/>
      <c r="J2021" s="202"/>
      <c r="K2021" s="202"/>
      <c r="L2021" s="202"/>
    </row>
    <row r="2022" spans="9:12">
      <c r="I2022" s="202"/>
      <c r="J2022" s="202"/>
      <c r="K2022" s="202"/>
      <c r="L2022" s="202"/>
    </row>
    <row r="2023" spans="9:12">
      <c r="I2023" s="202"/>
      <c r="J2023" s="202"/>
      <c r="K2023" s="202"/>
      <c r="L2023" s="202"/>
    </row>
    <row r="2024" spans="9:12">
      <c r="I2024" s="202"/>
      <c r="J2024" s="202"/>
      <c r="K2024" s="202"/>
      <c r="L2024" s="202"/>
    </row>
    <row r="2025" spans="9:12">
      <c r="I2025" s="202"/>
      <c r="J2025" s="202"/>
      <c r="K2025" s="202"/>
      <c r="L2025" s="202"/>
    </row>
    <row r="2026" spans="9:12">
      <c r="I2026" s="202"/>
      <c r="J2026" s="202"/>
      <c r="K2026" s="202"/>
      <c r="L2026" s="202"/>
    </row>
    <row r="2027" spans="9:12">
      <c r="I2027" s="202"/>
      <c r="J2027" s="202"/>
      <c r="K2027" s="202"/>
      <c r="L2027" s="202"/>
    </row>
    <row r="2028" spans="9:12">
      <c r="I2028" s="202"/>
      <c r="J2028" s="202"/>
      <c r="K2028" s="202"/>
      <c r="L2028" s="202"/>
    </row>
    <row r="2029" spans="9:12">
      <c r="I2029" s="202"/>
      <c r="J2029" s="202"/>
      <c r="K2029" s="202"/>
      <c r="L2029" s="202"/>
    </row>
    <row r="2030" spans="9:12">
      <c r="I2030" s="202"/>
      <c r="J2030" s="202"/>
      <c r="K2030" s="202"/>
      <c r="L2030" s="202"/>
    </row>
    <row r="2031" spans="9:12">
      <c r="I2031" s="202"/>
      <c r="J2031" s="202"/>
      <c r="K2031" s="202"/>
      <c r="L2031" s="202"/>
    </row>
    <row r="2032" spans="9:12">
      <c r="I2032" s="202"/>
      <c r="J2032" s="202"/>
      <c r="K2032" s="202"/>
      <c r="L2032" s="202"/>
    </row>
    <row r="2033" spans="9:12">
      <c r="I2033" s="202"/>
      <c r="J2033" s="202"/>
      <c r="K2033" s="202"/>
      <c r="L2033" s="202"/>
    </row>
    <row r="2034" spans="9:12">
      <c r="I2034" s="202"/>
      <c r="J2034" s="202"/>
      <c r="K2034" s="202"/>
      <c r="L2034" s="202"/>
    </row>
    <row r="2035" spans="9:12">
      <c r="I2035" s="202"/>
      <c r="J2035" s="202"/>
      <c r="K2035" s="202"/>
      <c r="L2035" s="202"/>
    </row>
    <row r="2036" spans="9:12">
      <c r="I2036" s="202"/>
      <c r="J2036" s="202"/>
      <c r="K2036" s="202"/>
      <c r="L2036" s="202"/>
    </row>
    <row r="2037" spans="9:12">
      <c r="I2037" s="202"/>
      <c r="J2037" s="202"/>
      <c r="K2037" s="202"/>
      <c r="L2037" s="202"/>
    </row>
    <row r="2038" spans="9:12">
      <c r="I2038" s="202"/>
      <c r="J2038" s="202"/>
      <c r="K2038" s="202"/>
      <c r="L2038" s="202"/>
    </row>
    <row r="2039" spans="9:12">
      <c r="I2039" s="202"/>
      <c r="J2039" s="202"/>
      <c r="K2039" s="202"/>
      <c r="L2039" s="202"/>
    </row>
    <row r="2040" spans="9:12">
      <c r="I2040" s="202"/>
      <c r="J2040" s="202"/>
      <c r="K2040" s="202"/>
      <c r="L2040" s="202"/>
    </row>
    <row r="2041" spans="9:12">
      <c r="I2041" s="202"/>
      <c r="J2041" s="202"/>
      <c r="K2041" s="202"/>
      <c r="L2041" s="202"/>
    </row>
    <row r="2042" spans="9:12">
      <c r="I2042" s="202"/>
      <c r="J2042" s="202"/>
      <c r="K2042" s="202"/>
      <c r="L2042" s="202"/>
    </row>
    <row r="2043" spans="9:12">
      <c r="I2043" s="202"/>
      <c r="J2043" s="202"/>
      <c r="K2043" s="202"/>
      <c r="L2043" s="202"/>
    </row>
    <row r="2044" spans="9:12">
      <c r="I2044" s="202"/>
      <c r="J2044" s="202"/>
      <c r="K2044" s="202"/>
      <c r="L2044" s="202"/>
    </row>
    <row r="2045" spans="9:12">
      <c r="I2045" s="202"/>
      <c r="J2045" s="202"/>
      <c r="K2045" s="202"/>
      <c r="L2045" s="202"/>
    </row>
    <row r="2046" spans="9:12">
      <c r="I2046" s="202"/>
      <c r="J2046" s="202"/>
      <c r="K2046" s="202"/>
      <c r="L2046" s="202"/>
    </row>
    <row r="2047" spans="9:12">
      <c r="I2047" s="202"/>
      <c r="J2047" s="202"/>
      <c r="K2047" s="202"/>
      <c r="L2047" s="202"/>
    </row>
    <row r="2048" spans="9:12">
      <c r="I2048" s="202"/>
      <c r="J2048" s="202"/>
      <c r="K2048" s="202"/>
      <c r="L2048" s="202"/>
    </row>
    <row r="2049" spans="9:12">
      <c r="I2049" s="202"/>
      <c r="J2049" s="202"/>
      <c r="K2049" s="202"/>
      <c r="L2049" s="202"/>
    </row>
    <row r="2050" spans="9:12">
      <c r="I2050" s="202"/>
      <c r="J2050" s="202"/>
      <c r="K2050" s="202"/>
      <c r="L2050" s="202"/>
    </row>
    <row r="2051" spans="9:12">
      <c r="I2051" s="202"/>
      <c r="J2051" s="202"/>
      <c r="K2051" s="202"/>
      <c r="L2051" s="202"/>
    </row>
    <row r="2052" spans="9:12">
      <c r="I2052" s="202"/>
      <c r="J2052" s="202"/>
      <c r="K2052" s="202"/>
      <c r="L2052" s="202"/>
    </row>
    <row r="2053" spans="9:12">
      <c r="I2053" s="202"/>
      <c r="J2053" s="202"/>
      <c r="K2053" s="202"/>
      <c r="L2053" s="202"/>
    </row>
    <row r="2054" spans="9:12">
      <c r="I2054" s="202"/>
      <c r="J2054" s="202"/>
      <c r="K2054" s="202"/>
      <c r="L2054" s="202"/>
    </row>
    <row r="2055" spans="9:12">
      <c r="I2055" s="202"/>
      <c r="J2055" s="202"/>
      <c r="K2055" s="202"/>
      <c r="L2055" s="202"/>
    </row>
    <row r="2056" spans="9:12">
      <c r="I2056" s="202"/>
      <c r="J2056" s="202"/>
      <c r="K2056" s="202"/>
      <c r="L2056" s="202"/>
    </row>
    <row r="2057" spans="9:12">
      <c r="I2057" s="202"/>
      <c r="J2057" s="202"/>
      <c r="K2057" s="202"/>
      <c r="L2057" s="202"/>
    </row>
    <row r="2058" spans="9:12">
      <c r="I2058" s="202"/>
      <c r="J2058" s="202"/>
      <c r="K2058" s="202"/>
      <c r="L2058" s="202"/>
    </row>
    <row r="2059" spans="9:12">
      <c r="I2059" s="202"/>
      <c r="J2059" s="202"/>
      <c r="K2059" s="202"/>
      <c r="L2059" s="202"/>
    </row>
    <row r="2060" spans="9:12">
      <c r="I2060" s="202"/>
      <c r="J2060" s="202"/>
      <c r="K2060" s="202"/>
      <c r="L2060" s="202"/>
    </row>
    <row r="2061" spans="9:12">
      <c r="I2061" s="202"/>
      <c r="J2061" s="202"/>
      <c r="K2061" s="202"/>
      <c r="L2061" s="202"/>
    </row>
    <row r="2062" spans="9:12">
      <c r="I2062" s="202"/>
      <c r="J2062" s="202"/>
      <c r="K2062" s="202"/>
      <c r="L2062" s="202"/>
    </row>
    <row r="2063" spans="9:12">
      <c r="I2063" s="202"/>
      <c r="J2063" s="202"/>
      <c r="K2063" s="202"/>
      <c r="L2063" s="202"/>
    </row>
    <row r="2064" spans="9:12">
      <c r="I2064" s="202"/>
      <c r="J2064" s="202"/>
      <c r="K2064" s="202"/>
      <c r="L2064" s="202"/>
    </row>
    <row r="2065" spans="9:12">
      <c r="I2065" s="202"/>
      <c r="J2065" s="202"/>
      <c r="K2065" s="202"/>
      <c r="L2065" s="202"/>
    </row>
    <row r="2066" spans="9:12">
      <c r="I2066" s="202"/>
      <c r="J2066" s="202"/>
      <c r="K2066" s="202"/>
      <c r="L2066" s="202"/>
    </row>
    <row r="2067" spans="9:12">
      <c r="I2067" s="202"/>
      <c r="J2067" s="202"/>
      <c r="K2067" s="202"/>
      <c r="L2067" s="202"/>
    </row>
    <row r="2068" spans="9:12">
      <c r="I2068" s="202"/>
      <c r="J2068" s="202"/>
      <c r="K2068" s="202"/>
      <c r="L2068" s="202"/>
    </row>
    <row r="2069" spans="9:12">
      <c r="I2069" s="202"/>
      <c r="J2069" s="202"/>
      <c r="K2069" s="202"/>
      <c r="L2069" s="202"/>
    </row>
    <row r="2070" spans="9:12">
      <c r="I2070" s="202"/>
      <c r="J2070" s="202"/>
      <c r="K2070" s="202"/>
      <c r="L2070" s="202"/>
    </row>
    <row r="2071" spans="9:12">
      <c r="I2071" s="202"/>
      <c r="J2071" s="202"/>
      <c r="K2071" s="202"/>
      <c r="L2071" s="202"/>
    </row>
    <row r="2072" spans="9:12">
      <c r="I2072" s="202"/>
      <c r="J2072" s="202"/>
      <c r="K2072" s="202"/>
      <c r="L2072" s="202"/>
    </row>
    <row r="2073" spans="9:12">
      <c r="I2073" s="202"/>
      <c r="J2073" s="202"/>
      <c r="K2073" s="202"/>
      <c r="L2073" s="202"/>
    </row>
    <row r="2074" spans="9:12">
      <c r="I2074" s="202"/>
      <c r="J2074" s="202"/>
      <c r="K2074" s="202"/>
      <c r="L2074" s="202"/>
    </row>
    <row r="2075" spans="9:12">
      <c r="I2075" s="202"/>
      <c r="J2075" s="202"/>
      <c r="K2075" s="202"/>
      <c r="L2075" s="202"/>
    </row>
    <row r="2076" spans="9:12">
      <c r="I2076" s="202"/>
      <c r="J2076" s="202"/>
      <c r="K2076" s="202"/>
      <c r="L2076" s="202"/>
    </row>
    <row r="2077" spans="9:12">
      <c r="I2077" s="202"/>
      <c r="J2077" s="202"/>
      <c r="K2077" s="202"/>
      <c r="L2077" s="202"/>
    </row>
    <row r="2078" spans="9:12">
      <c r="I2078" s="202"/>
      <c r="J2078" s="202"/>
      <c r="K2078" s="202"/>
      <c r="L2078" s="202"/>
    </row>
    <row r="2079" spans="9:12">
      <c r="I2079" s="202"/>
      <c r="J2079" s="202"/>
      <c r="K2079" s="202"/>
      <c r="L2079" s="202"/>
    </row>
    <row r="2080" spans="9:12">
      <c r="I2080" s="202"/>
      <c r="J2080" s="202"/>
      <c r="K2080" s="202"/>
      <c r="L2080" s="202"/>
    </row>
    <row r="2081" spans="9:12">
      <c r="I2081" s="202"/>
      <c r="J2081" s="202"/>
      <c r="K2081" s="202"/>
      <c r="L2081" s="202"/>
    </row>
    <row r="2082" spans="9:12">
      <c r="I2082" s="202"/>
      <c r="J2082" s="202"/>
      <c r="K2082" s="202"/>
      <c r="L2082" s="202"/>
    </row>
    <row r="2083" spans="9:12">
      <c r="I2083" s="202"/>
      <c r="J2083" s="202"/>
      <c r="K2083" s="202"/>
      <c r="L2083" s="202"/>
    </row>
    <row r="2084" spans="9:12">
      <c r="I2084" s="202"/>
      <c r="J2084" s="202"/>
      <c r="K2084" s="202"/>
      <c r="L2084" s="202"/>
    </row>
    <row r="2085" spans="9:12">
      <c r="I2085" s="202"/>
      <c r="J2085" s="202"/>
      <c r="K2085" s="202"/>
      <c r="L2085" s="202"/>
    </row>
    <row r="2086" spans="9:12">
      <c r="I2086" s="202"/>
      <c r="J2086" s="202"/>
      <c r="K2086" s="202"/>
      <c r="L2086" s="202"/>
    </row>
    <row r="2087" spans="9:12">
      <c r="I2087" s="202"/>
      <c r="J2087" s="202"/>
      <c r="K2087" s="202"/>
      <c r="L2087" s="202"/>
    </row>
    <row r="2088" spans="9:12">
      <c r="I2088" s="202"/>
      <c r="J2088" s="202"/>
      <c r="K2088" s="202"/>
      <c r="L2088" s="202"/>
    </row>
    <row r="2089" spans="9:12">
      <c r="I2089" s="202"/>
      <c r="J2089" s="202"/>
      <c r="K2089" s="202"/>
      <c r="L2089" s="202"/>
    </row>
    <row r="2090" spans="9:12">
      <c r="I2090" s="202"/>
      <c r="J2090" s="202"/>
      <c r="K2090" s="202"/>
      <c r="L2090" s="202"/>
    </row>
    <row r="2091" spans="9:12">
      <c r="I2091" s="202"/>
      <c r="J2091" s="202"/>
      <c r="K2091" s="202"/>
      <c r="L2091" s="202"/>
    </row>
    <row r="2092" spans="9:12">
      <c r="I2092" s="202"/>
      <c r="J2092" s="202"/>
      <c r="K2092" s="202"/>
      <c r="L2092" s="202"/>
    </row>
    <row r="2093" spans="9:12">
      <c r="I2093" s="202"/>
      <c r="J2093" s="202"/>
      <c r="K2093" s="202"/>
      <c r="L2093" s="202"/>
    </row>
    <row r="2094" spans="9:12">
      <c r="I2094" s="202"/>
      <c r="J2094" s="202"/>
      <c r="K2094" s="202"/>
      <c r="L2094" s="202"/>
    </row>
    <row r="2095" spans="9:12">
      <c r="I2095" s="202"/>
      <c r="J2095" s="202"/>
      <c r="K2095" s="202"/>
      <c r="L2095" s="202"/>
    </row>
    <row r="2096" spans="9:12">
      <c r="I2096" s="202"/>
      <c r="J2096" s="202"/>
      <c r="K2096" s="202"/>
      <c r="L2096" s="202"/>
    </row>
    <row r="2097" spans="9:12">
      <c r="I2097" s="202"/>
      <c r="J2097" s="202"/>
      <c r="K2097" s="202"/>
      <c r="L2097" s="202"/>
    </row>
    <row r="2098" spans="9:12">
      <c r="I2098" s="202"/>
      <c r="J2098" s="202"/>
      <c r="K2098" s="202"/>
      <c r="L2098" s="202"/>
    </row>
    <row r="2099" spans="9:12">
      <c r="I2099" s="202"/>
      <c r="J2099" s="202"/>
      <c r="K2099" s="202"/>
      <c r="L2099" s="202"/>
    </row>
    <row r="2100" spans="9:12">
      <c r="I2100" s="202"/>
      <c r="J2100" s="202"/>
      <c r="K2100" s="202"/>
      <c r="L2100" s="202"/>
    </row>
    <row r="2101" spans="9:12">
      <c r="I2101" s="202"/>
      <c r="J2101" s="202"/>
      <c r="K2101" s="202"/>
      <c r="L2101" s="202"/>
    </row>
    <row r="2102" spans="9:12">
      <c r="I2102" s="202"/>
      <c r="J2102" s="202"/>
      <c r="K2102" s="202"/>
      <c r="L2102" s="202"/>
    </row>
    <row r="2103" spans="9:12">
      <c r="I2103" s="202"/>
      <c r="J2103" s="202"/>
      <c r="K2103" s="202"/>
      <c r="L2103" s="202"/>
    </row>
    <row r="2104" spans="9:12">
      <c r="I2104" s="202"/>
      <c r="J2104" s="202"/>
      <c r="K2104" s="202"/>
      <c r="L2104" s="202"/>
    </row>
    <row r="2105" spans="9:12">
      <c r="I2105" s="202"/>
      <c r="J2105" s="202"/>
      <c r="K2105" s="202"/>
      <c r="L2105" s="202"/>
    </row>
    <row r="2106" spans="9:12">
      <c r="I2106" s="202"/>
      <c r="J2106" s="202"/>
      <c r="K2106" s="202"/>
      <c r="L2106" s="202"/>
    </row>
    <row r="2107" spans="9:12">
      <c r="I2107" s="202"/>
      <c r="J2107" s="202"/>
      <c r="K2107" s="202"/>
      <c r="L2107" s="202"/>
    </row>
    <row r="2108" spans="9:12">
      <c r="I2108" s="202"/>
      <c r="J2108" s="202"/>
      <c r="K2108" s="202"/>
      <c r="L2108" s="202"/>
    </row>
    <row r="2109" spans="9:12">
      <c r="I2109" s="202"/>
      <c r="J2109" s="202"/>
      <c r="K2109" s="202"/>
      <c r="L2109" s="202"/>
    </row>
    <row r="2110" spans="9:12">
      <c r="I2110" s="202"/>
      <c r="J2110" s="202"/>
      <c r="K2110" s="202"/>
      <c r="L2110" s="202"/>
    </row>
    <row r="2111" spans="9:12">
      <c r="I2111" s="202"/>
      <c r="J2111" s="202"/>
      <c r="K2111" s="202"/>
      <c r="L2111" s="202"/>
    </row>
    <row r="2112" spans="9:12">
      <c r="I2112" s="202"/>
      <c r="J2112" s="202"/>
      <c r="K2112" s="202"/>
      <c r="L2112" s="202"/>
    </row>
    <row r="2113" spans="9:12">
      <c r="I2113" s="202"/>
      <c r="J2113" s="202"/>
      <c r="K2113" s="202"/>
      <c r="L2113" s="202"/>
    </row>
    <row r="2114" spans="9:12">
      <c r="I2114" s="202"/>
      <c r="J2114" s="202"/>
      <c r="K2114" s="202"/>
      <c r="L2114" s="202"/>
    </row>
    <row r="2115" spans="9:12">
      <c r="I2115" s="202"/>
      <c r="J2115" s="202"/>
      <c r="K2115" s="202"/>
      <c r="L2115" s="202"/>
    </row>
    <row r="2116" spans="9:12">
      <c r="I2116" s="202"/>
      <c r="J2116" s="202"/>
      <c r="K2116" s="202"/>
      <c r="L2116" s="202"/>
    </row>
    <row r="2117" spans="9:12">
      <c r="I2117" s="202"/>
      <c r="J2117" s="202"/>
      <c r="K2117" s="202"/>
      <c r="L2117" s="202"/>
    </row>
    <row r="2118" spans="9:12">
      <c r="I2118" s="202"/>
      <c r="J2118" s="202"/>
      <c r="K2118" s="202"/>
      <c r="L2118" s="202"/>
    </row>
    <row r="2119" spans="9:12">
      <c r="I2119" s="202"/>
      <c r="J2119" s="202"/>
      <c r="K2119" s="202"/>
      <c r="L2119" s="202"/>
    </row>
    <row r="2120" spans="9:12">
      <c r="I2120" s="202"/>
      <c r="J2120" s="202"/>
      <c r="K2120" s="202"/>
      <c r="L2120" s="202"/>
    </row>
    <row r="2121" spans="9:12">
      <c r="I2121" s="202"/>
      <c r="J2121" s="202"/>
      <c r="K2121" s="202"/>
      <c r="L2121" s="202"/>
    </row>
    <row r="2122" spans="9:12">
      <c r="I2122" s="202"/>
      <c r="J2122" s="202"/>
      <c r="K2122" s="202"/>
      <c r="L2122" s="202"/>
    </row>
    <row r="2123" spans="9:12">
      <c r="I2123" s="202"/>
      <c r="J2123" s="202"/>
      <c r="K2123" s="202"/>
      <c r="L2123" s="202"/>
    </row>
    <row r="2124" spans="9:12">
      <c r="I2124" s="202"/>
      <c r="J2124" s="202"/>
      <c r="K2124" s="202"/>
      <c r="L2124" s="202"/>
    </row>
    <row r="2125" spans="9:12">
      <c r="I2125" s="202"/>
      <c r="J2125" s="202"/>
      <c r="K2125" s="202"/>
      <c r="L2125" s="202"/>
    </row>
    <row r="2126" spans="9:12">
      <c r="I2126" s="202"/>
      <c r="J2126" s="202"/>
      <c r="K2126" s="202"/>
      <c r="L2126" s="202"/>
    </row>
    <row r="2127" spans="9:12">
      <c r="I2127" s="202"/>
      <c r="J2127" s="202"/>
      <c r="K2127" s="202"/>
      <c r="L2127" s="202"/>
    </row>
    <row r="2128" spans="9:12">
      <c r="I2128" s="202"/>
      <c r="J2128" s="202"/>
      <c r="K2128" s="202"/>
      <c r="L2128" s="202"/>
    </row>
    <row r="2129" spans="9:12">
      <c r="I2129" s="202"/>
      <c r="J2129" s="202"/>
      <c r="K2129" s="202"/>
      <c r="L2129" s="202"/>
    </row>
    <row r="2130" spans="9:12">
      <c r="I2130" s="202"/>
      <c r="J2130" s="202"/>
      <c r="K2130" s="202"/>
      <c r="L2130" s="202"/>
    </row>
    <row r="2131" spans="9:12">
      <c r="I2131" s="202"/>
      <c r="J2131" s="202"/>
      <c r="K2131" s="202"/>
      <c r="L2131" s="202"/>
    </row>
    <row r="2132" spans="9:12">
      <c r="I2132" s="202"/>
      <c r="J2132" s="202"/>
      <c r="K2132" s="202"/>
      <c r="L2132" s="202"/>
    </row>
    <row r="2133" spans="9:12">
      <c r="I2133" s="202"/>
      <c r="J2133" s="202"/>
      <c r="K2133" s="202"/>
      <c r="L2133" s="202"/>
    </row>
    <row r="2134" spans="9:12">
      <c r="I2134" s="202"/>
      <c r="J2134" s="202"/>
      <c r="K2134" s="202"/>
      <c r="L2134" s="202"/>
    </row>
    <row r="2135" spans="9:12">
      <c r="I2135" s="202"/>
      <c r="J2135" s="202"/>
      <c r="K2135" s="202"/>
      <c r="L2135" s="202"/>
    </row>
    <row r="2136" spans="9:12">
      <c r="I2136" s="202"/>
      <c r="J2136" s="202"/>
      <c r="K2136" s="202"/>
      <c r="L2136" s="202"/>
    </row>
    <row r="2137" spans="9:12">
      <c r="I2137" s="202"/>
      <c r="J2137" s="202"/>
      <c r="K2137" s="202"/>
      <c r="L2137" s="202"/>
    </row>
    <row r="2138" spans="9:12">
      <c r="I2138" s="202"/>
      <c r="J2138" s="202"/>
      <c r="K2138" s="202"/>
      <c r="L2138" s="202"/>
    </row>
    <row r="2139" spans="9:12">
      <c r="I2139" s="202"/>
      <c r="J2139" s="202"/>
      <c r="K2139" s="202"/>
      <c r="L2139" s="202"/>
    </row>
    <row r="2140" spans="9:12">
      <c r="I2140" s="202"/>
      <c r="J2140" s="202"/>
      <c r="K2140" s="202"/>
      <c r="L2140" s="202"/>
    </row>
    <row r="2141" spans="9:12">
      <c r="I2141" s="202"/>
      <c r="J2141" s="202"/>
      <c r="K2141" s="202"/>
      <c r="L2141" s="202"/>
    </row>
    <row r="2142" spans="9:12">
      <c r="I2142" s="202"/>
      <c r="J2142" s="202"/>
      <c r="K2142" s="202"/>
      <c r="L2142" s="202"/>
    </row>
    <row r="2143" spans="9:12">
      <c r="I2143" s="202"/>
      <c r="J2143" s="202"/>
      <c r="K2143" s="202"/>
      <c r="L2143" s="202"/>
    </row>
    <row r="2144" spans="9:12">
      <c r="I2144" s="202"/>
      <c r="J2144" s="202"/>
      <c r="K2144" s="202"/>
      <c r="L2144" s="202"/>
    </row>
    <row r="2145" spans="9:12">
      <c r="I2145" s="202"/>
      <c r="J2145" s="202"/>
      <c r="K2145" s="202"/>
      <c r="L2145" s="202"/>
    </row>
    <row r="2146" spans="9:12">
      <c r="I2146" s="202"/>
      <c r="J2146" s="202"/>
      <c r="K2146" s="202"/>
      <c r="L2146" s="202"/>
    </row>
    <row r="2147" spans="9:12">
      <c r="I2147" s="202"/>
      <c r="J2147" s="202"/>
      <c r="K2147" s="202"/>
      <c r="L2147" s="202"/>
    </row>
    <row r="2148" spans="9:12">
      <c r="I2148" s="202"/>
      <c r="J2148" s="202"/>
      <c r="K2148" s="202"/>
      <c r="L2148" s="202"/>
    </row>
    <row r="2149" spans="9:12">
      <c r="I2149" s="202"/>
      <c r="J2149" s="202"/>
      <c r="K2149" s="202"/>
      <c r="L2149" s="202"/>
    </row>
    <row r="2150" spans="9:12">
      <c r="I2150" s="202"/>
      <c r="J2150" s="202"/>
      <c r="K2150" s="202"/>
      <c r="L2150" s="202"/>
    </row>
    <row r="2151" spans="9:12">
      <c r="I2151" s="202"/>
      <c r="J2151" s="202"/>
      <c r="K2151" s="202"/>
      <c r="L2151" s="202"/>
    </row>
    <row r="2152" spans="9:12">
      <c r="I2152" s="202"/>
      <c r="J2152" s="202"/>
      <c r="K2152" s="202"/>
      <c r="L2152" s="202"/>
    </row>
    <row r="2153" spans="9:12">
      <c r="I2153" s="202"/>
      <c r="J2153" s="202"/>
      <c r="K2153" s="202"/>
      <c r="L2153" s="202"/>
    </row>
    <row r="2154" spans="9:12">
      <c r="I2154" s="202"/>
      <c r="J2154" s="202"/>
      <c r="K2154" s="202"/>
      <c r="L2154" s="202"/>
    </row>
    <row r="2155" spans="9:12">
      <c r="I2155" s="202"/>
      <c r="J2155" s="202"/>
      <c r="K2155" s="202"/>
      <c r="L2155" s="202"/>
    </row>
    <row r="2156" spans="9:12">
      <c r="I2156" s="202"/>
      <c r="J2156" s="202"/>
      <c r="K2156" s="202"/>
      <c r="L2156" s="202"/>
    </row>
    <row r="2157" spans="9:12">
      <c r="I2157" s="202"/>
      <c r="J2157" s="202"/>
      <c r="K2157" s="202"/>
      <c r="L2157" s="202"/>
    </row>
    <row r="2158" spans="9:12">
      <c r="I2158" s="202"/>
      <c r="J2158" s="202"/>
      <c r="K2158" s="202"/>
      <c r="L2158" s="202"/>
    </row>
    <row r="2159" spans="9:12">
      <c r="I2159" s="202"/>
      <c r="J2159" s="202"/>
      <c r="K2159" s="202"/>
      <c r="L2159" s="202"/>
    </row>
    <row r="2160" spans="9:12">
      <c r="I2160" s="202"/>
      <c r="J2160" s="202"/>
      <c r="K2160" s="202"/>
      <c r="L2160" s="202"/>
    </row>
    <row r="2161" spans="9:12">
      <c r="I2161" s="202"/>
      <c r="J2161" s="202"/>
      <c r="K2161" s="202"/>
      <c r="L2161" s="202"/>
    </row>
    <row r="2162" spans="9:12">
      <c r="I2162" s="202"/>
      <c r="J2162" s="202"/>
      <c r="K2162" s="202"/>
      <c r="L2162" s="202"/>
    </row>
    <row r="2163" spans="9:12">
      <c r="I2163" s="202"/>
      <c r="J2163" s="202"/>
      <c r="K2163" s="202"/>
      <c r="L2163" s="202"/>
    </row>
    <row r="2164" spans="9:12">
      <c r="I2164" s="202"/>
      <c r="J2164" s="202"/>
      <c r="K2164" s="202"/>
      <c r="L2164" s="202"/>
    </row>
    <row r="2165" spans="9:12">
      <c r="I2165" s="202"/>
      <c r="J2165" s="202"/>
      <c r="K2165" s="202"/>
      <c r="L2165" s="202"/>
    </row>
    <row r="2166" spans="9:12">
      <c r="I2166" s="202"/>
      <c r="J2166" s="202"/>
      <c r="K2166" s="202"/>
      <c r="L2166" s="202"/>
    </row>
    <row r="2167" spans="9:12">
      <c r="I2167" s="202"/>
      <c r="J2167" s="202"/>
      <c r="K2167" s="202"/>
      <c r="L2167" s="202"/>
    </row>
    <row r="2168" spans="9:12">
      <c r="I2168" s="202"/>
      <c r="J2168" s="202"/>
      <c r="K2168" s="202"/>
      <c r="L2168" s="202"/>
    </row>
    <row r="2169" spans="9:12">
      <c r="I2169" s="202"/>
      <c r="J2169" s="202"/>
      <c r="K2169" s="202"/>
      <c r="L2169" s="202"/>
    </row>
    <row r="2170" spans="9:12">
      <c r="I2170" s="202"/>
      <c r="J2170" s="202"/>
      <c r="K2170" s="202"/>
      <c r="L2170" s="202"/>
    </row>
    <row r="2171" spans="9:12">
      <c r="I2171" s="202"/>
      <c r="J2171" s="202"/>
      <c r="K2171" s="202"/>
      <c r="L2171" s="202"/>
    </row>
    <row r="2172" spans="9:12">
      <c r="I2172" s="202"/>
      <c r="J2172" s="202"/>
      <c r="K2172" s="202"/>
      <c r="L2172" s="202"/>
    </row>
    <row r="2173" spans="9:12">
      <c r="I2173" s="202"/>
      <c r="J2173" s="202"/>
      <c r="K2173" s="202"/>
      <c r="L2173" s="202"/>
    </row>
    <row r="2174" spans="9:12">
      <c r="I2174" s="202"/>
      <c r="J2174" s="202"/>
      <c r="K2174" s="202"/>
      <c r="L2174" s="202"/>
    </row>
    <row r="2175" spans="9:12">
      <c r="I2175" s="202"/>
      <c r="J2175" s="202"/>
      <c r="K2175" s="202"/>
      <c r="L2175" s="202"/>
    </row>
    <row r="2176" spans="9:12">
      <c r="I2176" s="202"/>
      <c r="J2176" s="202"/>
      <c r="K2176" s="202"/>
      <c r="L2176" s="202"/>
    </row>
    <row r="2177" spans="9:12">
      <c r="I2177" s="202"/>
      <c r="J2177" s="202"/>
      <c r="K2177" s="202"/>
      <c r="L2177" s="202"/>
    </row>
    <row r="2178" spans="9:12">
      <c r="I2178" s="202"/>
      <c r="J2178" s="202"/>
      <c r="K2178" s="202"/>
      <c r="L2178" s="202"/>
    </row>
    <row r="2179" spans="9:12">
      <c r="I2179" s="202"/>
      <c r="J2179" s="202"/>
      <c r="K2179" s="202"/>
      <c r="L2179" s="202"/>
    </row>
    <row r="2180" spans="9:12">
      <c r="I2180" s="202"/>
      <c r="J2180" s="202"/>
      <c r="K2180" s="202"/>
      <c r="L2180" s="202"/>
    </row>
    <row r="2181" spans="9:12">
      <c r="I2181" s="202"/>
      <c r="J2181" s="202"/>
      <c r="K2181" s="202"/>
      <c r="L2181" s="202"/>
    </row>
    <row r="2182" spans="9:12">
      <c r="I2182" s="202"/>
      <c r="J2182" s="202"/>
      <c r="K2182" s="202"/>
      <c r="L2182" s="202"/>
    </row>
    <row r="2183" spans="9:12">
      <c r="I2183" s="202"/>
      <c r="J2183" s="202"/>
      <c r="K2183" s="202"/>
      <c r="L2183" s="202"/>
    </row>
    <row r="2184" spans="9:12">
      <c r="I2184" s="202"/>
      <c r="J2184" s="202"/>
      <c r="K2184" s="202"/>
      <c r="L2184" s="202"/>
    </row>
    <row r="2185" spans="9:12">
      <c r="I2185" s="202"/>
      <c r="J2185" s="202"/>
      <c r="K2185" s="202"/>
      <c r="L2185" s="202"/>
    </row>
    <row r="2186" spans="9:12">
      <c r="I2186" s="202"/>
      <c r="J2186" s="202"/>
      <c r="K2186" s="202"/>
      <c r="L2186" s="202"/>
    </row>
    <row r="2187" spans="9:12">
      <c r="I2187" s="202"/>
      <c r="J2187" s="202"/>
      <c r="K2187" s="202"/>
      <c r="L2187" s="202"/>
    </row>
    <row r="2188" spans="9:12">
      <c r="I2188" s="202"/>
      <c r="J2188" s="202"/>
      <c r="K2188" s="202"/>
      <c r="L2188" s="202"/>
    </row>
    <row r="2189" spans="9:12">
      <c r="I2189" s="202"/>
      <c r="J2189" s="202"/>
      <c r="K2189" s="202"/>
      <c r="L2189" s="202"/>
    </row>
    <row r="2190" spans="9:12">
      <c r="I2190" s="202"/>
      <c r="J2190" s="202"/>
      <c r="K2190" s="202"/>
      <c r="L2190" s="202"/>
    </row>
    <row r="2191" spans="9:12">
      <c r="I2191" s="202"/>
      <c r="J2191" s="202"/>
      <c r="K2191" s="202"/>
      <c r="L2191" s="202"/>
    </row>
    <row r="2192" spans="9:12">
      <c r="I2192" s="202"/>
      <c r="J2192" s="202"/>
      <c r="K2192" s="202"/>
      <c r="L2192" s="202"/>
    </row>
    <row r="2193" spans="9:12">
      <c r="I2193" s="202"/>
      <c r="J2193" s="202"/>
      <c r="K2193" s="202"/>
      <c r="L2193" s="202"/>
    </row>
    <row r="2194" spans="9:12">
      <c r="I2194" s="202"/>
      <c r="J2194" s="202"/>
      <c r="K2194" s="202"/>
      <c r="L2194" s="202"/>
    </row>
    <row r="2195" spans="9:12">
      <c r="I2195" s="202"/>
      <c r="J2195" s="202"/>
      <c r="K2195" s="202"/>
      <c r="L2195" s="202"/>
    </row>
    <row r="2196" spans="9:12">
      <c r="I2196" s="202"/>
      <c r="J2196" s="202"/>
      <c r="K2196" s="202"/>
      <c r="L2196" s="202"/>
    </row>
    <row r="2197" spans="9:12">
      <c r="I2197" s="202"/>
      <c r="J2197" s="202"/>
      <c r="K2197" s="202"/>
      <c r="L2197" s="202"/>
    </row>
    <row r="2198" spans="9:12">
      <c r="I2198" s="202"/>
      <c r="J2198" s="202"/>
      <c r="K2198" s="202"/>
      <c r="L2198" s="202"/>
    </row>
    <row r="2199" spans="9:12">
      <c r="I2199" s="202"/>
      <c r="J2199" s="202"/>
      <c r="K2199" s="202"/>
      <c r="L2199" s="202"/>
    </row>
    <row r="2200" spans="9:12">
      <c r="I2200" s="202"/>
      <c r="J2200" s="202"/>
      <c r="K2200" s="202"/>
      <c r="L2200" s="202"/>
    </row>
    <row r="2201" spans="9:12">
      <c r="I2201" s="202"/>
      <c r="J2201" s="202"/>
      <c r="K2201" s="202"/>
      <c r="L2201" s="202"/>
    </row>
    <row r="2202" spans="9:12">
      <c r="I2202" s="202"/>
      <c r="J2202" s="202"/>
      <c r="K2202" s="202"/>
      <c r="L2202" s="202"/>
    </row>
    <row r="2203" spans="9:12">
      <c r="I2203" s="202"/>
      <c r="J2203" s="202"/>
      <c r="K2203" s="202"/>
      <c r="L2203" s="202"/>
    </row>
    <row r="2204" spans="9:12">
      <c r="I2204" s="202"/>
      <c r="J2204" s="202"/>
      <c r="K2204" s="202"/>
      <c r="L2204" s="202"/>
    </row>
    <row r="2205" spans="9:12">
      <c r="I2205" s="202"/>
      <c r="J2205" s="202"/>
      <c r="K2205" s="202"/>
      <c r="L2205" s="202"/>
    </row>
    <row r="2206" spans="9:12">
      <c r="I2206" s="202"/>
      <c r="J2206" s="202"/>
      <c r="K2206" s="202"/>
      <c r="L2206" s="202"/>
    </row>
    <row r="2207" spans="9:12">
      <c r="I2207" s="202"/>
      <c r="J2207" s="202"/>
      <c r="K2207" s="202"/>
      <c r="L2207" s="202"/>
    </row>
    <row r="2208" spans="9:12">
      <c r="I2208" s="202"/>
      <c r="J2208" s="202"/>
      <c r="K2208" s="202"/>
      <c r="L2208" s="202"/>
    </row>
    <row r="2209" spans="9:12">
      <c r="I2209" s="202"/>
      <c r="J2209" s="202"/>
      <c r="K2209" s="202"/>
      <c r="L2209" s="202"/>
    </row>
    <row r="2210" spans="9:12">
      <c r="I2210" s="202"/>
      <c r="J2210" s="202"/>
      <c r="K2210" s="202"/>
      <c r="L2210" s="202"/>
    </row>
    <row r="2211" spans="9:12">
      <c r="I2211" s="202"/>
      <c r="J2211" s="202"/>
      <c r="K2211" s="202"/>
      <c r="L2211" s="202"/>
    </row>
    <row r="2212" spans="9:12">
      <c r="I2212" s="202"/>
      <c r="J2212" s="202"/>
      <c r="K2212" s="202"/>
      <c r="L2212" s="202"/>
    </row>
    <row r="2213" spans="9:12">
      <c r="I2213" s="202"/>
      <c r="J2213" s="202"/>
      <c r="K2213" s="202"/>
      <c r="L2213" s="202"/>
    </row>
    <row r="2214" spans="9:12">
      <c r="I2214" s="202"/>
      <c r="J2214" s="202"/>
      <c r="K2214" s="202"/>
      <c r="L2214" s="202"/>
    </row>
    <row r="2215" spans="9:12">
      <c r="I2215" s="202"/>
      <c r="J2215" s="202"/>
      <c r="K2215" s="202"/>
      <c r="L2215" s="202"/>
    </row>
    <row r="2216" spans="9:12">
      <c r="I2216" s="202"/>
      <c r="J2216" s="202"/>
      <c r="K2216" s="202"/>
      <c r="L2216" s="202"/>
    </row>
    <row r="2217" spans="9:12">
      <c r="I2217" s="202"/>
      <c r="J2217" s="202"/>
      <c r="K2217" s="202"/>
      <c r="L2217" s="202"/>
    </row>
    <row r="2218" spans="9:12">
      <c r="I2218" s="202"/>
      <c r="J2218" s="202"/>
      <c r="K2218" s="202"/>
      <c r="L2218" s="202"/>
    </row>
    <row r="2219" spans="9:12">
      <c r="I2219" s="202"/>
      <c r="J2219" s="202"/>
      <c r="K2219" s="202"/>
      <c r="L2219" s="202"/>
    </row>
    <row r="2220" spans="9:12">
      <c r="I2220" s="202"/>
      <c r="J2220" s="202"/>
      <c r="K2220" s="202"/>
      <c r="L2220" s="202"/>
    </row>
    <row r="2221" spans="9:12">
      <c r="I2221" s="202"/>
      <c r="J2221" s="202"/>
      <c r="K2221" s="202"/>
      <c r="L2221" s="202"/>
    </row>
    <row r="2222" spans="9:12">
      <c r="I2222" s="202"/>
      <c r="J2222" s="202"/>
      <c r="K2222" s="202"/>
      <c r="L2222" s="202"/>
    </row>
    <row r="2223" spans="9:12">
      <c r="I2223" s="202"/>
      <c r="J2223" s="202"/>
      <c r="K2223" s="202"/>
      <c r="L2223" s="202"/>
    </row>
    <row r="2224" spans="9:12">
      <c r="I2224" s="202"/>
      <c r="J2224" s="202"/>
      <c r="K2224" s="202"/>
      <c r="L2224" s="202"/>
    </row>
    <row r="2225" spans="9:12">
      <c r="I2225" s="202"/>
      <c r="J2225" s="202"/>
      <c r="K2225" s="202"/>
      <c r="L2225" s="202"/>
    </row>
    <row r="2226" spans="9:12">
      <c r="I2226" s="202"/>
      <c r="J2226" s="202"/>
      <c r="K2226" s="202"/>
      <c r="L2226" s="202"/>
    </row>
    <row r="2227" spans="9:12">
      <c r="I2227" s="202"/>
      <c r="J2227" s="202"/>
      <c r="K2227" s="202"/>
      <c r="L2227" s="202"/>
    </row>
    <row r="2228" spans="9:12">
      <c r="I2228" s="202"/>
      <c r="J2228" s="202"/>
      <c r="K2228" s="202"/>
      <c r="L2228" s="202"/>
    </row>
    <row r="2229" spans="9:12">
      <c r="I2229" s="202"/>
      <c r="J2229" s="202"/>
      <c r="K2229" s="202"/>
      <c r="L2229" s="202"/>
    </row>
    <row r="2230" spans="9:12">
      <c r="I2230" s="202"/>
      <c r="J2230" s="202"/>
      <c r="K2230" s="202"/>
      <c r="L2230" s="202"/>
    </row>
    <row r="2231" spans="9:12">
      <c r="I2231" s="202"/>
      <c r="J2231" s="202"/>
      <c r="K2231" s="202"/>
      <c r="L2231" s="202"/>
    </row>
    <row r="2232" spans="9:12">
      <c r="I2232" s="202"/>
      <c r="J2232" s="202"/>
      <c r="K2232" s="202"/>
      <c r="L2232" s="202"/>
    </row>
    <row r="2233" spans="9:12">
      <c r="I2233" s="202"/>
      <c r="J2233" s="202"/>
      <c r="K2233" s="202"/>
      <c r="L2233" s="202"/>
    </row>
    <row r="2234" spans="9:12">
      <c r="I2234" s="202"/>
      <c r="J2234" s="202"/>
      <c r="K2234" s="202"/>
      <c r="L2234" s="202"/>
    </row>
    <row r="2235" spans="9:12">
      <c r="I2235" s="202"/>
      <c r="J2235" s="202"/>
      <c r="K2235" s="202"/>
      <c r="L2235" s="202"/>
    </row>
    <row r="2236" spans="9:12">
      <c r="I2236" s="202"/>
      <c r="J2236" s="202"/>
      <c r="K2236" s="202"/>
      <c r="L2236" s="202"/>
    </row>
    <row r="2237" spans="9:12">
      <c r="I2237" s="202"/>
      <c r="J2237" s="202"/>
      <c r="K2237" s="202"/>
      <c r="L2237" s="202"/>
    </row>
    <row r="2238" spans="9:12">
      <c r="I2238" s="202"/>
      <c r="J2238" s="202"/>
      <c r="K2238" s="202"/>
      <c r="L2238" s="202"/>
    </row>
    <row r="2239" spans="9:12">
      <c r="I2239" s="202"/>
      <c r="J2239" s="202"/>
      <c r="K2239" s="202"/>
      <c r="L2239" s="202"/>
    </row>
    <row r="2240" spans="9:12">
      <c r="I2240" s="202"/>
      <c r="J2240" s="202"/>
      <c r="K2240" s="202"/>
      <c r="L2240" s="202"/>
    </row>
    <row r="2241" spans="9:12">
      <c r="I2241" s="202"/>
      <c r="J2241" s="202"/>
      <c r="K2241" s="202"/>
      <c r="L2241" s="202"/>
    </row>
    <row r="2242" spans="9:12">
      <c r="I2242" s="202"/>
      <c r="J2242" s="202"/>
      <c r="K2242" s="202"/>
      <c r="L2242" s="202"/>
    </row>
    <row r="2243" spans="9:12">
      <c r="I2243" s="202"/>
      <c r="J2243" s="202"/>
      <c r="K2243" s="202"/>
      <c r="L2243" s="202"/>
    </row>
    <row r="2244" spans="9:12">
      <c r="I2244" s="202"/>
      <c r="J2244" s="202"/>
      <c r="K2244" s="202"/>
      <c r="L2244" s="202"/>
    </row>
    <row r="2245" spans="9:12">
      <c r="I2245" s="202"/>
      <c r="J2245" s="202"/>
      <c r="K2245" s="202"/>
      <c r="L2245" s="202"/>
    </row>
    <row r="2246" spans="9:12">
      <c r="I2246" s="202"/>
      <c r="J2246" s="202"/>
      <c r="K2246" s="202"/>
      <c r="L2246" s="202"/>
    </row>
    <row r="2247" spans="9:12">
      <c r="I2247" s="202"/>
      <c r="J2247" s="202"/>
      <c r="K2247" s="202"/>
      <c r="L2247" s="202"/>
    </row>
    <row r="2248" spans="9:12">
      <c r="I2248" s="202"/>
      <c r="J2248" s="202"/>
      <c r="K2248" s="202"/>
      <c r="L2248" s="202"/>
    </row>
    <row r="2249" spans="9:12">
      <c r="I2249" s="202"/>
      <c r="J2249" s="202"/>
      <c r="K2249" s="202"/>
      <c r="L2249" s="202"/>
    </row>
    <row r="2250" spans="9:12">
      <c r="I2250" s="202"/>
      <c r="J2250" s="202"/>
      <c r="K2250" s="202"/>
      <c r="L2250" s="202"/>
    </row>
    <row r="2251" spans="9:12">
      <c r="I2251" s="202"/>
      <c r="J2251" s="202"/>
      <c r="K2251" s="202"/>
      <c r="L2251" s="202"/>
    </row>
    <row r="2252" spans="9:12">
      <c r="I2252" s="202"/>
      <c r="J2252" s="202"/>
      <c r="K2252" s="202"/>
      <c r="L2252" s="202"/>
    </row>
    <row r="2253" spans="9:12">
      <c r="I2253" s="202"/>
      <c r="J2253" s="202"/>
      <c r="K2253" s="202"/>
      <c r="L2253" s="202"/>
    </row>
    <row r="2254" spans="9:12">
      <c r="I2254" s="202"/>
      <c r="J2254" s="202"/>
      <c r="K2254" s="202"/>
      <c r="L2254" s="202"/>
    </row>
    <row r="2255" spans="9:12">
      <c r="I2255" s="202"/>
      <c r="J2255" s="202"/>
      <c r="K2255" s="202"/>
      <c r="L2255" s="202"/>
    </row>
    <row r="2256" spans="9:12">
      <c r="I2256" s="202"/>
      <c r="J2256" s="202"/>
      <c r="K2256" s="202"/>
      <c r="L2256" s="202"/>
    </row>
    <row r="2257" spans="9:12">
      <c r="I2257" s="202"/>
      <c r="J2257" s="202"/>
      <c r="K2257" s="202"/>
      <c r="L2257" s="202"/>
    </row>
    <row r="2258" spans="9:12">
      <c r="I2258" s="202"/>
      <c r="J2258" s="202"/>
      <c r="K2258" s="202"/>
      <c r="L2258" s="202"/>
    </row>
    <row r="2259" spans="9:12">
      <c r="I2259" s="202"/>
      <c r="J2259" s="202"/>
      <c r="K2259" s="202"/>
      <c r="L2259" s="202"/>
    </row>
    <row r="2260" spans="9:12">
      <c r="I2260" s="202"/>
      <c r="J2260" s="202"/>
      <c r="K2260" s="202"/>
      <c r="L2260" s="202"/>
    </row>
    <row r="2261" spans="9:12">
      <c r="I2261" s="202"/>
      <c r="J2261" s="202"/>
      <c r="K2261" s="202"/>
      <c r="L2261" s="202"/>
    </row>
    <row r="2262" spans="9:12">
      <c r="I2262" s="202"/>
      <c r="J2262" s="202"/>
      <c r="K2262" s="202"/>
      <c r="L2262" s="202"/>
    </row>
    <row r="2263" spans="9:12">
      <c r="I2263" s="202"/>
      <c r="J2263" s="202"/>
      <c r="K2263" s="202"/>
      <c r="L2263" s="202"/>
    </row>
    <row r="2264" spans="9:12">
      <c r="I2264" s="202"/>
      <c r="J2264" s="202"/>
      <c r="K2264" s="202"/>
      <c r="L2264" s="202"/>
    </row>
    <row r="2265" spans="9:12">
      <c r="I2265" s="202"/>
      <c r="J2265" s="202"/>
      <c r="K2265" s="202"/>
      <c r="L2265" s="202"/>
    </row>
    <row r="2266" spans="9:12">
      <c r="I2266" s="202"/>
      <c r="J2266" s="202"/>
      <c r="K2266" s="202"/>
      <c r="L2266" s="202"/>
    </row>
    <row r="2267" spans="9:12">
      <c r="I2267" s="202"/>
      <c r="J2267" s="202"/>
      <c r="K2267" s="202"/>
      <c r="L2267" s="202"/>
    </row>
    <row r="2268" spans="9:12">
      <c r="I2268" s="202"/>
      <c r="J2268" s="202"/>
      <c r="K2268" s="202"/>
      <c r="L2268" s="202"/>
    </row>
    <row r="2269" spans="9:12">
      <c r="I2269" s="202"/>
      <c r="J2269" s="202"/>
      <c r="K2269" s="202"/>
      <c r="L2269" s="202"/>
    </row>
    <row r="2270" spans="9:12">
      <c r="I2270" s="202"/>
      <c r="J2270" s="202"/>
      <c r="K2270" s="202"/>
      <c r="L2270" s="202"/>
    </row>
    <row r="2271" spans="9:12">
      <c r="I2271" s="202"/>
      <c r="J2271" s="202"/>
      <c r="K2271" s="202"/>
      <c r="L2271" s="202"/>
    </row>
    <row r="2272" spans="9:12">
      <c r="I2272" s="202"/>
      <c r="J2272" s="202"/>
      <c r="K2272" s="202"/>
      <c r="L2272" s="202"/>
    </row>
    <row r="2273" spans="9:12">
      <c r="I2273" s="202"/>
      <c r="J2273" s="202"/>
      <c r="K2273" s="202"/>
      <c r="L2273" s="202"/>
    </row>
    <row r="2274" spans="9:12">
      <c r="I2274" s="202"/>
      <c r="J2274" s="202"/>
      <c r="K2274" s="202"/>
      <c r="L2274" s="202"/>
    </row>
    <row r="2275" spans="9:12">
      <c r="I2275" s="202"/>
      <c r="J2275" s="202"/>
      <c r="K2275" s="202"/>
      <c r="L2275" s="202"/>
    </row>
    <row r="2276" spans="9:12">
      <c r="I2276" s="202"/>
      <c r="J2276" s="202"/>
      <c r="K2276" s="202"/>
      <c r="L2276" s="202"/>
    </row>
    <row r="2277" spans="9:12">
      <c r="I2277" s="202"/>
      <c r="J2277" s="202"/>
      <c r="K2277" s="202"/>
      <c r="L2277" s="202"/>
    </row>
    <row r="2278" spans="9:12">
      <c r="I2278" s="202"/>
      <c r="J2278" s="202"/>
      <c r="K2278" s="202"/>
      <c r="L2278" s="202"/>
    </row>
    <row r="2279" spans="9:12">
      <c r="I2279" s="202"/>
      <c r="J2279" s="202"/>
      <c r="K2279" s="202"/>
      <c r="L2279" s="202"/>
    </row>
    <row r="2280" spans="9:12">
      <c r="I2280" s="202"/>
      <c r="J2280" s="202"/>
      <c r="K2280" s="202"/>
      <c r="L2280" s="202"/>
    </row>
    <row r="2281" spans="9:12">
      <c r="I2281" s="202"/>
      <c r="J2281" s="202"/>
      <c r="K2281" s="202"/>
      <c r="L2281" s="202"/>
    </row>
    <row r="2282" spans="9:12">
      <c r="I2282" s="202"/>
      <c r="J2282" s="202"/>
      <c r="K2282" s="202"/>
      <c r="L2282" s="202"/>
    </row>
    <row r="2283" spans="9:12">
      <c r="I2283" s="202"/>
      <c r="J2283" s="202"/>
      <c r="K2283" s="202"/>
      <c r="L2283" s="202"/>
    </row>
    <row r="2284" spans="9:12">
      <c r="I2284" s="202"/>
      <c r="J2284" s="202"/>
      <c r="K2284" s="202"/>
      <c r="L2284" s="202"/>
    </row>
    <row r="2285" spans="9:12">
      <c r="I2285" s="202"/>
      <c r="J2285" s="202"/>
      <c r="K2285" s="202"/>
      <c r="L2285" s="202"/>
    </row>
    <row r="2286" spans="9:12">
      <c r="I2286" s="202"/>
      <c r="J2286" s="202"/>
      <c r="K2286" s="202"/>
      <c r="L2286" s="202"/>
    </row>
    <row r="2287" spans="9:12">
      <c r="I2287" s="202"/>
      <c r="J2287" s="202"/>
      <c r="K2287" s="202"/>
      <c r="L2287" s="202"/>
    </row>
    <row r="2288" spans="9:12">
      <c r="I2288" s="202"/>
      <c r="J2288" s="202"/>
      <c r="K2288" s="202"/>
      <c r="L2288" s="202"/>
    </row>
    <row r="2289" spans="9:12">
      <c r="I2289" s="202"/>
      <c r="J2289" s="202"/>
      <c r="K2289" s="202"/>
      <c r="L2289" s="202"/>
    </row>
    <row r="2290" spans="9:12">
      <c r="I2290" s="202"/>
      <c r="J2290" s="202"/>
      <c r="K2290" s="202"/>
      <c r="L2290" s="202"/>
    </row>
    <row r="2291" spans="9:12">
      <c r="I2291" s="202"/>
      <c r="J2291" s="202"/>
      <c r="K2291" s="202"/>
      <c r="L2291" s="202"/>
    </row>
    <row r="2292" spans="9:12">
      <c r="I2292" s="202"/>
      <c r="J2292" s="202"/>
      <c r="K2292" s="202"/>
      <c r="L2292" s="202"/>
    </row>
    <row r="2293" spans="9:12">
      <c r="I2293" s="202"/>
      <c r="J2293" s="202"/>
      <c r="K2293" s="202"/>
      <c r="L2293" s="202"/>
    </row>
    <row r="2294" spans="9:12">
      <c r="I2294" s="202"/>
      <c r="J2294" s="202"/>
      <c r="K2294" s="202"/>
      <c r="L2294" s="202"/>
    </row>
    <row r="2295" spans="9:12">
      <c r="I2295" s="202"/>
      <c r="J2295" s="202"/>
      <c r="K2295" s="202"/>
      <c r="L2295" s="202"/>
    </row>
    <row r="2296" spans="9:12">
      <c r="I2296" s="202"/>
      <c r="J2296" s="202"/>
      <c r="K2296" s="202"/>
      <c r="L2296" s="202"/>
    </row>
    <row r="2297" spans="9:12">
      <c r="I2297" s="202"/>
      <c r="J2297" s="202"/>
      <c r="K2297" s="202"/>
      <c r="L2297" s="202"/>
    </row>
    <row r="2298" spans="9:12">
      <c r="I2298" s="202"/>
      <c r="J2298" s="202"/>
      <c r="K2298" s="202"/>
      <c r="L2298" s="202"/>
    </row>
    <row r="2299" spans="9:12">
      <c r="I2299" s="202"/>
      <c r="J2299" s="202"/>
      <c r="K2299" s="202"/>
      <c r="L2299" s="202"/>
    </row>
    <row r="2300" spans="9:12">
      <c r="I2300" s="202"/>
      <c r="J2300" s="202"/>
      <c r="K2300" s="202"/>
      <c r="L2300" s="202"/>
    </row>
    <row r="2301" spans="9:12">
      <c r="I2301" s="202"/>
      <c r="J2301" s="202"/>
      <c r="K2301" s="202"/>
      <c r="L2301" s="202"/>
    </row>
    <row r="2302" spans="9:12">
      <c r="I2302" s="202"/>
      <c r="J2302" s="202"/>
      <c r="K2302" s="202"/>
      <c r="L2302" s="202"/>
    </row>
    <row r="2303" spans="9:12">
      <c r="I2303" s="202"/>
      <c r="J2303" s="202"/>
      <c r="K2303" s="202"/>
      <c r="L2303" s="202"/>
    </row>
    <row r="2304" spans="9:12">
      <c r="I2304" s="202"/>
      <c r="J2304" s="202"/>
      <c r="K2304" s="202"/>
      <c r="L2304" s="202"/>
    </row>
    <row r="2305" spans="9:12">
      <c r="I2305" s="202"/>
      <c r="J2305" s="202"/>
      <c r="K2305" s="202"/>
      <c r="L2305" s="202"/>
    </row>
    <row r="2306" spans="9:12">
      <c r="I2306" s="202"/>
      <c r="J2306" s="202"/>
      <c r="K2306" s="202"/>
      <c r="L2306" s="202"/>
    </row>
    <row r="2307" spans="9:12">
      <c r="I2307" s="202"/>
      <c r="J2307" s="202"/>
      <c r="K2307" s="202"/>
      <c r="L2307" s="202"/>
    </row>
    <row r="2308" spans="9:12">
      <c r="I2308" s="202"/>
      <c r="J2308" s="202"/>
      <c r="K2308" s="202"/>
      <c r="L2308" s="202"/>
    </row>
    <row r="2309" spans="9:12">
      <c r="I2309" s="202"/>
      <c r="J2309" s="202"/>
      <c r="K2309" s="202"/>
      <c r="L2309" s="202"/>
    </row>
    <row r="2310" spans="9:12">
      <c r="I2310" s="202"/>
      <c r="J2310" s="202"/>
      <c r="K2310" s="202"/>
      <c r="L2310" s="202"/>
    </row>
    <row r="2311" spans="9:12">
      <c r="I2311" s="202"/>
      <c r="J2311" s="202"/>
      <c r="K2311" s="202"/>
      <c r="L2311" s="202"/>
    </row>
    <row r="2312" spans="9:12">
      <c r="I2312" s="202"/>
      <c r="J2312" s="202"/>
      <c r="K2312" s="202"/>
      <c r="L2312" s="202"/>
    </row>
    <row r="2313" spans="9:12">
      <c r="I2313" s="202"/>
      <c r="J2313" s="202"/>
      <c r="K2313" s="202"/>
      <c r="L2313" s="202"/>
    </row>
    <row r="2314" spans="9:12">
      <c r="I2314" s="202"/>
      <c r="J2314" s="202"/>
      <c r="K2314" s="202"/>
      <c r="L2314" s="202"/>
    </row>
    <row r="2315" spans="9:12">
      <c r="I2315" s="202"/>
      <c r="J2315" s="202"/>
      <c r="K2315" s="202"/>
      <c r="L2315" s="202"/>
    </row>
    <row r="2316" spans="9:12">
      <c r="I2316" s="202"/>
      <c r="J2316" s="202"/>
      <c r="K2316" s="202"/>
      <c r="L2316" s="202"/>
    </row>
    <row r="2317" spans="9:12">
      <c r="I2317" s="202"/>
      <c r="J2317" s="202"/>
      <c r="K2317" s="202"/>
      <c r="L2317" s="202"/>
    </row>
    <row r="2318" spans="9:12">
      <c r="I2318" s="202"/>
      <c r="J2318" s="202"/>
      <c r="K2318" s="202"/>
      <c r="L2318" s="202"/>
    </row>
    <row r="2319" spans="9:12">
      <c r="I2319" s="202"/>
      <c r="J2319" s="202"/>
      <c r="K2319" s="202"/>
      <c r="L2319" s="202"/>
    </row>
    <row r="2320" spans="9:12">
      <c r="I2320" s="202"/>
      <c r="J2320" s="202"/>
      <c r="K2320" s="202"/>
      <c r="L2320" s="202"/>
    </row>
    <row r="2321" spans="9:12">
      <c r="I2321" s="202"/>
      <c r="J2321" s="202"/>
      <c r="K2321" s="202"/>
      <c r="L2321" s="202"/>
    </row>
    <row r="2322" spans="9:12">
      <c r="I2322" s="202"/>
      <c r="J2322" s="202"/>
      <c r="K2322" s="202"/>
      <c r="L2322" s="202"/>
    </row>
    <row r="2323" spans="9:12">
      <c r="I2323" s="202"/>
      <c r="J2323" s="202"/>
      <c r="K2323" s="202"/>
      <c r="L2323" s="202"/>
    </row>
    <row r="2324" spans="9:12">
      <c r="I2324" s="202"/>
      <c r="J2324" s="202"/>
      <c r="K2324" s="202"/>
      <c r="L2324" s="202"/>
    </row>
    <row r="2325" spans="9:12">
      <c r="I2325" s="202"/>
      <c r="J2325" s="202"/>
      <c r="K2325" s="202"/>
      <c r="L2325" s="202"/>
    </row>
    <row r="2326" spans="9:12">
      <c r="I2326" s="202"/>
      <c r="J2326" s="202"/>
      <c r="K2326" s="202"/>
      <c r="L2326" s="202"/>
    </row>
    <row r="2327" spans="9:12">
      <c r="I2327" s="202"/>
      <c r="J2327" s="202"/>
      <c r="K2327" s="202"/>
      <c r="L2327" s="202"/>
    </row>
    <row r="2328" spans="9:12">
      <c r="I2328" s="202"/>
      <c r="J2328" s="202"/>
      <c r="K2328" s="202"/>
      <c r="L2328" s="202"/>
    </row>
    <row r="2329" spans="9:12">
      <c r="I2329" s="202"/>
      <c r="J2329" s="202"/>
      <c r="K2329" s="202"/>
      <c r="L2329" s="202"/>
    </row>
    <row r="2330" spans="9:12">
      <c r="I2330" s="202"/>
      <c r="J2330" s="202"/>
      <c r="K2330" s="202"/>
      <c r="L2330" s="202"/>
    </row>
    <row r="2331" spans="9:12">
      <c r="I2331" s="202"/>
      <c r="J2331" s="202"/>
      <c r="K2331" s="202"/>
      <c r="L2331" s="202"/>
    </row>
    <row r="2332" spans="9:12">
      <c r="I2332" s="202"/>
      <c r="J2332" s="202"/>
      <c r="K2332" s="202"/>
      <c r="L2332" s="202"/>
    </row>
    <row r="2333" spans="9:12">
      <c r="I2333" s="202"/>
      <c r="J2333" s="202"/>
      <c r="K2333" s="202"/>
      <c r="L2333" s="202"/>
    </row>
    <row r="2334" spans="9:12">
      <c r="I2334" s="202"/>
      <c r="J2334" s="202"/>
      <c r="K2334" s="202"/>
      <c r="L2334" s="202"/>
    </row>
    <row r="2335" spans="9:12">
      <c r="I2335" s="202"/>
      <c r="J2335" s="202"/>
      <c r="K2335" s="202"/>
      <c r="L2335" s="202"/>
    </row>
    <row r="2336" spans="9:12">
      <c r="I2336" s="202"/>
      <c r="J2336" s="202"/>
      <c r="K2336" s="202"/>
      <c r="L2336" s="202"/>
    </row>
    <row r="2337" spans="9:12">
      <c r="I2337" s="202"/>
      <c r="J2337" s="202"/>
      <c r="K2337" s="202"/>
      <c r="L2337" s="202"/>
    </row>
    <row r="2338" spans="9:12">
      <c r="I2338" s="202"/>
      <c r="J2338" s="202"/>
      <c r="K2338" s="202"/>
      <c r="L2338" s="202"/>
    </row>
    <row r="2339" spans="9:12">
      <c r="I2339" s="202"/>
      <c r="J2339" s="202"/>
      <c r="K2339" s="202"/>
      <c r="L2339" s="202"/>
    </row>
    <row r="2340" spans="9:12">
      <c r="I2340" s="202"/>
      <c r="J2340" s="202"/>
      <c r="K2340" s="202"/>
      <c r="L2340" s="202"/>
    </row>
    <row r="2341" spans="9:12">
      <c r="I2341" s="202"/>
      <c r="J2341" s="202"/>
      <c r="K2341" s="202"/>
      <c r="L2341" s="202"/>
    </row>
    <row r="2342" spans="9:12">
      <c r="I2342" s="202"/>
      <c r="J2342" s="202"/>
      <c r="K2342" s="202"/>
      <c r="L2342" s="202"/>
    </row>
    <row r="2343" spans="9:12">
      <c r="I2343" s="202"/>
      <c r="J2343" s="202"/>
      <c r="K2343" s="202"/>
      <c r="L2343" s="202"/>
    </row>
    <row r="2344" spans="9:12">
      <c r="I2344" s="202"/>
      <c r="J2344" s="202"/>
      <c r="K2344" s="202"/>
      <c r="L2344" s="202"/>
    </row>
    <row r="2345" spans="9:12">
      <c r="I2345" s="202"/>
      <c r="J2345" s="202"/>
      <c r="K2345" s="202"/>
      <c r="L2345" s="202"/>
    </row>
    <row r="2346" spans="9:12">
      <c r="I2346" s="202"/>
      <c r="J2346" s="202"/>
      <c r="K2346" s="202"/>
      <c r="L2346" s="202"/>
    </row>
    <row r="2347" spans="9:12">
      <c r="I2347" s="202"/>
      <c r="J2347" s="202"/>
      <c r="K2347" s="202"/>
      <c r="L2347" s="202"/>
    </row>
    <row r="2348" spans="9:12">
      <c r="I2348" s="202"/>
      <c r="J2348" s="202"/>
      <c r="K2348" s="202"/>
      <c r="L2348" s="202"/>
    </row>
    <row r="2349" spans="9:12">
      <c r="I2349" s="202"/>
      <c r="J2349" s="202"/>
      <c r="K2349" s="202"/>
      <c r="L2349" s="202"/>
    </row>
    <row r="2350" spans="9:12">
      <c r="I2350" s="202"/>
      <c r="J2350" s="202"/>
      <c r="K2350" s="202"/>
      <c r="L2350" s="202"/>
    </row>
    <row r="2351" spans="9:12">
      <c r="I2351" s="202"/>
      <c r="J2351" s="202"/>
      <c r="K2351" s="202"/>
      <c r="L2351" s="202"/>
    </row>
    <row r="2352" spans="9:12">
      <c r="I2352" s="202"/>
      <c r="J2352" s="202"/>
      <c r="K2352" s="202"/>
      <c r="L2352" s="202"/>
    </row>
    <row r="2353" spans="9:12">
      <c r="I2353" s="202"/>
      <c r="J2353" s="202"/>
      <c r="K2353" s="202"/>
      <c r="L2353" s="202"/>
    </row>
    <row r="2354" spans="9:12">
      <c r="I2354" s="202"/>
      <c r="J2354" s="202"/>
      <c r="K2354" s="202"/>
      <c r="L2354" s="202"/>
    </row>
    <row r="2355" spans="9:12">
      <c r="I2355" s="202"/>
      <c r="J2355" s="202"/>
      <c r="K2355" s="202"/>
      <c r="L2355" s="202"/>
    </row>
    <row r="2356" spans="9:12">
      <c r="I2356" s="202"/>
      <c r="J2356" s="202"/>
      <c r="K2356" s="202"/>
      <c r="L2356" s="202"/>
    </row>
    <row r="2357" spans="9:12">
      <c r="I2357" s="202"/>
      <c r="J2357" s="202"/>
      <c r="K2357" s="202"/>
      <c r="L2357" s="202"/>
    </row>
    <row r="2358" spans="9:12">
      <c r="I2358" s="202"/>
      <c r="J2358" s="202"/>
      <c r="K2358" s="202"/>
      <c r="L2358" s="202"/>
    </row>
    <row r="2359" spans="9:12">
      <c r="I2359" s="202"/>
      <c r="J2359" s="202"/>
      <c r="K2359" s="202"/>
      <c r="L2359" s="202"/>
    </row>
    <row r="2360" spans="9:12">
      <c r="I2360" s="202"/>
      <c r="J2360" s="202"/>
      <c r="K2360" s="202"/>
      <c r="L2360" s="202"/>
    </row>
    <row r="2361" spans="9:12">
      <c r="I2361" s="202"/>
      <c r="J2361" s="202"/>
      <c r="K2361" s="202"/>
      <c r="L2361" s="202"/>
    </row>
    <row r="2362" spans="9:12">
      <c r="I2362" s="202"/>
      <c r="J2362" s="202"/>
      <c r="K2362" s="202"/>
      <c r="L2362" s="202"/>
    </row>
    <row r="2363" spans="9:12">
      <c r="I2363" s="202"/>
      <c r="J2363" s="202"/>
      <c r="K2363" s="202"/>
      <c r="L2363" s="202"/>
    </row>
    <row r="2364" spans="9:12">
      <c r="I2364" s="202"/>
      <c r="J2364" s="202"/>
      <c r="K2364" s="202"/>
      <c r="L2364" s="202"/>
    </row>
    <row r="2365" spans="9:12">
      <c r="I2365" s="202"/>
      <c r="J2365" s="202"/>
      <c r="K2365" s="202"/>
      <c r="L2365" s="202"/>
    </row>
    <row r="2366" spans="9:12">
      <c r="I2366" s="202"/>
      <c r="J2366" s="202"/>
      <c r="K2366" s="202"/>
      <c r="L2366" s="202"/>
    </row>
    <row r="2367" spans="9:12">
      <c r="I2367" s="202"/>
      <c r="J2367" s="202"/>
      <c r="K2367" s="202"/>
      <c r="L2367" s="202"/>
    </row>
    <row r="2368" spans="9:12">
      <c r="I2368" s="202"/>
      <c r="J2368" s="202"/>
      <c r="K2368" s="202"/>
      <c r="L2368" s="202"/>
    </row>
    <row r="2369" spans="9:12">
      <c r="I2369" s="202"/>
      <c r="J2369" s="202"/>
      <c r="K2369" s="202"/>
      <c r="L2369" s="202"/>
    </row>
    <row r="2370" spans="9:12">
      <c r="I2370" s="202"/>
      <c r="J2370" s="202"/>
      <c r="K2370" s="202"/>
      <c r="L2370" s="202"/>
    </row>
  </sheetData>
  <mergeCells count="13">
    <mergeCell ref="A1:AI1"/>
    <mergeCell ref="A4:A7"/>
    <mergeCell ref="B4:B7"/>
    <mergeCell ref="C4:C6"/>
    <mergeCell ref="D4:D6"/>
    <mergeCell ref="E4:AI4"/>
    <mergeCell ref="E5:E6"/>
    <mergeCell ref="F5:J5"/>
    <mergeCell ref="K5:O5"/>
    <mergeCell ref="P5:T5"/>
    <mergeCell ref="U5:Y5"/>
    <mergeCell ref="Z5:AD5"/>
    <mergeCell ref="AE5:AI5"/>
  </mergeCells>
  <pageMargins left="0.2" right="0" top="0.18" bottom="0.4" header="0.17" footer="0.4"/>
  <pageSetup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F123"/>
  <sheetViews>
    <sheetView tabSelected="1" topLeftCell="A103" workbookViewId="0">
      <selection activeCell="D134" sqref="D134"/>
    </sheetView>
  </sheetViews>
  <sheetFormatPr defaultColWidth="7.109375" defaultRowHeight="12.75"/>
  <cols>
    <col min="1" max="1" width="3.6640625" style="260" customWidth="1"/>
    <col min="2" max="2" width="4.21875" style="260" customWidth="1"/>
    <col min="3" max="3" width="31.21875" style="260" customWidth="1"/>
    <col min="4" max="4" width="5.5546875" style="260" customWidth="1"/>
    <col min="5" max="5" width="5" style="261" customWidth="1"/>
    <col min="6" max="8" width="5.109375" style="260" customWidth="1"/>
    <col min="9" max="9" width="5.21875" style="260" customWidth="1"/>
    <col min="10" max="10" width="5.77734375" style="260" customWidth="1"/>
    <col min="11" max="15" width="5.109375" style="260" customWidth="1"/>
    <col min="16" max="19" width="5.109375" style="260" hidden="1" customWidth="1"/>
    <col min="20" max="30" width="5.109375" style="260" customWidth="1"/>
    <col min="31" max="34" width="5.109375" style="260" hidden="1" customWidth="1"/>
    <col min="35" max="40" width="5.109375" style="260" customWidth="1"/>
    <col min="41" max="41" width="5.109375" style="260" bestFit="1" customWidth="1"/>
    <col min="42" max="43" width="5.109375" style="260" customWidth="1"/>
    <col min="44" max="44" width="5.77734375" style="260" bestFit="1" customWidth="1"/>
    <col min="45" max="45" width="5.6640625" style="260" customWidth="1"/>
    <col min="46" max="46" width="5.109375" style="260" bestFit="1" customWidth="1"/>
    <col min="47" max="48" width="5.109375" style="260" customWidth="1"/>
    <col min="49" max="49" width="5.77734375" style="260" bestFit="1" customWidth="1"/>
    <col min="50" max="51" width="5.6640625" style="260" customWidth="1"/>
    <col min="52" max="53" width="5.109375" style="260" hidden="1" customWidth="1"/>
    <col min="54" max="54" width="5.5546875" style="260" hidden="1" customWidth="1"/>
    <col min="55" max="55" width="5.77734375" style="260" hidden="1" customWidth="1"/>
    <col min="56" max="16384" width="7.109375" style="260"/>
  </cols>
  <sheetData>
    <row r="1" spans="1:57" ht="18.75">
      <c r="A1" s="203" t="s">
        <v>295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</row>
    <row r="2" spans="1:57" ht="16.5" thickBot="1">
      <c r="A2" s="167" t="s">
        <v>296</v>
      </c>
      <c r="B2" s="204"/>
      <c r="C2" s="20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</row>
    <row r="3" spans="1:57" ht="13.5" thickBot="1">
      <c r="A3" s="262"/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</row>
    <row r="4" spans="1:57">
      <c r="A4" s="264" t="s">
        <v>213</v>
      </c>
      <c r="B4" s="265" t="s">
        <v>146</v>
      </c>
      <c r="C4" s="266" t="s">
        <v>214</v>
      </c>
      <c r="D4" s="267" t="s">
        <v>215</v>
      </c>
      <c r="E4" s="268" t="s">
        <v>297</v>
      </c>
      <c r="F4" s="269" t="s">
        <v>216</v>
      </c>
      <c r="G4" s="270"/>
      <c r="H4" s="270"/>
      <c r="I4" s="270"/>
      <c r="J4" s="271"/>
      <c r="K4" s="269" t="s">
        <v>217</v>
      </c>
      <c r="L4" s="270"/>
      <c r="M4" s="270"/>
      <c r="N4" s="270"/>
      <c r="O4" s="271"/>
      <c r="P4" s="269" t="s">
        <v>218</v>
      </c>
      <c r="Q4" s="270"/>
      <c r="R4" s="270"/>
      <c r="S4" s="270"/>
      <c r="T4" s="271"/>
      <c r="U4" s="269" t="s">
        <v>219</v>
      </c>
      <c r="V4" s="270"/>
      <c r="W4" s="270"/>
      <c r="X4" s="270"/>
      <c r="Y4" s="271"/>
      <c r="Z4" s="272" t="s">
        <v>220</v>
      </c>
      <c r="AA4" s="273"/>
      <c r="AB4" s="273"/>
      <c r="AC4" s="273"/>
      <c r="AD4" s="274"/>
      <c r="AE4" s="275" t="s">
        <v>298</v>
      </c>
      <c r="AF4" s="276"/>
      <c r="AG4" s="276"/>
      <c r="AH4" s="276"/>
      <c r="AI4" s="277"/>
      <c r="AJ4" s="275" t="s">
        <v>299</v>
      </c>
      <c r="AK4" s="276"/>
      <c r="AL4" s="276"/>
      <c r="AM4" s="276"/>
      <c r="AN4" s="277"/>
      <c r="AO4" s="278" t="s">
        <v>300</v>
      </c>
      <c r="AP4" s="279"/>
      <c r="AQ4" s="279"/>
      <c r="AR4" s="279"/>
      <c r="AS4" s="280"/>
      <c r="AT4" s="269" t="s">
        <v>301</v>
      </c>
      <c r="AU4" s="270"/>
      <c r="AV4" s="270"/>
      <c r="AW4" s="270"/>
      <c r="AX4" s="271"/>
      <c r="AY4" s="269" t="s">
        <v>302</v>
      </c>
      <c r="AZ4" s="270"/>
      <c r="BA4" s="270"/>
      <c r="BB4" s="270"/>
      <c r="BC4" s="271"/>
    </row>
    <row r="5" spans="1:57">
      <c r="A5" s="267"/>
      <c r="B5" s="281"/>
      <c r="C5" s="282"/>
      <c r="D5" s="283"/>
      <c r="E5" s="284"/>
      <c r="F5" s="285" t="s">
        <v>221</v>
      </c>
      <c r="G5" s="285" t="s">
        <v>222</v>
      </c>
      <c r="H5" s="285" t="s">
        <v>223</v>
      </c>
      <c r="I5" s="285" t="s">
        <v>224</v>
      </c>
      <c r="J5" s="286" t="s">
        <v>196</v>
      </c>
      <c r="K5" s="287" t="s">
        <v>221</v>
      </c>
      <c r="L5" s="288" t="s">
        <v>222</v>
      </c>
      <c r="M5" s="288" t="s">
        <v>223</v>
      </c>
      <c r="N5" s="288" t="s">
        <v>224</v>
      </c>
      <c r="O5" s="289" t="s">
        <v>196</v>
      </c>
      <c r="P5" s="290" t="s">
        <v>221</v>
      </c>
      <c r="Q5" s="288" t="s">
        <v>222</v>
      </c>
      <c r="R5" s="288" t="s">
        <v>223</v>
      </c>
      <c r="S5" s="288" t="s">
        <v>225</v>
      </c>
      <c r="T5" s="289" t="s">
        <v>196</v>
      </c>
      <c r="U5" s="291" t="s">
        <v>221</v>
      </c>
      <c r="V5" s="292" t="s">
        <v>222</v>
      </c>
      <c r="W5" s="292" t="s">
        <v>223</v>
      </c>
      <c r="X5" s="289" t="s">
        <v>225</v>
      </c>
      <c r="Y5" s="289" t="s">
        <v>196</v>
      </c>
      <c r="Z5" s="290" t="s">
        <v>221</v>
      </c>
      <c r="AA5" s="288" t="s">
        <v>222</v>
      </c>
      <c r="AB5" s="288" t="s">
        <v>223</v>
      </c>
      <c r="AC5" s="288" t="s">
        <v>225</v>
      </c>
      <c r="AD5" s="289" t="s">
        <v>196</v>
      </c>
      <c r="AE5" s="291" t="s">
        <v>221</v>
      </c>
      <c r="AF5" s="292" t="s">
        <v>222</v>
      </c>
      <c r="AG5" s="292" t="s">
        <v>223</v>
      </c>
      <c r="AH5" s="289" t="s">
        <v>225</v>
      </c>
      <c r="AI5" s="289" t="s">
        <v>196</v>
      </c>
      <c r="AJ5" s="291" t="s">
        <v>221</v>
      </c>
      <c r="AK5" s="292" t="s">
        <v>222</v>
      </c>
      <c r="AL5" s="292" t="s">
        <v>223</v>
      </c>
      <c r="AM5" s="289" t="s">
        <v>225</v>
      </c>
      <c r="AN5" s="289" t="s">
        <v>196</v>
      </c>
      <c r="AO5" s="291" t="s">
        <v>221</v>
      </c>
      <c r="AP5" s="292" t="s">
        <v>222</v>
      </c>
      <c r="AQ5" s="292" t="s">
        <v>223</v>
      </c>
      <c r="AR5" s="292" t="s">
        <v>225</v>
      </c>
      <c r="AS5" s="293" t="s">
        <v>196</v>
      </c>
      <c r="AT5" s="291" t="s">
        <v>221</v>
      </c>
      <c r="AU5" s="292" t="s">
        <v>222</v>
      </c>
      <c r="AV5" s="292" t="s">
        <v>223</v>
      </c>
      <c r="AW5" s="292" t="s">
        <v>225</v>
      </c>
      <c r="AX5" s="293" t="s">
        <v>196</v>
      </c>
      <c r="AY5" s="291" t="s">
        <v>303</v>
      </c>
      <c r="AZ5" s="292" t="s">
        <v>222</v>
      </c>
      <c r="BA5" s="292" t="s">
        <v>223</v>
      </c>
      <c r="BB5" s="292" t="s">
        <v>304</v>
      </c>
      <c r="BC5" s="293" t="s">
        <v>305</v>
      </c>
    </row>
    <row r="6" spans="1:57">
      <c r="A6" s="294"/>
      <c r="B6" s="295"/>
      <c r="C6" s="296" t="s">
        <v>226</v>
      </c>
      <c r="D6" s="297">
        <v>100</v>
      </c>
      <c r="E6" s="298">
        <v>100.00390901166624</v>
      </c>
      <c r="F6" s="299">
        <v>82.027029102425743</v>
      </c>
      <c r="G6" s="299">
        <v>84.057875968926581</v>
      </c>
      <c r="H6" s="299">
        <v>93.595980460120487</v>
      </c>
      <c r="I6" s="299">
        <v>101.0525097746346</v>
      </c>
      <c r="J6" s="299">
        <v>90.207335654956808</v>
      </c>
      <c r="K6" s="300">
        <v>95.333517074931933</v>
      </c>
      <c r="L6" s="299">
        <v>107.1380539204026</v>
      </c>
      <c r="M6" s="299">
        <v>110.86528176266647</v>
      </c>
      <c r="N6" s="299">
        <v>109.12636272684551</v>
      </c>
      <c r="O6" s="299">
        <v>105.61580387121165</v>
      </c>
      <c r="P6" s="299">
        <v>113.47892526654162</v>
      </c>
      <c r="Q6" s="299">
        <v>115.98191486164075</v>
      </c>
      <c r="R6" s="299">
        <v>117.4419080923991</v>
      </c>
      <c r="S6" s="299">
        <v>117.7581998878164</v>
      </c>
      <c r="T6" s="299">
        <v>116.16523702709947</v>
      </c>
      <c r="U6" s="299">
        <v>119.53512255223373</v>
      </c>
      <c r="V6" s="299">
        <v>123.25883057061024</v>
      </c>
      <c r="W6" s="299">
        <v>128.78992071116997</v>
      </c>
      <c r="X6" s="299">
        <v>126.5523375056098</v>
      </c>
      <c r="Y6" s="299">
        <v>124.53405283490596</v>
      </c>
      <c r="Z6" s="299">
        <v>127.64820047558007</v>
      </c>
      <c r="AA6" s="299">
        <v>133.65674859291775</v>
      </c>
      <c r="AB6" s="299">
        <v>106.51458252149254</v>
      </c>
      <c r="AC6" s="299">
        <v>86.163096311071726</v>
      </c>
      <c r="AD6" s="299">
        <v>113.49565697526552</v>
      </c>
      <c r="AE6" s="299">
        <v>116.62287809708208</v>
      </c>
      <c r="AF6" s="299">
        <v>124.32683597827295</v>
      </c>
      <c r="AG6" s="299">
        <v>123.13089725344075</v>
      </c>
      <c r="AH6" s="299">
        <v>110.48064445172582</v>
      </c>
      <c r="AI6" s="299">
        <v>118.64031394513044</v>
      </c>
      <c r="AJ6" s="299">
        <v>122.07208397231169</v>
      </c>
      <c r="AK6" s="299">
        <v>128.63801773194066</v>
      </c>
      <c r="AL6" s="299">
        <v>129.74015229921787</v>
      </c>
      <c r="AM6" s="299">
        <v>122.33456130900366</v>
      </c>
      <c r="AN6" s="299">
        <v>125.6962038281184</v>
      </c>
      <c r="AO6" s="299">
        <v>118.11114687720561</v>
      </c>
      <c r="AP6" s="299">
        <v>123.22488068941085</v>
      </c>
      <c r="AQ6" s="299">
        <v>127.48245041558177</v>
      </c>
      <c r="AR6" s="299">
        <v>122.50387518267156</v>
      </c>
      <c r="AS6" s="299">
        <v>122.83058829121747</v>
      </c>
      <c r="AT6" s="299">
        <v>120.23281844114872</v>
      </c>
      <c r="AU6" s="299">
        <v>119.85258059383044</v>
      </c>
      <c r="AV6" s="299">
        <v>124.79413933328243</v>
      </c>
      <c r="AW6" s="299">
        <v>125.49962560853022</v>
      </c>
      <c r="AX6" s="299">
        <v>122.59607297298857</v>
      </c>
      <c r="AY6" s="299">
        <v>124.25708387759749</v>
      </c>
      <c r="AZ6" s="299"/>
      <c r="BA6" s="299"/>
      <c r="BB6" s="299"/>
      <c r="BC6" s="299"/>
      <c r="BD6" s="301"/>
      <c r="BE6" s="301"/>
    </row>
    <row r="7" spans="1:57" ht="25.5">
      <c r="A7" s="302">
        <v>104</v>
      </c>
      <c r="B7" s="303"/>
      <c r="C7" s="304" t="s">
        <v>227</v>
      </c>
      <c r="D7" s="305">
        <v>6.6381711369021055</v>
      </c>
      <c r="E7" s="306">
        <v>100.00390901166624</v>
      </c>
      <c r="F7" s="307">
        <v>53.355498752866197</v>
      </c>
      <c r="G7" s="308">
        <v>48.404408425000035</v>
      </c>
      <c r="H7" s="308">
        <v>60.39267353601204</v>
      </c>
      <c r="I7" s="308">
        <v>92.106571970216478</v>
      </c>
      <c r="J7" s="309">
        <v>63.564788171023686</v>
      </c>
      <c r="K7" s="310">
        <v>86.111311684603351</v>
      </c>
      <c r="L7" s="311">
        <v>98.530083866100256</v>
      </c>
      <c r="M7" s="311">
        <v>95.810376863895684</v>
      </c>
      <c r="N7" s="311">
        <v>98.373181668921774</v>
      </c>
      <c r="O7" s="312">
        <v>94.706238520880248</v>
      </c>
      <c r="P7" s="305">
        <v>122.80017673836616</v>
      </c>
      <c r="Q7" s="311">
        <v>110.79352099560546</v>
      </c>
      <c r="R7" s="311">
        <v>109.92252618380343</v>
      </c>
      <c r="S7" s="311">
        <v>106.23743705728033</v>
      </c>
      <c r="T7" s="312">
        <v>112.43841524376384</v>
      </c>
      <c r="U7" s="305">
        <v>124.5232331666672</v>
      </c>
      <c r="V7" s="311">
        <v>119.09162024226433</v>
      </c>
      <c r="W7" s="311">
        <v>125.40783587527895</v>
      </c>
      <c r="X7" s="311">
        <v>133.72394086081152</v>
      </c>
      <c r="Y7" s="312">
        <v>125.6866575362555</v>
      </c>
      <c r="Z7" s="305">
        <v>184.56124841633883</v>
      </c>
      <c r="AA7" s="311">
        <v>181.85416838487441</v>
      </c>
      <c r="AB7" s="311">
        <v>137.05705249618464</v>
      </c>
      <c r="AC7" s="311">
        <v>120.11597179588873</v>
      </c>
      <c r="AD7" s="312">
        <v>155.89711027332166</v>
      </c>
      <c r="AE7" s="305">
        <v>173.60606587026385</v>
      </c>
      <c r="AF7" s="311">
        <v>174.99134705663749</v>
      </c>
      <c r="AG7" s="311">
        <v>161.66774405004975</v>
      </c>
      <c r="AH7" s="311">
        <v>159.9694979856433</v>
      </c>
      <c r="AI7" s="312">
        <v>167.5586637406486</v>
      </c>
      <c r="AJ7" s="305">
        <v>177.94821056616516</v>
      </c>
      <c r="AK7" s="311">
        <v>178.70106999179924</v>
      </c>
      <c r="AL7" s="311">
        <v>152.74580162704234</v>
      </c>
      <c r="AM7" s="311">
        <v>134.05876442489034</v>
      </c>
      <c r="AN7" s="312">
        <v>160.86346165247429</v>
      </c>
      <c r="AO7" s="305">
        <v>137.38936289894556</v>
      </c>
      <c r="AP7" s="311">
        <v>140.84487322228816</v>
      </c>
      <c r="AQ7" s="311">
        <v>145.57814956988801</v>
      </c>
      <c r="AR7" s="311">
        <v>135.90823719098648</v>
      </c>
      <c r="AS7" s="312">
        <v>139.93015572052704</v>
      </c>
      <c r="AT7" s="305">
        <v>136.39270189625299</v>
      </c>
      <c r="AU7" s="311">
        <v>131.74146696722559</v>
      </c>
      <c r="AV7" s="311">
        <v>134.39546187344507</v>
      </c>
      <c r="AW7" s="311">
        <v>131.80329961279119</v>
      </c>
      <c r="AX7" s="312">
        <v>133.58323258742874</v>
      </c>
      <c r="AY7" s="305">
        <v>139.10514528875208</v>
      </c>
      <c r="AZ7" s="311"/>
      <c r="BA7" s="311"/>
      <c r="BB7" s="311"/>
      <c r="BC7" s="312"/>
    </row>
    <row r="8" spans="1:57" ht="25.5">
      <c r="A8" s="313"/>
      <c r="B8" s="314">
        <v>2154</v>
      </c>
      <c r="C8" s="315" t="s">
        <v>228</v>
      </c>
      <c r="D8" s="316">
        <v>5.9257983319160186</v>
      </c>
      <c r="E8" s="317">
        <v>100.00390901166624</v>
      </c>
      <c r="F8" s="318">
        <v>52.362552189326571</v>
      </c>
      <c r="G8" s="319">
        <v>47.302559180423756</v>
      </c>
      <c r="H8" s="319">
        <v>60.74144092180461</v>
      </c>
      <c r="I8" s="319">
        <v>94.308776939367064</v>
      </c>
      <c r="J8" s="320">
        <v>63.678832307730502</v>
      </c>
      <c r="K8" s="321">
        <v>88.528836128275856</v>
      </c>
      <c r="L8" s="322">
        <v>98.522683688871368</v>
      </c>
      <c r="M8" s="322">
        <v>93.262080934797254</v>
      </c>
      <c r="N8" s="322">
        <v>98.301995205028447</v>
      </c>
      <c r="O8" s="323">
        <v>94.653898989243203</v>
      </c>
      <c r="P8" s="316">
        <v>123.27251466435935</v>
      </c>
      <c r="Q8" s="322">
        <v>109.25585757315898</v>
      </c>
      <c r="R8" s="322">
        <v>110.92113514784374</v>
      </c>
      <c r="S8" s="322">
        <v>107.16752267686371</v>
      </c>
      <c r="T8" s="323">
        <v>112.65425751555645</v>
      </c>
      <c r="U8" s="316">
        <v>127.53621727416753</v>
      </c>
      <c r="V8" s="322">
        <v>118.04689747508581</v>
      </c>
      <c r="W8" s="322">
        <v>126.60647680382429</v>
      </c>
      <c r="X8" s="322">
        <v>137.51399480376509</v>
      </c>
      <c r="Y8" s="323">
        <v>127.42589658921069</v>
      </c>
      <c r="Z8" s="316">
        <v>195.50818080234629</v>
      </c>
      <c r="AA8" s="322">
        <v>193.24327457625046</v>
      </c>
      <c r="AB8" s="322">
        <v>145.96582432692077</v>
      </c>
      <c r="AC8" s="322">
        <v>127.15512396236917</v>
      </c>
      <c r="AD8" s="323">
        <v>165.46810091697168</v>
      </c>
      <c r="AE8" s="316">
        <v>183.71233678861253</v>
      </c>
      <c r="AF8" s="322">
        <v>184.80255729768214</v>
      </c>
      <c r="AG8" s="322">
        <v>172.97549236895318</v>
      </c>
      <c r="AH8" s="322">
        <v>171.43134034880001</v>
      </c>
      <c r="AI8" s="323">
        <v>178.23043170101195</v>
      </c>
      <c r="AJ8" s="316">
        <v>188.03959569631112</v>
      </c>
      <c r="AK8" s="322">
        <v>188.37775095616121</v>
      </c>
      <c r="AL8" s="322">
        <v>161.73422142085448</v>
      </c>
      <c r="AM8" s="322">
        <v>141.97517624920613</v>
      </c>
      <c r="AN8" s="323">
        <v>170.03168608063322</v>
      </c>
      <c r="AO8" s="316">
        <v>145.33946114982979</v>
      </c>
      <c r="AP8" s="322">
        <v>148.82711491801572</v>
      </c>
      <c r="AQ8" s="322">
        <v>154.68963890726428</v>
      </c>
      <c r="AR8" s="322">
        <v>143.8884797201282</v>
      </c>
      <c r="AS8" s="323">
        <v>148.18617367380949</v>
      </c>
      <c r="AT8" s="316">
        <v>143.98009981578895</v>
      </c>
      <c r="AU8" s="322">
        <v>138.83512242833183</v>
      </c>
      <c r="AV8" s="322">
        <v>141.00215211270583</v>
      </c>
      <c r="AW8" s="322">
        <v>138.08023902107595</v>
      </c>
      <c r="AX8" s="323">
        <v>140.47440334447566</v>
      </c>
      <c r="AY8" s="316">
        <v>146.37495548042952</v>
      </c>
      <c r="AZ8" s="322"/>
      <c r="BA8" s="322"/>
      <c r="BB8" s="322"/>
      <c r="BC8" s="323"/>
    </row>
    <row r="9" spans="1:57">
      <c r="A9" s="313"/>
      <c r="B9" s="314">
        <v>2159</v>
      </c>
      <c r="C9" s="324" t="s">
        <v>93</v>
      </c>
      <c r="D9" s="316">
        <v>0.71237280498608679</v>
      </c>
      <c r="E9" s="317">
        <v>100.00390901166624</v>
      </c>
      <c r="F9" s="318">
        <v>61.615220416468716</v>
      </c>
      <c r="G9" s="319">
        <v>57.570025598806311</v>
      </c>
      <c r="H9" s="319">
        <v>57.491488680988446</v>
      </c>
      <c r="I9" s="319">
        <v>73.787761311821768</v>
      </c>
      <c r="J9" s="320">
        <v>62.616124002021309</v>
      </c>
      <c r="K9" s="321">
        <v>66.00138860021427</v>
      </c>
      <c r="L9" s="322">
        <v>98.591641462869703</v>
      </c>
      <c r="M9" s="322">
        <v>117.00810881012686</v>
      </c>
      <c r="N9" s="322">
        <v>98.965338789521525</v>
      </c>
      <c r="O9" s="323">
        <v>95.141619415683081</v>
      </c>
      <c r="P9" s="316">
        <v>118.87108332778074</v>
      </c>
      <c r="Q9" s="322">
        <v>123.5844126186505</v>
      </c>
      <c r="R9" s="322">
        <v>101.61570243656328</v>
      </c>
      <c r="S9" s="322">
        <v>98.500617551412446</v>
      </c>
      <c r="T9" s="323">
        <v>110.64295398360176</v>
      </c>
      <c r="U9" s="316">
        <v>99.46004143145808</v>
      </c>
      <c r="V9" s="322">
        <v>127.78203681590361</v>
      </c>
      <c r="W9" s="322">
        <v>115.43706724791824</v>
      </c>
      <c r="X9" s="322">
        <v>102.19677534322192</v>
      </c>
      <c r="Y9" s="323">
        <v>111.21898020962546</v>
      </c>
      <c r="Z9" s="316">
        <v>93.500341516801413</v>
      </c>
      <c r="AA9" s="322">
        <v>87.115085142935129</v>
      </c>
      <c r="AB9" s="322">
        <v>62.950370033723566</v>
      </c>
      <c r="AC9" s="322">
        <v>61.561524076555244</v>
      </c>
      <c r="AD9" s="323">
        <v>76.281830192503847</v>
      </c>
      <c r="AE9" s="316">
        <v>89.538113064272594</v>
      </c>
      <c r="AF9" s="322">
        <v>93.377825493872294</v>
      </c>
      <c r="AG9" s="322">
        <v>67.60542772230491</v>
      </c>
      <c r="AH9" s="322">
        <v>64.625366540865755</v>
      </c>
      <c r="AI9" s="323">
        <v>78.786683205328885</v>
      </c>
      <c r="AJ9" s="316">
        <v>94.004083625343739</v>
      </c>
      <c r="AK9" s="322">
        <v>98.206616082628358</v>
      </c>
      <c r="AL9" s="322">
        <v>77.97657595204879</v>
      </c>
      <c r="AM9" s="322">
        <v>68.20692441226258</v>
      </c>
      <c r="AN9" s="323">
        <v>84.598550018070867</v>
      </c>
      <c r="AO9" s="316">
        <v>71.25730588621586</v>
      </c>
      <c r="AP9" s="322">
        <v>74.44543434082108</v>
      </c>
      <c r="AQ9" s="322">
        <v>69.785182827215394</v>
      </c>
      <c r="AR9" s="322">
        <v>69.525428166718754</v>
      </c>
      <c r="AS9" s="323">
        <v>71.253337805242765</v>
      </c>
      <c r="AT9" s="316">
        <v>73.277729482269137</v>
      </c>
      <c r="AU9" s="322">
        <v>72.733639318005643</v>
      </c>
      <c r="AV9" s="322">
        <v>79.438403258522513</v>
      </c>
      <c r="AW9" s="322">
        <v>79.589238639649253</v>
      </c>
      <c r="AX9" s="323">
        <v>76.259752674611633</v>
      </c>
      <c r="AY9" s="316">
        <v>78.631993021198085</v>
      </c>
      <c r="AZ9" s="322"/>
      <c r="BA9" s="322"/>
      <c r="BB9" s="322"/>
      <c r="BC9" s="323"/>
    </row>
    <row r="10" spans="1:57">
      <c r="A10" s="313"/>
      <c r="B10" s="314"/>
      <c r="C10" s="324"/>
      <c r="D10" s="316"/>
      <c r="E10" s="317"/>
      <c r="F10" s="325"/>
      <c r="G10" s="326"/>
      <c r="H10" s="326"/>
      <c r="I10" s="326"/>
      <c r="J10" s="327"/>
      <c r="K10" s="321"/>
      <c r="L10" s="322"/>
      <c r="M10" s="322"/>
      <c r="N10" s="322"/>
      <c r="O10" s="323"/>
      <c r="P10" s="316"/>
      <c r="Q10" s="322"/>
      <c r="R10" s="322"/>
      <c r="S10" s="322"/>
      <c r="T10" s="323"/>
      <c r="U10" s="316"/>
      <c r="V10" s="322"/>
      <c r="W10" s="322"/>
      <c r="X10" s="322"/>
      <c r="Y10" s="323"/>
      <c r="Z10" s="316"/>
      <c r="AA10" s="322"/>
      <c r="AB10" s="322"/>
      <c r="AC10" s="322"/>
      <c r="AD10" s="323"/>
      <c r="AE10" s="316"/>
      <c r="AF10" s="322"/>
      <c r="AG10" s="322"/>
      <c r="AH10" s="322"/>
      <c r="AI10" s="323"/>
      <c r="AJ10" s="316"/>
      <c r="AK10" s="322"/>
      <c r="AL10" s="322"/>
      <c r="AM10" s="322"/>
      <c r="AN10" s="323"/>
      <c r="AO10" s="316"/>
      <c r="AP10" s="322"/>
      <c r="AQ10" s="322"/>
      <c r="AR10" s="322"/>
      <c r="AS10" s="323"/>
      <c r="AT10" s="316"/>
      <c r="AU10" s="322"/>
      <c r="AV10" s="322"/>
      <c r="AW10" s="322"/>
      <c r="AX10" s="323"/>
      <c r="AY10" s="316"/>
      <c r="AZ10" s="322"/>
      <c r="BA10" s="322"/>
      <c r="BB10" s="322"/>
      <c r="BC10" s="323"/>
    </row>
    <row r="11" spans="1:57">
      <c r="A11" s="302">
        <v>105</v>
      </c>
      <c r="B11" s="303"/>
      <c r="C11" s="328" t="s">
        <v>96</v>
      </c>
      <c r="D11" s="305">
        <v>2.0402146406114099</v>
      </c>
      <c r="E11" s="306">
        <v>100.00390901166624</v>
      </c>
      <c r="F11" s="307">
        <v>91.81078514731179</v>
      </c>
      <c r="G11" s="308">
        <v>87.448553648603294</v>
      </c>
      <c r="H11" s="308">
        <v>91.007154786570382</v>
      </c>
      <c r="I11" s="308">
        <v>93.222251333618829</v>
      </c>
      <c r="J11" s="309">
        <v>90.87218622902607</v>
      </c>
      <c r="K11" s="310">
        <v>104.87398769380042</v>
      </c>
      <c r="L11" s="311">
        <v>90.774141081654307</v>
      </c>
      <c r="M11" s="311">
        <v>96.78601168365222</v>
      </c>
      <c r="N11" s="311">
        <v>102.38126785841915</v>
      </c>
      <c r="O11" s="312">
        <v>98.70385207938152</v>
      </c>
      <c r="P11" s="305">
        <v>97.877728159122313</v>
      </c>
      <c r="Q11" s="311">
        <v>93.70010204995333</v>
      </c>
      <c r="R11" s="311">
        <v>99.20619662081404</v>
      </c>
      <c r="S11" s="311">
        <v>111.00630993402396</v>
      </c>
      <c r="T11" s="312">
        <v>100.4475841909784</v>
      </c>
      <c r="U11" s="305">
        <v>112.65745690371287</v>
      </c>
      <c r="V11" s="311">
        <v>110.39828755838714</v>
      </c>
      <c r="W11" s="311">
        <v>107.46012929014235</v>
      </c>
      <c r="X11" s="311">
        <v>104.17217836323704</v>
      </c>
      <c r="Y11" s="312">
        <v>108.67201302886986</v>
      </c>
      <c r="Z11" s="305">
        <v>105.13320474666438</v>
      </c>
      <c r="AA11" s="311">
        <v>101.45408828758598</v>
      </c>
      <c r="AB11" s="311">
        <v>75.440338843582396</v>
      </c>
      <c r="AC11" s="311">
        <v>67.19584080160341</v>
      </c>
      <c r="AD11" s="312">
        <v>87.305868169859039</v>
      </c>
      <c r="AE11" s="305">
        <v>86.716912595348191</v>
      </c>
      <c r="AF11" s="311">
        <v>91.166143554249814</v>
      </c>
      <c r="AG11" s="311">
        <v>91.065487113390418</v>
      </c>
      <c r="AH11" s="311">
        <v>87.825545125296827</v>
      </c>
      <c r="AI11" s="312">
        <v>89.193522097071295</v>
      </c>
      <c r="AJ11" s="305">
        <v>88.722171745142504</v>
      </c>
      <c r="AK11" s="311">
        <v>94.307053124528693</v>
      </c>
      <c r="AL11" s="311">
        <v>92.91789522649816</v>
      </c>
      <c r="AM11" s="311">
        <v>97.137864266421985</v>
      </c>
      <c r="AN11" s="312">
        <v>93.271246090647836</v>
      </c>
      <c r="AO11" s="305">
        <v>96.626725024960933</v>
      </c>
      <c r="AP11" s="311">
        <v>96.521338438031847</v>
      </c>
      <c r="AQ11" s="311">
        <v>99.931746496402994</v>
      </c>
      <c r="AR11" s="311">
        <v>96.290666877539564</v>
      </c>
      <c r="AS11" s="312">
        <v>97.342619209233831</v>
      </c>
      <c r="AT11" s="305">
        <v>95.752586051998392</v>
      </c>
      <c r="AU11" s="311">
        <v>91.601984681012667</v>
      </c>
      <c r="AV11" s="311">
        <v>91.602038103779577</v>
      </c>
      <c r="AW11" s="311">
        <v>95.305749548626281</v>
      </c>
      <c r="AX11" s="312">
        <v>93.565589596354243</v>
      </c>
      <c r="AY11" s="305">
        <v>92.602380013601973</v>
      </c>
      <c r="AZ11" s="311"/>
      <c r="BA11" s="311"/>
      <c r="BB11" s="311"/>
      <c r="BC11" s="312"/>
    </row>
    <row r="12" spans="1:57">
      <c r="A12" s="313"/>
      <c r="B12" s="314">
        <v>2211</v>
      </c>
      <c r="C12" s="324" t="s">
        <v>229</v>
      </c>
      <c r="D12" s="316">
        <v>2.04</v>
      </c>
      <c r="E12" s="317">
        <v>100.00390901166624</v>
      </c>
      <c r="F12" s="318">
        <v>91.81078514731179</v>
      </c>
      <c r="G12" s="319">
        <v>87.448553648603294</v>
      </c>
      <c r="H12" s="319">
        <v>91.007154786570382</v>
      </c>
      <c r="I12" s="319">
        <v>93.222251333618829</v>
      </c>
      <c r="J12" s="320">
        <v>90.87218622902607</v>
      </c>
      <c r="K12" s="321">
        <v>104.87398769380042</v>
      </c>
      <c r="L12" s="322">
        <v>90.774141081654307</v>
      </c>
      <c r="M12" s="322">
        <v>96.78601168365222</v>
      </c>
      <c r="N12" s="322">
        <v>102.38126785841915</v>
      </c>
      <c r="O12" s="323">
        <v>98.70385207938152</v>
      </c>
      <c r="P12" s="316">
        <v>97.877728159122313</v>
      </c>
      <c r="Q12" s="322">
        <v>93.70010204995333</v>
      </c>
      <c r="R12" s="322">
        <v>99.20619662081404</v>
      </c>
      <c r="S12" s="322">
        <v>111.00630993402396</v>
      </c>
      <c r="T12" s="323">
        <v>100.4475841909784</v>
      </c>
      <c r="U12" s="316">
        <v>112.65745690371287</v>
      </c>
      <c r="V12" s="322">
        <v>110.39828755838714</v>
      </c>
      <c r="W12" s="322">
        <v>107.46012929014235</v>
      </c>
      <c r="X12" s="322">
        <v>104.17217836323704</v>
      </c>
      <c r="Y12" s="323">
        <v>108.67201302886986</v>
      </c>
      <c r="Z12" s="316">
        <v>105.13320474666438</v>
      </c>
      <c r="AA12" s="322">
        <v>101.45408828758598</v>
      </c>
      <c r="AB12" s="322">
        <v>75.440338843582396</v>
      </c>
      <c r="AC12" s="322">
        <v>67.19584080160341</v>
      </c>
      <c r="AD12" s="323">
        <v>87.305868169859039</v>
      </c>
      <c r="AE12" s="316">
        <v>86.716912595348191</v>
      </c>
      <c r="AF12" s="322">
        <v>91.166143554249814</v>
      </c>
      <c r="AG12" s="322">
        <v>91.065487113390418</v>
      </c>
      <c r="AH12" s="322">
        <v>87.825545125296827</v>
      </c>
      <c r="AI12" s="323">
        <v>89.193522097071295</v>
      </c>
      <c r="AJ12" s="316">
        <v>88.722171745142504</v>
      </c>
      <c r="AK12" s="322">
        <v>94.307053124528693</v>
      </c>
      <c r="AL12" s="322">
        <v>92.91789522649816</v>
      </c>
      <c r="AM12" s="322">
        <v>97.137864266421985</v>
      </c>
      <c r="AN12" s="323">
        <v>93.271246090647836</v>
      </c>
      <c r="AO12" s="316">
        <v>96.626725024960933</v>
      </c>
      <c r="AP12" s="322">
        <v>96.521338438031847</v>
      </c>
      <c r="AQ12" s="322">
        <v>99.931746496402994</v>
      </c>
      <c r="AR12" s="322">
        <v>96.290666877539564</v>
      </c>
      <c r="AS12" s="323">
        <v>97.342619209233831</v>
      </c>
      <c r="AT12" s="316">
        <v>95.752586051998392</v>
      </c>
      <c r="AU12" s="322">
        <v>91.601984681012667</v>
      </c>
      <c r="AV12" s="322">
        <v>91.602038103779577</v>
      </c>
      <c r="AW12" s="322">
        <v>95.305749548626281</v>
      </c>
      <c r="AX12" s="323">
        <v>93.565589596354243</v>
      </c>
      <c r="AY12" s="316">
        <v>92.602380013601973</v>
      </c>
      <c r="AZ12" s="322"/>
      <c r="BA12" s="322"/>
      <c r="BB12" s="322"/>
      <c r="BC12" s="323"/>
    </row>
    <row r="13" spans="1:57">
      <c r="A13" s="313"/>
      <c r="B13" s="314"/>
      <c r="C13" s="324"/>
      <c r="D13" s="316"/>
      <c r="E13" s="317"/>
      <c r="F13" s="325"/>
      <c r="G13" s="326"/>
      <c r="H13" s="326"/>
      <c r="I13" s="326"/>
      <c r="J13" s="327"/>
      <c r="K13" s="321"/>
      <c r="L13" s="322"/>
      <c r="M13" s="322"/>
      <c r="N13" s="322"/>
      <c r="O13" s="323"/>
      <c r="P13" s="316"/>
      <c r="Q13" s="322"/>
      <c r="R13" s="322"/>
      <c r="S13" s="322"/>
      <c r="T13" s="323"/>
      <c r="U13" s="316"/>
      <c r="V13" s="322"/>
      <c r="W13" s="322"/>
      <c r="X13" s="322"/>
      <c r="Y13" s="323"/>
      <c r="Z13" s="316"/>
      <c r="AA13" s="322"/>
      <c r="AB13" s="322"/>
      <c r="AC13" s="322"/>
      <c r="AD13" s="323"/>
      <c r="AE13" s="316"/>
      <c r="AF13" s="322"/>
      <c r="AG13" s="322"/>
      <c r="AH13" s="322"/>
      <c r="AI13" s="323"/>
      <c r="AJ13" s="316"/>
      <c r="AK13" s="322"/>
      <c r="AL13" s="322"/>
      <c r="AM13" s="322"/>
      <c r="AN13" s="323"/>
      <c r="AO13" s="316"/>
      <c r="AP13" s="322"/>
      <c r="AQ13" s="322"/>
      <c r="AR13" s="322"/>
      <c r="AS13" s="323"/>
      <c r="AT13" s="316"/>
      <c r="AU13" s="322"/>
      <c r="AV13" s="322"/>
      <c r="AW13" s="322"/>
      <c r="AX13" s="323"/>
      <c r="AY13" s="316"/>
      <c r="AZ13" s="322"/>
      <c r="BA13" s="322"/>
      <c r="BB13" s="322"/>
      <c r="BC13" s="323"/>
    </row>
    <row r="14" spans="1:57" ht="25.5">
      <c r="A14" s="302">
        <v>106</v>
      </c>
      <c r="B14" s="303"/>
      <c r="C14" s="304" t="s">
        <v>230</v>
      </c>
      <c r="D14" s="305">
        <v>11.122480535379394</v>
      </c>
      <c r="E14" s="306">
        <v>100.00390901166624</v>
      </c>
      <c r="F14" s="307">
        <v>86.758077439867265</v>
      </c>
      <c r="G14" s="308">
        <v>79.565711186331214</v>
      </c>
      <c r="H14" s="308">
        <v>87.642135427704744</v>
      </c>
      <c r="I14" s="308">
        <v>84.710763705784956</v>
      </c>
      <c r="J14" s="309">
        <v>84.669171939922052</v>
      </c>
      <c r="K14" s="310">
        <v>85.685722395517573</v>
      </c>
      <c r="L14" s="311">
        <v>94.670047929056381</v>
      </c>
      <c r="M14" s="311">
        <v>108.9028721572306</v>
      </c>
      <c r="N14" s="311">
        <v>109.77806164331925</v>
      </c>
      <c r="O14" s="312">
        <v>99.759176031280944</v>
      </c>
      <c r="P14" s="305">
        <v>111.71386931977169</v>
      </c>
      <c r="Q14" s="311">
        <v>105.7131720565808</v>
      </c>
      <c r="R14" s="311">
        <v>113.48481885300895</v>
      </c>
      <c r="S14" s="311">
        <v>122.1581627940264</v>
      </c>
      <c r="T14" s="312">
        <v>113.26750575584695</v>
      </c>
      <c r="U14" s="305">
        <v>130.36744767915815</v>
      </c>
      <c r="V14" s="311">
        <v>125.2544941801368</v>
      </c>
      <c r="W14" s="329">
        <v>131.46404635246518</v>
      </c>
      <c r="X14" s="311">
        <v>140.22418367403412</v>
      </c>
      <c r="Y14" s="312">
        <v>131.82754297144857</v>
      </c>
      <c r="Z14" s="305">
        <v>154.43276084712784</v>
      </c>
      <c r="AA14" s="311">
        <v>156.13192132724711</v>
      </c>
      <c r="AB14" s="311">
        <v>130.94504572253439</v>
      </c>
      <c r="AC14" s="311">
        <v>120.96597966705028</v>
      </c>
      <c r="AD14" s="312">
        <v>140.61892689098991</v>
      </c>
      <c r="AE14" s="305">
        <v>159.9106473095282</v>
      </c>
      <c r="AF14" s="311">
        <v>158.6674285648609</v>
      </c>
      <c r="AG14" s="329">
        <v>153.47285703282395</v>
      </c>
      <c r="AH14" s="311">
        <v>149.45221393431925</v>
      </c>
      <c r="AI14" s="312">
        <v>155.3757867103831</v>
      </c>
      <c r="AJ14" s="305">
        <v>161.97933945139883</v>
      </c>
      <c r="AK14" s="311">
        <v>161.69718548209443</v>
      </c>
      <c r="AL14" s="329">
        <v>161.62802675550648</v>
      </c>
      <c r="AM14" s="311">
        <v>163.283542935409</v>
      </c>
      <c r="AN14" s="312">
        <v>162.14702365610222</v>
      </c>
      <c r="AO14" s="305">
        <v>171.7886820531233</v>
      </c>
      <c r="AP14" s="311">
        <v>171.16084649405443</v>
      </c>
      <c r="AQ14" s="311">
        <v>167.72005466223135</v>
      </c>
      <c r="AR14" s="329">
        <v>178.13200233408355</v>
      </c>
      <c r="AS14" s="312">
        <v>172.20039638587318</v>
      </c>
      <c r="AT14" s="305">
        <v>177.82642096627865</v>
      </c>
      <c r="AU14" s="311">
        <v>175.77360270416304</v>
      </c>
      <c r="AV14" s="311">
        <v>179.86891987694352</v>
      </c>
      <c r="AW14" s="329">
        <v>190.73044605207767</v>
      </c>
      <c r="AX14" s="312">
        <v>181.04984739986571</v>
      </c>
      <c r="AY14" s="305">
        <v>190.09611893595741</v>
      </c>
      <c r="AZ14" s="311"/>
      <c r="BA14" s="311"/>
      <c r="BB14" s="329"/>
      <c r="BC14" s="312"/>
    </row>
    <row r="15" spans="1:57">
      <c r="A15" s="313"/>
      <c r="B15" s="314">
        <v>2311</v>
      </c>
      <c r="C15" s="324" t="s">
        <v>100</v>
      </c>
      <c r="D15" s="316">
        <v>1.8547260274046713</v>
      </c>
      <c r="E15" s="317">
        <v>100.00390901166624</v>
      </c>
      <c r="F15" s="318">
        <v>101.40278024578474</v>
      </c>
      <c r="G15" s="319">
        <v>73.773261914889389</v>
      </c>
      <c r="H15" s="319">
        <v>100.63296303000344</v>
      </c>
      <c r="I15" s="319">
        <v>108.67625216409172</v>
      </c>
      <c r="J15" s="320">
        <v>96.121314338692315</v>
      </c>
      <c r="K15" s="321">
        <v>116.4810456799889</v>
      </c>
      <c r="L15" s="322">
        <v>96.881017457574842</v>
      </c>
      <c r="M15" s="322">
        <v>119.31022125483403</v>
      </c>
      <c r="N15" s="322">
        <v>113.41646909839749</v>
      </c>
      <c r="O15" s="323">
        <v>111.52218837269881</v>
      </c>
      <c r="P15" s="316">
        <v>113.73283660606972</v>
      </c>
      <c r="Q15" s="322">
        <v>122.2980445556471</v>
      </c>
      <c r="R15" s="322">
        <v>132.30261524227714</v>
      </c>
      <c r="S15" s="322">
        <v>135.22898165429856</v>
      </c>
      <c r="T15" s="323">
        <v>125.89061951457313</v>
      </c>
      <c r="U15" s="316">
        <v>137.14349183507863</v>
      </c>
      <c r="V15" s="322">
        <v>126.17025740192402</v>
      </c>
      <c r="W15" s="322">
        <v>130.83543941103713</v>
      </c>
      <c r="X15" s="322">
        <v>139.04517098598626</v>
      </c>
      <c r="Y15" s="323">
        <v>133.2985899085065</v>
      </c>
      <c r="Z15" s="316">
        <v>160.59292572354082</v>
      </c>
      <c r="AA15" s="322">
        <v>158.86199002210461</v>
      </c>
      <c r="AB15" s="322">
        <v>126.06403371008089</v>
      </c>
      <c r="AC15" s="322">
        <v>113.30284902543171</v>
      </c>
      <c r="AD15" s="323">
        <v>139.7054496202895</v>
      </c>
      <c r="AE15" s="316">
        <v>149.42752102345071</v>
      </c>
      <c r="AF15" s="322">
        <v>148.43314227389013</v>
      </c>
      <c r="AG15" s="322">
        <v>149.68192499531426</v>
      </c>
      <c r="AH15" s="322">
        <v>122.85720885763639</v>
      </c>
      <c r="AI15" s="323">
        <v>142.59994928757285</v>
      </c>
      <c r="AJ15" s="316">
        <v>157.56205205832322</v>
      </c>
      <c r="AK15" s="322">
        <v>158.50397801790083</v>
      </c>
      <c r="AL15" s="322">
        <v>148.63065896043238</v>
      </c>
      <c r="AM15" s="322">
        <v>139.05949591614029</v>
      </c>
      <c r="AN15" s="323">
        <v>150.93904623819921</v>
      </c>
      <c r="AO15" s="316">
        <v>139.86650140406724</v>
      </c>
      <c r="AP15" s="322">
        <v>135.96669442587958</v>
      </c>
      <c r="AQ15" s="322">
        <v>142.90309304181076</v>
      </c>
      <c r="AR15" s="322">
        <v>138.94275707417134</v>
      </c>
      <c r="AS15" s="323">
        <v>139.41976148648223</v>
      </c>
      <c r="AT15" s="316">
        <v>155.45667236999893</v>
      </c>
      <c r="AU15" s="322">
        <v>150.47059241528387</v>
      </c>
      <c r="AV15" s="322">
        <v>140.51641522627796</v>
      </c>
      <c r="AW15" s="322">
        <v>137.24362006932702</v>
      </c>
      <c r="AX15" s="323">
        <v>145.92182502022197</v>
      </c>
      <c r="AY15" s="316">
        <v>138.29518979027424</v>
      </c>
      <c r="AZ15" s="322"/>
      <c r="BA15" s="322"/>
      <c r="BB15" s="322"/>
      <c r="BC15" s="323"/>
    </row>
    <row r="16" spans="1:57">
      <c r="A16" s="313"/>
      <c r="B16" s="314">
        <v>2316</v>
      </c>
      <c r="C16" s="324" t="s">
        <v>99</v>
      </c>
      <c r="D16" s="316">
        <v>9.2677545079747219</v>
      </c>
      <c r="E16" s="317">
        <v>100.00390901166624</v>
      </c>
      <c r="F16" s="318">
        <v>83.827279970602291</v>
      </c>
      <c r="G16" s="319">
        <v>80.72493550727323</v>
      </c>
      <c r="H16" s="319">
        <v>85.042322705995559</v>
      </c>
      <c r="I16" s="319">
        <v>79.914627256028979</v>
      </c>
      <c r="J16" s="320">
        <v>82.377291359975018</v>
      </c>
      <c r="K16" s="321">
        <v>79.522752976236774</v>
      </c>
      <c r="L16" s="322">
        <v>94.227573678490799</v>
      </c>
      <c r="M16" s="322">
        <v>106.82008271443712</v>
      </c>
      <c r="N16" s="322">
        <v>109.04991881223431</v>
      </c>
      <c r="O16" s="323">
        <v>97.405082045349744</v>
      </c>
      <c r="P16" s="316">
        <v>111.30981986300702</v>
      </c>
      <c r="Q16" s="322">
        <v>102.39409464049932</v>
      </c>
      <c r="R16" s="322">
        <v>109.71887353027248</v>
      </c>
      <c r="S16" s="322">
        <v>119.54234167805078</v>
      </c>
      <c r="T16" s="323">
        <v>110.7412824279574</v>
      </c>
      <c r="U16" s="316">
        <v>129.01137966419134</v>
      </c>
      <c r="V16" s="322">
        <v>125.07122541951875</v>
      </c>
      <c r="W16" s="322">
        <v>131.58984744638397</v>
      </c>
      <c r="X16" s="322">
        <v>140.46013570721337</v>
      </c>
      <c r="Y16" s="323">
        <v>131.53314705932686</v>
      </c>
      <c r="Z16" s="316">
        <v>153.19994677986313</v>
      </c>
      <c r="AA16" s="322">
        <v>155.5855614230656</v>
      </c>
      <c r="AB16" s="322">
        <v>131.92186702393835</v>
      </c>
      <c r="AC16" s="322">
        <v>122.49957745928594</v>
      </c>
      <c r="AD16" s="323">
        <v>140.80173817153826</v>
      </c>
      <c r="AE16" s="316">
        <v>162.00860179835584</v>
      </c>
      <c r="AF16" s="322">
        <v>160.71558350243944</v>
      </c>
      <c r="AG16" s="322">
        <v>154.23152412009318</v>
      </c>
      <c r="AH16" s="322">
        <v>154.77458712323343</v>
      </c>
      <c r="AI16" s="323">
        <v>157.9325741360305</v>
      </c>
      <c r="AJ16" s="316">
        <v>162.86335702991951</v>
      </c>
      <c r="AK16" s="322">
        <v>162.3362318648667</v>
      </c>
      <c r="AL16" s="322">
        <v>164.22914834504923</v>
      </c>
      <c r="AM16" s="322">
        <v>168.13142388187256</v>
      </c>
      <c r="AN16" s="323">
        <v>164.39004028042703</v>
      </c>
      <c r="AO16" s="316">
        <v>178.177165827739</v>
      </c>
      <c r="AP16" s="322">
        <v>178.20413942948056</v>
      </c>
      <c r="AQ16" s="322">
        <v>172.68659370886775</v>
      </c>
      <c r="AR16" s="322">
        <v>185.97482047469791</v>
      </c>
      <c r="AS16" s="323">
        <v>178.76067986019632</v>
      </c>
      <c r="AT16" s="316">
        <v>182.30320710819876</v>
      </c>
      <c r="AU16" s="322">
        <v>180.83741311412697</v>
      </c>
      <c r="AV16" s="322">
        <v>187.74441059655072</v>
      </c>
      <c r="AW16" s="322">
        <v>201.43459323121473</v>
      </c>
      <c r="AX16" s="323">
        <v>188.07990601252277</v>
      </c>
      <c r="AY16" s="316">
        <v>200.46287298059377</v>
      </c>
      <c r="AZ16" s="322"/>
      <c r="BA16" s="322"/>
      <c r="BB16" s="322"/>
      <c r="BC16" s="323"/>
    </row>
    <row r="17" spans="1:55">
      <c r="A17" s="313"/>
      <c r="B17" s="314"/>
      <c r="C17" s="324"/>
      <c r="D17" s="316"/>
      <c r="E17" s="317"/>
      <c r="F17" s="325"/>
      <c r="G17" s="326"/>
      <c r="H17" s="326"/>
      <c r="I17" s="326"/>
      <c r="J17" s="327"/>
      <c r="K17" s="321"/>
      <c r="L17" s="322"/>
      <c r="M17" s="322"/>
      <c r="N17" s="322"/>
      <c r="O17" s="323"/>
      <c r="P17" s="316"/>
      <c r="Q17" s="322"/>
      <c r="R17" s="322"/>
      <c r="S17" s="322"/>
      <c r="T17" s="323"/>
      <c r="U17" s="316"/>
      <c r="V17" s="322"/>
      <c r="W17" s="322"/>
      <c r="X17" s="322"/>
      <c r="Y17" s="323"/>
      <c r="Z17" s="316"/>
      <c r="AA17" s="322"/>
      <c r="AB17" s="322"/>
      <c r="AC17" s="322"/>
      <c r="AD17" s="323"/>
      <c r="AE17" s="316"/>
      <c r="AF17" s="322"/>
      <c r="AG17" s="322"/>
      <c r="AH17" s="322"/>
      <c r="AI17" s="323"/>
      <c r="AJ17" s="316"/>
      <c r="AK17" s="322"/>
      <c r="AL17" s="322"/>
      <c r="AM17" s="322"/>
      <c r="AN17" s="323"/>
      <c r="AO17" s="316"/>
      <c r="AP17" s="322"/>
      <c r="AQ17" s="322"/>
      <c r="AR17" s="322"/>
      <c r="AS17" s="323"/>
      <c r="AT17" s="316"/>
      <c r="AU17" s="322"/>
      <c r="AV17" s="322"/>
      <c r="AW17" s="322"/>
      <c r="AX17" s="323"/>
      <c r="AY17" s="316"/>
      <c r="AZ17" s="322"/>
      <c r="BA17" s="322"/>
      <c r="BB17" s="322"/>
      <c r="BC17" s="323"/>
    </row>
    <row r="18" spans="1:55">
      <c r="A18" s="302">
        <v>107</v>
      </c>
      <c r="B18" s="303"/>
      <c r="C18" s="328" t="s">
        <v>231</v>
      </c>
      <c r="D18" s="305">
        <v>6.1624516535226359</v>
      </c>
      <c r="E18" s="306">
        <v>100.00390901166624</v>
      </c>
      <c r="F18" s="307">
        <v>52.327084727522738</v>
      </c>
      <c r="G18" s="308">
        <v>166.58508578827229</v>
      </c>
      <c r="H18" s="308">
        <v>106.26037327261517</v>
      </c>
      <c r="I18" s="308">
        <v>63.340601199595419</v>
      </c>
      <c r="J18" s="309">
        <v>97.517527895919699</v>
      </c>
      <c r="K18" s="310">
        <v>65.862461804854874</v>
      </c>
      <c r="L18" s="311">
        <v>146.62166886555428</v>
      </c>
      <c r="M18" s="311">
        <v>92.13360721156927</v>
      </c>
      <c r="N18" s="311">
        <v>62.863597394540875</v>
      </c>
      <c r="O18" s="312">
        <v>91.870333819129826</v>
      </c>
      <c r="P18" s="305">
        <v>69.920364504944004</v>
      </c>
      <c r="Q18" s="311">
        <v>152.4485963225286</v>
      </c>
      <c r="R18" s="311">
        <v>101.76197755801219</v>
      </c>
      <c r="S18" s="311">
        <v>67.094856013522488</v>
      </c>
      <c r="T18" s="312">
        <v>97.806448599751818</v>
      </c>
      <c r="U18" s="305">
        <v>72.851145386530106</v>
      </c>
      <c r="V18" s="311">
        <v>100.50926495077185</v>
      </c>
      <c r="W18" s="311">
        <v>138.54711808700654</v>
      </c>
      <c r="X18" s="311">
        <v>64.579690579942664</v>
      </c>
      <c r="Y18" s="312">
        <v>94.121804751062811</v>
      </c>
      <c r="Z18" s="305">
        <v>68.587454692375402</v>
      </c>
      <c r="AA18" s="311">
        <v>102.83671341762631</v>
      </c>
      <c r="AB18" s="311">
        <v>111.3722474887996</v>
      </c>
      <c r="AC18" s="311">
        <v>54.476947562801641</v>
      </c>
      <c r="AD18" s="312">
        <v>84.31834079040074</v>
      </c>
      <c r="AE18" s="305">
        <v>77.969573441581517</v>
      </c>
      <c r="AF18" s="311">
        <v>107.68509607363087</v>
      </c>
      <c r="AG18" s="311">
        <v>118.17110724739207</v>
      </c>
      <c r="AH18" s="311">
        <v>69.846579630907968</v>
      </c>
      <c r="AI18" s="312">
        <v>93.418089098378104</v>
      </c>
      <c r="AJ18" s="305">
        <v>81.040742741055084</v>
      </c>
      <c r="AK18" s="311">
        <v>108.33545135308336</v>
      </c>
      <c r="AL18" s="311">
        <v>125.37433506934535</v>
      </c>
      <c r="AM18" s="311">
        <v>71.956493199255746</v>
      </c>
      <c r="AN18" s="312">
        <v>96.676755590684905</v>
      </c>
      <c r="AO18" s="305">
        <v>77.381395327386258</v>
      </c>
      <c r="AP18" s="311">
        <v>112.81959490667471</v>
      </c>
      <c r="AQ18" s="311">
        <v>137.88036709977024</v>
      </c>
      <c r="AR18" s="311">
        <v>79.763769995335537</v>
      </c>
      <c r="AS18" s="312">
        <v>101.96128183229168</v>
      </c>
      <c r="AT18" s="305">
        <v>84.055877815959988</v>
      </c>
      <c r="AU18" s="311">
        <v>113.34880654104839</v>
      </c>
      <c r="AV18" s="311">
        <v>134.44876476956648</v>
      </c>
      <c r="AW18" s="311">
        <v>78.326785431385048</v>
      </c>
      <c r="AX18" s="312">
        <v>102.56586170396285</v>
      </c>
      <c r="AY18" s="305">
        <v>78.812129282705044</v>
      </c>
      <c r="AZ18" s="311"/>
      <c r="BA18" s="311"/>
      <c r="BB18" s="311"/>
      <c r="BC18" s="312"/>
    </row>
    <row r="19" spans="1:55">
      <c r="A19" s="313"/>
      <c r="B19" s="314">
        <v>2342</v>
      </c>
      <c r="C19" s="324" t="s">
        <v>26</v>
      </c>
      <c r="D19" s="316">
        <v>0.97719371120523479</v>
      </c>
      <c r="E19" s="317">
        <v>100.00390901166624</v>
      </c>
      <c r="F19" s="318">
        <v>76.394386839023554</v>
      </c>
      <c r="G19" s="319">
        <v>81.076159330491151</v>
      </c>
      <c r="H19" s="319">
        <v>92.273642919626127</v>
      </c>
      <c r="I19" s="319">
        <v>90.064645823692629</v>
      </c>
      <c r="J19" s="320">
        <v>84.952208728208348</v>
      </c>
      <c r="K19" s="321">
        <v>95.14943588783396</v>
      </c>
      <c r="L19" s="322">
        <v>96.003783809560048</v>
      </c>
      <c r="M19" s="322">
        <v>93.818893068632661</v>
      </c>
      <c r="N19" s="322">
        <v>98.669252588235963</v>
      </c>
      <c r="O19" s="323">
        <v>95.910341338565658</v>
      </c>
      <c r="P19" s="316">
        <v>102.37499648493242</v>
      </c>
      <c r="Q19" s="322">
        <v>101.3033094208126</v>
      </c>
      <c r="R19" s="322">
        <v>98.065916184657482</v>
      </c>
      <c r="S19" s="322">
        <v>110.0389454787893</v>
      </c>
      <c r="T19" s="323">
        <v>102.94579189229795</v>
      </c>
      <c r="U19" s="316">
        <v>116.11958787779687</v>
      </c>
      <c r="V19" s="322">
        <v>105.13276977012821</v>
      </c>
      <c r="W19" s="322">
        <v>117.01973433430813</v>
      </c>
      <c r="X19" s="322">
        <v>106.72380024529863</v>
      </c>
      <c r="Y19" s="323">
        <v>111.24897305688297</v>
      </c>
      <c r="Z19" s="316">
        <v>117.49126992115838</v>
      </c>
      <c r="AA19" s="322">
        <v>123.2795827747489</v>
      </c>
      <c r="AB19" s="322">
        <v>105.58304436546854</v>
      </c>
      <c r="AC19" s="322">
        <v>105.6828545068568</v>
      </c>
      <c r="AD19" s="323">
        <v>113.00918789205816</v>
      </c>
      <c r="AE19" s="316">
        <v>151.32813851143231</v>
      </c>
      <c r="AF19" s="322">
        <v>142.63757288464313</v>
      </c>
      <c r="AG19" s="322">
        <v>124.99675097492896</v>
      </c>
      <c r="AH19" s="322">
        <v>128.10180814475063</v>
      </c>
      <c r="AI19" s="323">
        <v>136.76606762893877</v>
      </c>
      <c r="AJ19" s="316">
        <v>163.97760998422854</v>
      </c>
      <c r="AK19" s="322">
        <v>154.71221114043701</v>
      </c>
      <c r="AL19" s="322">
        <v>130.31712016176391</v>
      </c>
      <c r="AM19" s="322">
        <v>131.80300372531153</v>
      </c>
      <c r="AN19" s="323">
        <v>145.20248625293524</v>
      </c>
      <c r="AO19" s="316">
        <v>142.7089054713617</v>
      </c>
      <c r="AP19" s="322">
        <v>140.60392209337007</v>
      </c>
      <c r="AQ19" s="322">
        <v>147.44645326319173</v>
      </c>
      <c r="AR19" s="322">
        <v>153.09250021294932</v>
      </c>
      <c r="AS19" s="323">
        <v>145.96294526021819</v>
      </c>
      <c r="AT19" s="316">
        <v>172.93616899574201</v>
      </c>
      <c r="AU19" s="322">
        <v>171.14095386367831</v>
      </c>
      <c r="AV19" s="322">
        <v>165.20219044009511</v>
      </c>
      <c r="AW19" s="322">
        <v>172.39463996839129</v>
      </c>
      <c r="AX19" s="323">
        <v>170.41848831697669</v>
      </c>
      <c r="AY19" s="316">
        <v>175.81461129002443</v>
      </c>
      <c r="AZ19" s="322"/>
      <c r="BA19" s="322"/>
      <c r="BB19" s="322"/>
      <c r="BC19" s="323"/>
    </row>
    <row r="20" spans="1:55">
      <c r="A20" s="313"/>
      <c r="B20" s="314">
        <v>2349</v>
      </c>
      <c r="C20" s="324" t="s">
        <v>232</v>
      </c>
      <c r="D20" s="316">
        <v>2.6283646670538403E-2</v>
      </c>
      <c r="E20" s="317">
        <v>100.00390901166624</v>
      </c>
      <c r="F20" s="318">
        <v>73.217533021913965</v>
      </c>
      <c r="G20" s="319">
        <v>66.211772196057836</v>
      </c>
      <c r="H20" s="319">
        <v>90.596058080199469</v>
      </c>
      <c r="I20" s="319">
        <v>92.572620570280364</v>
      </c>
      <c r="J20" s="320">
        <v>80.649495967112912</v>
      </c>
      <c r="K20" s="321">
        <v>88.24287241913521</v>
      </c>
      <c r="L20" s="322">
        <v>86.195647872470829</v>
      </c>
      <c r="M20" s="322">
        <v>97.422662178889908</v>
      </c>
      <c r="N20" s="322">
        <v>102.51650763302852</v>
      </c>
      <c r="O20" s="323">
        <v>93.594422525881129</v>
      </c>
      <c r="P20" s="316">
        <v>100.17274132188277</v>
      </c>
      <c r="Q20" s="322">
        <v>96.826658505996477</v>
      </c>
      <c r="R20" s="322">
        <v>89.009382943693225</v>
      </c>
      <c r="S20" s="322">
        <v>90.589856336847731</v>
      </c>
      <c r="T20" s="323">
        <v>94.149659777105043</v>
      </c>
      <c r="U20" s="316">
        <v>101.90127924162593</v>
      </c>
      <c r="V20" s="322">
        <v>108.32267300078995</v>
      </c>
      <c r="W20" s="322">
        <v>114.5374707716197</v>
      </c>
      <c r="X20" s="322">
        <v>119.90926113285954</v>
      </c>
      <c r="Y20" s="323">
        <v>111.16767103672376</v>
      </c>
      <c r="Z20" s="316">
        <v>114.46115924593718</v>
      </c>
      <c r="AA20" s="322">
        <v>131.8621877027947</v>
      </c>
      <c r="AB20" s="322">
        <v>119.66273370302959</v>
      </c>
      <c r="AC20" s="322">
        <v>115.05670057638682</v>
      </c>
      <c r="AD20" s="323">
        <v>120.26069530703708</v>
      </c>
      <c r="AE20" s="316">
        <v>135.92880192801232</v>
      </c>
      <c r="AF20" s="322">
        <v>138.5822490353072</v>
      </c>
      <c r="AG20" s="322">
        <v>164.81241547048646</v>
      </c>
      <c r="AH20" s="322">
        <v>140.55501414055846</v>
      </c>
      <c r="AI20" s="323">
        <v>144.9696201435911</v>
      </c>
      <c r="AJ20" s="316">
        <v>138.51230738500396</v>
      </c>
      <c r="AK20" s="322">
        <v>153.21013593954831</v>
      </c>
      <c r="AL20" s="322">
        <v>147.57197860286152</v>
      </c>
      <c r="AM20" s="322">
        <v>148.04413243544445</v>
      </c>
      <c r="AN20" s="323">
        <v>146.8346385907146</v>
      </c>
      <c r="AO20" s="316">
        <v>136.41908274400552</v>
      </c>
      <c r="AP20" s="322">
        <v>132.92362688570284</v>
      </c>
      <c r="AQ20" s="322">
        <v>137.8202871756157</v>
      </c>
      <c r="AR20" s="322">
        <v>124.65614042116518</v>
      </c>
      <c r="AS20" s="323">
        <v>132.95478430662232</v>
      </c>
      <c r="AT20" s="316">
        <v>130.30724592959959</v>
      </c>
      <c r="AU20" s="322">
        <v>127.96259634708088</v>
      </c>
      <c r="AV20" s="322">
        <v>129.97171343830095</v>
      </c>
      <c r="AW20" s="322">
        <v>134.71692822007296</v>
      </c>
      <c r="AX20" s="323">
        <v>130.73962098376361</v>
      </c>
      <c r="AY20" s="316">
        <v>137.38477344996858</v>
      </c>
      <c r="AZ20" s="322"/>
      <c r="BA20" s="322"/>
      <c r="BB20" s="322"/>
      <c r="BC20" s="323"/>
    </row>
    <row r="21" spans="1:55">
      <c r="A21" s="313"/>
      <c r="B21" s="314">
        <v>2352</v>
      </c>
      <c r="C21" s="324" t="s">
        <v>30</v>
      </c>
      <c r="D21" s="316">
        <v>1.8282956206999206</v>
      </c>
      <c r="E21" s="317">
        <v>100.00390901166624</v>
      </c>
      <c r="F21" s="318"/>
      <c r="G21" s="319">
        <v>360.18472387443398</v>
      </c>
      <c r="H21" s="319">
        <v>182.08413882010964</v>
      </c>
      <c r="I21" s="319"/>
      <c r="J21" s="320">
        <v>136.87919324216395</v>
      </c>
      <c r="K21" s="321"/>
      <c r="L21" s="322">
        <v>276.90815019894393</v>
      </c>
      <c r="M21" s="322">
        <v>117.78946140745306</v>
      </c>
      <c r="N21" s="322"/>
      <c r="O21" s="323">
        <v>98.674402901599237</v>
      </c>
      <c r="P21" s="316"/>
      <c r="Q21" s="322">
        <v>289.98262477834453</v>
      </c>
      <c r="R21" s="322">
        <v>135.42185920347083</v>
      </c>
      <c r="S21" s="322"/>
      <c r="T21" s="323">
        <v>106.35112099545384</v>
      </c>
      <c r="U21" s="316"/>
      <c r="V21" s="322">
        <v>113.09798519131077</v>
      </c>
      <c r="W21" s="322">
        <v>247.57003691529815</v>
      </c>
      <c r="X21" s="322"/>
      <c r="Y21" s="323">
        <v>90.167005526652247</v>
      </c>
      <c r="Z21" s="316"/>
      <c r="AA21" s="322">
        <v>117.9652348916736</v>
      </c>
      <c r="AB21" s="322">
        <v>205.30653811665411</v>
      </c>
      <c r="AC21" s="322"/>
      <c r="AD21" s="323">
        <v>80.817943252081932</v>
      </c>
      <c r="AE21" s="316"/>
      <c r="AF21" s="322">
        <v>112.06351674219735</v>
      </c>
      <c r="AG21" s="322">
        <v>171.7070271879746</v>
      </c>
      <c r="AH21" s="322"/>
      <c r="AI21" s="323">
        <v>70.942635982542996</v>
      </c>
      <c r="AJ21" s="316">
        <v>0</v>
      </c>
      <c r="AK21" s="322">
        <v>110.60669102454895</v>
      </c>
      <c r="AL21" s="322">
        <v>188.12221898714537</v>
      </c>
      <c r="AM21" s="322">
        <v>0</v>
      </c>
      <c r="AN21" s="323">
        <v>74.682227502923581</v>
      </c>
      <c r="AO21" s="316"/>
      <c r="AP21" s="322">
        <v>115.02914202454667</v>
      </c>
      <c r="AQ21" s="322">
        <v>199.97391878333534</v>
      </c>
      <c r="AR21" s="322"/>
      <c r="AS21" s="323">
        <v>78.750765201970509</v>
      </c>
      <c r="AT21" s="316"/>
      <c r="AU21" s="322">
        <v>120.38897957802367</v>
      </c>
      <c r="AV21" s="322">
        <v>200.20376504376532</v>
      </c>
      <c r="AW21" s="322"/>
      <c r="AX21" s="323">
        <v>80.21830494674542</v>
      </c>
      <c r="AY21" s="316">
        <v>0</v>
      </c>
      <c r="AZ21" s="322"/>
      <c r="BA21" s="322"/>
      <c r="BB21" s="322"/>
      <c r="BC21" s="323"/>
    </row>
    <row r="22" spans="1:55">
      <c r="A22" s="313"/>
      <c r="B22" s="314">
        <v>2366</v>
      </c>
      <c r="C22" s="324" t="s">
        <v>233</v>
      </c>
      <c r="D22" s="316">
        <v>0.91591771029111668</v>
      </c>
      <c r="E22" s="317">
        <v>100.00390901166624</v>
      </c>
      <c r="F22" s="318">
        <v>54.904918481670464</v>
      </c>
      <c r="G22" s="319">
        <v>65.804105960111229</v>
      </c>
      <c r="H22" s="319">
        <v>78.034434645924691</v>
      </c>
      <c r="I22" s="319">
        <v>86.211714546394461</v>
      </c>
      <c r="J22" s="320">
        <v>71.238793408525211</v>
      </c>
      <c r="K22" s="321">
        <v>77.798280537233722</v>
      </c>
      <c r="L22" s="322">
        <v>79.841527284730645</v>
      </c>
      <c r="M22" s="322">
        <v>68.05638076568188</v>
      </c>
      <c r="N22" s="322">
        <v>69.755635417266433</v>
      </c>
      <c r="O22" s="323">
        <v>73.86295600122817</v>
      </c>
      <c r="P22" s="316">
        <v>78.05684951983676</v>
      </c>
      <c r="Q22" s="322">
        <v>75.325645016220449</v>
      </c>
      <c r="R22" s="322">
        <v>73.770084277740565</v>
      </c>
      <c r="S22" s="322">
        <v>75.860035492736984</v>
      </c>
      <c r="T22" s="323">
        <v>75.753153576633693</v>
      </c>
      <c r="U22" s="316">
        <v>80.168462810147872</v>
      </c>
      <c r="V22" s="322">
        <v>79.796536455555596</v>
      </c>
      <c r="W22" s="322">
        <v>78.301739592713801</v>
      </c>
      <c r="X22" s="322">
        <v>78.487466568577759</v>
      </c>
      <c r="Y22" s="323">
        <v>79.188551356748775</v>
      </c>
      <c r="Z22" s="316">
        <v>78.183495355434943</v>
      </c>
      <c r="AA22" s="322">
        <v>78.040940370228725</v>
      </c>
      <c r="AB22" s="322">
        <v>60.168678649289241</v>
      </c>
      <c r="AC22" s="322">
        <v>60.577214130312093</v>
      </c>
      <c r="AD22" s="323">
        <v>69.24258212631625</v>
      </c>
      <c r="AE22" s="316">
        <v>80.181707906256875</v>
      </c>
      <c r="AF22" s="322">
        <v>82.569411555627767</v>
      </c>
      <c r="AG22" s="322">
        <v>86.954844174504231</v>
      </c>
      <c r="AH22" s="322">
        <v>86.616746652534417</v>
      </c>
      <c r="AI22" s="323">
        <v>84.080677572230826</v>
      </c>
      <c r="AJ22" s="316">
        <v>90.55452765786859</v>
      </c>
      <c r="AK22" s="322">
        <v>79.497823657386036</v>
      </c>
      <c r="AL22" s="322">
        <v>84.430534786835423</v>
      </c>
      <c r="AM22" s="322">
        <v>84.961957047450127</v>
      </c>
      <c r="AN22" s="323">
        <v>84.861210787385048</v>
      </c>
      <c r="AO22" s="316">
        <v>85.640774896344269</v>
      </c>
      <c r="AP22" s="322">
        <v>90.250723292483883</v>
      </c>
      <c r="AQ22" s="322">
        <v>94.118655224671272</v>
      </c>
      <c r="AR22" s="322">
        <v>94.80857711261261</v>
      </c>
      <c r="AS22" s="323">
        <v>91.204682631528016</v>
      </c>
      <c r="AT22" s="316">
        <v>92.351415684781145</v>
      </c>
      <c r="AU22" s="322">
        <v>83.085533360125737</v>
      </c>
      <c r="AV22" s="322">
        <v>84.887776098112383</v>
      </c>
      <c r="AW22" s="322">
        <v>84.740161477460092</v>
      </c>
      <c r="AX22" s="323">
        <v>86.266221655119836</v>
      </c>
      <c r="AY22" s="316">
        <v>82.261193693835224</v>
      </c>
      <c r="AZ22" s="322"/>
      <c r="BA22" s="322"/>
      <c r="BB22" s="322"/>
      <c r="BC22" s="323"/>
    </row>
    <row r="23" spans="1:55">
      <c r="A23" s="313"/>
      <c r="B23" s="314">
        <v>2372</v>
      </c>
      <c r="C23" s="324" t="s">
        <v>234</v>
      </c>
      <c r="D23" s="316">
        <v>1.7670579805408104</v>
      </c>
      <c r="E23" s="317">
        <v>100.00390901166624</v>
      </c>
      <c r="F23" s="318">
        <v>63.042733599511607</v>
      </c>
      <c r="G23" s="319">
        <v>69.525137987101786</v>
      </c>
      <c r="H23" s="319">
        <v>65.581972232095296</v>
      </c>
      <c r="I23" s="319">
        <v>86.653646238805152</v>
      </c>
      <c r="J23" s="320">
        <v>71.20087251437846</v>
      </c>
      <c r="K23" s="321">
        <v>81.327008648507615</v>
      </c>
      <c r="L23" s="322">
        <v>92.504469598567965</v>
      </c>
      <c r="M23" s="322">
        <v>97.28318785434864</v>
      </c>
      <c r="N23" s="322">
        <v>101.20790776542447</v>
      </c>
      <c r="O23" s="323">
        <v>93.080643466712175</v>
      </c>
      <c r="P23" s="316">
        <v>98.00749645699652</v>
      </c>
      <c r="Q23" s="322">
        <v>101.2667199694305</v>
      </c>
      <c r="R23" s="322">
        <v>107.43016411258299</v>
      </c>
      <c r="S23" s="322">
        <v>96.843633502760383</v>
      </c>
      <c r="T23" s="323">
        <v>100.8870035104426</v>
      </c>
      <c r="U23" s="316">
        <v>102.82324924838569</v>
      </c>
      <c r="V23" s="322">
        <v>100.88418994032563</v>
      </c>
      <c r="W23" s="322">
        <v>102.04713209604792</v>
      </c>
      <c r="X23" s="322">
        <v>104.2022473170406</v>
      </c>
      <c r="Y23" s="323">
        <v>102.48920465044996</v>
      </c>
      <c r="Z23" s="316">
        <v>91.906647944356664</v>
      </c>
      <c r="AA23" s="322">
        <v>95.821670289431395</v>
      </c>
      <c r="AB23" s="322">
        <v>78.932118828039663</v>
      </c>
      <c r="AC23" s="322">
        <v>75.377253209840745</v>
      </c>
      <c r="AD23" s="323">
        <v>85.509422567917113</v>
      </c>
      <c r="AE23" s="316">
        <v>98.840439445464099</v>
      </c>
      <c r="AF23" s="322">
        <v>90.135969340000955</v>
      </c>
      <c r="AG23" s="322">
        <v>101.07078328989829</v>
      </c>
      <c r="AH23" s="322">
        <v>94.236861885085901</v>
      </c>
      <c r="AI23" s="323">
        <v>96.071013490112293</v>
      </c>
      <c r="AJ23" s="316">
        <v>98.542781557992271</v>
      </c>
      <c r="AK23" s="322">
        <v>91.167513115512264</v>
      </c>
      <c r="AL23" s="322">
        <v>95.872226308314623</v>
      </c>
      <c r="AM23" s="322">
        <v>108.47593740379867</v>
      </c>
      <c r="AN23" s="323">
        <v>98.514614596404456</v>
      </c>
      <c r="AO23" s="316">
        <v>106.38378267393078</v>
      </c>
      <c r="AP23" s="322">
        <v>104.58494925182831</v>
      </c>
      <c r="AQ23" s="322">
        <v>105.52598129235908</v>
      </c>
      <c r="AR23" s="322">
        <v>109.10749461275597</v>
      </c>
      <c r="AS23" s="323">
        <v>106.40055195771852</v>
      </c>
      <c r="AT23" s="316">
        <v>111.79899182240906</v>
      </c>
      <c r="AU23" s="322">
        <v>102.74496920366407</v>
      </c>
      <c r="AV23" s="322">
        <v>99.08930517337302</v>
      </c>
      <c r="AW23" s="322">
        <v>100.53614080988949</v>
      </c>
      <c r="AX23" s="323">
        <v>103.54235175233393</v>
      </c>
      <c r="AY23" s="316">
        <v>98.479256542289988</v>
      </c>
      <c r="AZ23" s="322"/>
      <c r="BA23" s="322"/>
      <c r="BB23" s="322"/>
      <c r="BC23" s="323"/>
    </row>
    <row r="24" spans="1:55">
      <c r="A24" s="313"/>
      <c r="B24" s="314">
        <v>2391</v>
      </c>
      <c r="C24" s="324" t="s">
        <v>104</v>
      </c>
      <c r="D24" s="316">
        <v>0.64770298411501526</v>
      </c>
      <c r="E24" s="317">
        <v>100.00390901166624</v>
      </c>
      <c r="F24" s="318">
        <v>117.42766368639276</v>
      </c>
      <c r="G24" s="319">
        <v>136.70616769437871</v>
      </c>
      <c r="H24" s="319">
        <v>53.262338484467016</v>
      </c>
      <c r="I24" s="319">
        <v>99.372519117018186</v>
      </c>
      <c r="J24" s="320">
        <v>101.69217224556418</v>
      </c>
      <c r="K24" s="321">
        <v>130.89743816713775</v>
      </c>
      <c r="L24" s="322">
        <v>108.912096395752</v>
      </c>
      <c r="M24" s="322">
        <v>81.41837683105274</v>
      </c>
      <c r="N24" s="322">
        <v>108.11465521719789</v>
      </c>
      <c r="O24" s="323">
        <v>107.33564165278511</v>
      </c>
      <c r="P24" s="316">
        <v>137.82286018369658</v>
      </c>
      <c r="Q24" s="322">
        <v>118.5322696433291</v>
      </c>
      <c r="R24" s="322">
        <v>88.482970609393035</v>
      </c>
      <c r="S24" s="322">
        <v>116.0689321349401</v>
      </c>
      <c r="T24" s="323">
        <v>115.2267581428397</v>
      </c>
      <c r="U24" s="316">
        <v>135.35950623533537</v>
      </c>
      <c r="V24" s="322">
        <v>109.43113173127442</v>
      </c>
      <c r="W24" s="322">
        <v>86.23624557619334</v>
      </c>
      <c r="X24" s="322">
        <v>91.677968695003855</v>
      </c>
      <c r="Y24" s="323">
        <v>105.67621305945175</v>
      </c>
      <c r="Z24" s="316">
        <v>116.48229051780427</v>
      </c>
      <c r="AA24" s="322">
        <v>102.33723028071098</v>
      </c>
      <c r="AB24" s="322">
        <v>51.30290596169641</v>
      </c>
      <c r="AC24" s="322">
        <v>79.944895227828781</v>
      </c>
      <c r="AD24" s="323">
        <v>87.516830497010119</v>
      </c>
      <c r="AE24" s="316">
        <v>134.05341572426821</v>
      </c>
      <c r="AF24" s="322">
        <v>121.09315372852812</v>
      </c>
      <c r="AG24" s="322">
        <v>74.670130267646314</v>
      </c>
      <c r="AH24" s="322">
        <v>95.062261325466622</v>
      </c>
      <c r="AI24" s="323">
        <v>106.21974026147731</v>
      </c>
      <c r="AJ24" s="316">
        <v>121.40174658194596</v>
      </c>
      <c r="AK24" s="322">
        <v>120.27478002662362</v>
      </c>
      <c r="AL24" s="322">
        <v>93.647904269853186</v>
      </c>
      <c r="AM24" s="322">
        <v>98.203599854732005</v>
      </c>
      <c r="AN24" s="323">
        <v>108.38200768328871</v>
      </c>
      <c r="AO24" s="316">
        <v>123.45865588907432</v>
      </c>
      <c r="AP24" s="322">
        <v>126.98781729879404</v>
      </c>
      <c r="AQ24" s="322">
        <v>110.54443025956442</v>
      </c>
      <c r="AR24" s="322">
        <v>109.19720352986484</v>
      </c>
      <c r="AS24" s="323">
        <v>117.5470267443244</v>
      </c>
      <c r="AT24" s="316">
        <v>119.53298925827296</v>
      </c>
      <c r="AU24" s="322">
        <v>102.64514205268108</v>
      </c>
      <c r="AV24" s="322">
        <v>90.727840068873491</v>
      </c>
      <c r="AW24" s="322">
        <v>104.15530566003983</v>
      </c>
      <c r="AX24" s="323">
        <v>104.26531925996683</v>
      </c>
      <c r="AY24" s="316">
        <v>109.90698254412547</v>
      </c>
      <c r="AZ24" s="322"/>
      <c r="BA24" s="322"/>
      <c r="BB24" s="322"/>
      <c r="BC24" s="323"/>
    </row>
    <row r="25" spans="1:55">
      <c r="A25" s="313"/>
      <c r="B25" s="314"/>
      <c r="C25" s="324"/>
      <c r="D25" s="316"/>
      <c r="E25" s="317"/>
      <c r="F25" s="325"/>
      <c r="G25" s="326"/>
      <c r="H25" s="326"/>
      <c r="I25" s="326"/>
      <c r="J25" s="327"/>
      <c r="K25" s="321"/>
      <c r="L25" s="322"/>
      <c r="M25" s="322"/>
      <c r="N25" s="322"/>
      <c r="O25" s="323"/>
      <c r="P25" s="316"/>
      <c r="Q25" s="322"/>
      <c r="R25" s="322"/>
      <c r="S25" s="322"/>
      <c r="T25" s="323"/>
      <c r="U25" s="316"/>
      <c r="V25" s="322"/>
      <c r="W25" s="322"/>
      <c r="X25" s="322"/>
      <c r="Y25" s="323"/>
      <c r="Z25" s="316"/>
      <c r="AA25" s="322"/>
      <c r="AB25" s="322"/>
      <c r="AC25" s="322"/>
      <c r="AD25" s="323"/>
      <c r="AE25" s="316"/>
      <c r="AF25" s="322"/>
      <c r="AG25" s="322"/>
      <c r="AH25" s="322"/>
      <c r="AI25" s="323"/>
      <c r="AJ25" s="316"/>
      <c r="AK25" s="322"/>
      <c r="AL25" s="322"/>
      <c r="AM25" s="322"/>
      <c r="AN25" s="323"/>
      <c r="AO25" s="316"/>
      <c r="AP25" s="322"/>
      <c r="AQ25" s="322"/>
      <c r="AR25" s="322"/>
      <c r="AS25" s="323"/>
      <c r="AT25" s="316"/>
      <c r="AU25" s="322"/>
      <c r="AV25" s="322"/>
      <c r="AW25" s="322"/>
      <c r="AX25" s="323"/>
      <c r="AY25" s="316"/>
      <c r="AZ25" s="322"/>
      <c r="BA25" s="322"/>
      <c r="BB25" s="322"/>
      <c r="BC25" s="323"/>
    </row>
    <row r="26" spans="1:55">
      <c r="A26" s="302">
        <v>108</v>
      </c>
      <c r="B26" s="303"/>
      <c r="C26" s="328" t="s">
        <v>235</v>
      </c>
      <c r="D26" s="305">
        <v>4.9844249236828322</v>
      </c>
      <c r="E26" s="306">
        <v>100.00390901166624</v>
      </c>
      <c r="F26" s="307">
        <v>65.118632311705426</v>
      </c>
      <c r="G26" s="308">
        <v>55.81006438247033</v>
      </c>
      <c r="H26" s="308">
        <v>58.166618915773959</v>
      </c>
      <c r="I26" s="308">
        <v>64.21702430497642</v>
      </c>
      <c r="J26" s="309">
        <v>60.828084978731525</v>
      </c>
      <c r="K26" s="310">
        <v>79.119952969986457</v>
      </c>
      <c r="L26" s="311">
        <v>86.315447582633112</v>
      </c>
      <c r="M26" s="311">
        <v>108.86444468671475</v>
      </c>
      <c r="N26" s="311">
        <v>102.24978190388995</v>
      </c>
      <c r="O26" s="312">
        <v>94.137406785806078</v>
      </c>
      <c r="P26" s="305">
        <v>112.91933730779765</v>
      </c>
      <c r="Q26" s="311">
        <v>112.9214692614067</v>
      </c>
      <c r="R26" s="311">
        <v>114.34787818743686</v>
      </c>
      <c r="S26" s="311">
        <v>119.33775127584194</v>
      </c>
      <c r="T26" s="312">
        <v>114.88160900812079</v>
      </c>
      <c r="U26" s="305">
        <v>107.85404471982604</v>
      </c>
      <c r="V26" s="311">
        <v>104.93643121439047</v>
      </c>
      <c r="W26" s="311">
        <v>90.112942655052578</v>
      </c>
      <c r="X26" s="311">
        <v>96.251137653517631</v>
      </c>
      <c r="Y26" s="312">
        <v>99.788639060696667</v>
      </c>
      <c r="Z26" s="305">
        <v>98.990459446024047</v>
      </c>
      <c r="AA26" s="311">
        <v>98.955296171655732</v>
      </c>
      <c r="AB26" s="311">
        <v>70.168062331487562</v>
      </c>
      <c r="AC26" s="311">
        <v>51.914180075644595</v>
      </c>
      <c r="AD26" s="312">
        <v>80.006999506202988</v>
      </c>
      <c r="AE26" s="305">
        <v>87.524316933427912</v>
      </c>
      <c r="AF26" s="311">
        <v>87.302576658912074</v>
      </c>
      <c r="AG26" s="311">
        <v>89.207034633801257</v>
      </c>
      <c r="AH26" s="311">
        <v>77.36543753850178</v>
      </c>
      <c r="AI26" s="312">
        <v>85.349841441160763</v>
      </c>
      <c r="AJ26" s="305">
        <v>92.051981257028686</v>
      </c>
      <c r="AK26" s="311">
        <v>88.596279355556518</v>
      </c>
      <c r="AL26" s="311">
        <v>91.025336361075077</v>
      </c>
      <c r="AM26" s="311">
        <v>89.009481736592861</v>
      </c>
      <c r="AN26" s="312">
        <v>90.170769677563285</v>
      </c>
      <c r="AO26" s="305">
        <v>88.335473737881415</v>
      </c>
      <c r="AP26" s="311">
        <v>82.939302905615577</v>
      </c>
      <c r="AQ26" s="311">
        <v>82.865777383090006</v>
      </c>
      <c r="AR26" s="311">
        <v>79.178999962179574</v>
      </c>
      <c r="AS26" s="312">
        <v>83.329888497191618</v>
      </c>
      <c r="AT26" s="305">
        <v>85.501397697684027</v>
      </c>
      <c r="AU26" s="311">
        <v>79.07848226013698</v>
      </c>
      <c r="AV26" s="311">
        <v>76.639569339309844</v>
      </c>
      <c r="AW26" s="311">
        <v>74.196537810250788</v>
      </c>
      <c r="AX26" s="312">
        <v>78.853996776845406</v>
      </c>
      <c r="AY26" s="305">
        <v>76.132210236508442</v>
      </c>
      <c r="AZ26" s="311"/>
      <c r="BA26" s="311"/>
      <c r="BB26" s="311"/>
      <c r="BC26" s="312"/>
    </row>
    <row r="27" spans="1:55">
      <c r="A27" s="313"/>
      <c r="B27" s="314">
        <v>2331</v>
      </c>
      <c r="C27" s="324" t="s">
        <v>236</v>
      </c>
      <c r="D27" s="316">
        <v>4.9800000000000004</v>
      </c>
      <c r="E27" s="317">
        <v>100.00390901166624</v>
      </c>
      <c r="F27" s="318">
        <v>65.118632311705426</v>
      </c>
      <c r="G27" s="319">
        <v>55.81006438247033</v>
      </c>
      <c r="H27" s="319">
        <v>58.166618915773959</v>
      </c>
      <c r="I27" s="319">
        <v>64.21702430497642</v>
      </c>
      <c r="J27" s="320">
        <v>60.828084978731525</v>
      </c>
      <c r="K27" s="321">
        <v>79.119952969986457</v>
      </c>
      <c r="L27" s="322">
        <v>86.315447582633112</v>
      </c>
      <c r="M27" s="322">
        <v>108.86444468671475</v>
      </c>
      <c r="N27" s="322">
        <v>102.24978190388995</v>
      </c>
      <c r="O27" s="323">
        <v>94.137406785806078</v>
      </c>
      <c r="P27" s="316">
        <v>112.91933730779765</v>
      </c>
      <c r="Q27" s="322">
        <v>112.9214692614067</v>
      </c>
      <c r="R27" s="322">
        <v>114.34787818743686</v>
      </c>
      <c r="S27" s="322">
        <v>119.33775127584194</v>
      </c>
      <c r="T27" s="323">
        <v>114.88160900812079</v>
      </c>
      <c r="U27" s="316">
        <v>107.85404471982604</v>
      </c>
      <c r="V27" s="322">
        <v>104.93643121439047</v>
      </c>
      <c r="W27" s="322">
        <v>90.112942655052578</v>
      </c>
      <c r="X27" s="322">
        <v>96.251137653517631</v>
      </c>
      <c r="Y27" s="323">
        <v>99.788639060696667</v>
      </c>
      <c r="Z27" s="316">
        <v>98.990459446024047</v>
      </c>
      <c r="AA27" s="322">
        <v>98.955296171655732</v>
      </c>
      <c r="AB27" s="322">
        <v>70.168062331487562</v>
      </c>
      <c r="AC27" s="322">
        <v>51.914180075644595</v>
      </c>
      <c r="AD27" s="323">
        <v>80.006999506202988</v>
      </c>
      <c r="AE27" s="316">
        <v>87.524316933427912</v>
      </c>
      <c r="AF27" s="322">
        <v>87.302576658912074</v>
      </c>
      <c r="AG27" s="322">
        <v>89.207034633801257</v>
      </c>
      <c r="AH27" s="322">
        <v>77.36543753850178</v>
      </c>
      <c r="AI27" s="323">
        <v>85.349841441160763</v>
      </c>
      <c r="AJ27" s="316">
        <v>92.051981257028686</v>
      </c>
      <c r="AK27" s="322">
        <v>88.596279355556518</v>
      </c>
      <c r="AL27" s="322">
        <v>91.025336361075077</v>
      </c>
      <c r="AM27" s="322">
        <v>89.009481736592861</v>
      </c>
      <c r="AN27" s="323">
        <v>90.170769677563285</v>
      </c>
      <c r="AO27" s="316">
        <v>88.335473737881415</v>
      </c>
      <c r="AP27" s="322">
        <v>82.939302905615577</v>
      </c>
      <c r="AQ27" s="322">
        <v>82.865777383090006</v>
      </c>
      <c r="AR27" s="322">
        <v>79.178999962179574</v>
      </c>
      <c r="AS27" s="323">
        <v>83.329888497191618</v>
      </c>
      <c r="AT27" s="316">
        <v>85.501397697684027</v>
      </c>
      <c r="AU27" s="322">
        <v>79.07848226013698</v>
      </c>
      <c r="AV27" s="322">
        <v>76.639569339309844</v>
      </c>
      <c r="AW27" s="322">
        <v>74.196537810250788</v>
      </c>
      <c r="AX27" s="323">
        <v>78.853996776845406</v>
      </c>
      <c r="AY27" s="316">
        <v>76.132210236508442</v>
      </c>
      <c r="AZ27" s="322"/>
      <c r="BA27" s="322"/>
      <c r="BB27" s="322"/>
      <c r="BC27" s="323"/>
    </row>
    <row r="28" spans="1:55">
      <c r="A28" s="313"/>
      <c r="B28" s="314"/>
      <c r="C28" s="324"/>
      <c r="D28" s="316"/>
      <c r="E28" s="317"/>
      <c r="F28" s="325"/>
      <c r="G28" s="326"/>
      <c r="H28" s="326"/>
      <c r="I28" s="326"/>
      <c r="J28" s="327"/>
      <c r="K28" s="321"/>
      <c r="L28" s="322"/>
      <c r="M28" s="322"/>
      <c r="N28" s="322"/>
      <c r="O28" s="323"/>
      <c r="P28" s="316"/>
      <c r="Q28" s="322"/>
      <c r="R28" s="322"/>
      <c r="S28" s="322"/>
      <c r="T28" s="323"/>
      <c r="U28" s="316"/>
      <c r="V28" s="322"/>
      <c r="W28" s="322"/>
      <c r="X28" s="322"/>
      <c r="Y28" s="323"/>
      <c r="Z28" s="316"/>
      <c r="AA28" s="322"/>
      <c r="AB28" s="322"/>
      <c r="AC28" s="322"/>
      <c r="AD28" s="323"/>
      <c r="AE28" s="316"/>
      <c r="AF28" s="322"/>
      <c r="AG28" s="322"/>
      <c r="AH28" s="322"/>
      <c r="AI28" s="323"/>
      <c r="AJ28" s="316"/>
      <c r="AK28" s="322"/>
      <c r="AL28" s="322"/>
      <c r="AM28" s="322"/>
      <c r="AN28" s="323"/>
      <c r="AO28" s="316"/>
      <c r="AP28" s="322"/>
      <c r="AQ28" s="322"/>
      <c r="AR28" s="322"/>
      <c r="AS28" s="323"/>
      <c r="AT28" s="316"/>
      <c r="AU28" s="322"/>
      <c r="AV28" s="322"/>
      <c r="AW28" s="322"/>
      <c r="AX28" s="323"/>
      <c r="AY28" s="316"/>
      <c r="AZ28" s="322"/>
      <c r="BA28" s="322"/>
      <c r="BB28" s="322"/>
      <c r="BC28" s="323"/>
    </row>
    <row r="29" spans="1:55">
      <c r="A29" s="302">
        <v>110</v>
      </c>
      <c r="B29" s="303"/>
      <c r="C29" s="328" t="s">
        <v>237</v>
      </c>
      <c r="D29" s="305">
        <v>6.9545754828332367</v>
      </c>
      <c r="E29" s="306">
        <v>100.00390901166624</v>
      </c>
      <c r="F29" s="307">
        <v>77.178393323237415</v>
      </c>
      <c r="G29" s="308">
        <v>73.220441431519774</v>
      </c>
      <c r="H29" s="308">
        <v>77.477170800703234</v>
      </c>
      <c r="I29" s="308">
        <v>91.950116728707187</v>
      </c>
      <c r="J29" s="309">
        <v>79.95653057104191</v>
      </c>
      <c r="K29" s="310">
        <v>86.773529044900968</v>
      </c>
      <c r="L29" s="311">
        <v>91.61283670305599</v>
      </c>
      <c r="M29" s="311">
        <v>100.13879289970558</v>
      </c>
      <c r="N29" s="311">
        <v>94.245463029445489</v>
      </c>
      <c r="O29" s="312">
        <v>93.192655419277003</v>
      </c>
      <c r="P29" s="305">
        <v>94.874518452501519</v>
      </c>
      <c r="Q29" s="311">
        <v>109.67309007752969</v>
      </c>
      <c r="R29" s="311">
        <v>107.79815605480583</v>
      </c>
      <c r="S29" s="311">
        <v>115.64003101299964</v>
      </c>
      <c r="T29" s="312">
        <v>106.99644889945917</v>
      </c>
      <c r="U29" s="305">
        <v>118.29314719990317</v>
      </c>
      <c r="V29" s="311">
        <v>114.42993273823093</v>
      </c>
      <c r="W29" s="311">
        <v>120.8347582436036</v>
      </c>
      <c r="X29" s="311">
        <v>131.91902541063021</v>
      </c>
      <c r="Y29" s="312">
        <v>121.36921589809198</v>
      </c>
      <c r="Z29" s="305">
        <v>123.48977981524388</v>
      </c>
      <c r="AA29" s="311">
        <v>109.54848146018642</v>
      </c>
      <c r="AB29" s="311">
        <v>93.821207360321765</v>
      </c>
      <c r="AC29" s="311">
        <v>74.639107633219439</v>
      </c>
      <c r="AD29" s="312">
        <v>100.37464406724288</v>
      </c>
      <c r="AE29" s="305">
        <v>102.28607985556839</v>
      </c>
      <c r="AF29" s="311">
        <v>100.76212999738692</v>
      </c>
      <c r="AG29" s="311">
        <v>97.624394141540463</v>
      </c>
      <c r="AH29" s="311">
        <v>92.466196024788985</v>
      </c>
      <c r="AI29" s="312">
        <v>98.28470000482119</v>
      </c>
      <c r="AJ29" s="305">
        <v>110.48502059227411</v>
      </c>
      <c r="AK29" s="311">
        <v>114.43453393884512</v>
      </c>
      <c r="AL29" s="311">
        <v>113.0652435249396</v>
      </c>
      <c r="AM29" s="311">
        <v>111.23070388073063</v>
      </c>
      <c r="AN29" s="312">
        <v>112.30387548419736</v>
      </c>
      <c r="AO29" s="305">
        <v>113.24704272870949</v>
      </c>
      <c r="AP29" s="311">
        <v>116.78038839901075</v>
      </c>
      <c r="AQ29" s="311">
        <v>113.16165534750193</v>
      </c>
      <c r="AR29" s="311">
        <v>111.36448661720364</v>
      </c>
      <c r="AS29" s="312">
        <v>113.63839327310644</v>
      </c>
      <c r="AT29" s="305">
        <v>115.83133936289406</v>
      </c>
      <c r="AU29" s="311">
        <v>117.81118498384619</v>
      </c>
      <c r="AV29" s="311">
        <v>126.52455364409475</v>
      </c>
      <c r="AW29" s="311">
        <v>127.77472739713616</v>
      </c>
      <c r="AX29" s="312">
        <v>121.9854513469928</v>
      </c>
      <c r="AY29" s="305">
        <v>128.59238261966473</v>
      </c>
      <c r="AZ29" s="311"/>
      <c r="BA29" s="311"/>
      <c r="BB29" s="311"/>
      <c r="BC29" s="312"/>
    </row>
    <row r="30" spans="1:55" ht="25.5">
      <c r="A30" s="313"/>
      <c r="B30" s="314">
        <v>2413</v>
      </c>
      <c r="C30" s="315" t="s">
        <v>238</v>
      </c>
      <c r="D30" s="316">
        <v>3.0699938687989832</v>
      </c>
      <c r="E30" s="317">
        <v>100.00390901166624</v>
      </c>
      <c r="F30" s="318">
        <v>55.223037126307823</v>
      </c>
      <c r="G30" s="319">
        <v>58.736875276472553</v>
      </c>
      <c r="H30" s="319">
        <v>58.206120730627589</v>
      </c>
      <c r="I30" s="319">
        <v>74.607784364723557</v>
      </c>
      <c r="J30" s="320">
        <v>61.693454374532884</v>
      </c>
      <c r="K30" s="321">
        <v>67.577302641810221</v>
      </c>
      <c r="L30" s="322">
        <v>83.844915495386459</v>
      </c>
      <c r="M30" s="322">
        <v>91.771003932968696</v>
      </c>
      <c r="N30" s="322">
        <v>73.553663574820249</v>
      </c>
      <c r="O30" s="323">
        <v>79.186721411246396</v>
      </c>
      <c r="P30" s="316">
        <v>82.492755437010217</v>
      </c>
      <c r="Q30" s="322">
        <v>108.53178829076886</v>
      </c>
      <c r="R30" s="322">
        <v>89.572313070686334</v>
      </c>
      <c r="S30" s="322">
        <v>99.511863333042484</v>
      </c>
      <c r="T30" s="323">
        <v>95.02718003287697</v>
      </c>
      <c r="U30" s="316">
        <v>90.779913240577031</v>
      </c>
      <c r="V30" s="322">
        <v>111.27589565610961</v>
      </c>
      <c r="W30" s="322">
        <v>100.36643063564627</v>
      </c>
      <c r="X30" s="322">
        <v>102.74470149537832</v>
      </c>
      <c r="Y30" s="323">
        <v>101.29173525692781</v>
      </c>
      <c r="Z30" s="316">
        <v>94.622088773825425</v>
      </c>
      <c r="AA30" s="322">
        <v>106.06228583317878</v>
      </c>
      <c r="AB30" s="322">
        <v>92.069427022170444</v>
      </c>
      <c r="AC30" s="322">
        <v>71.605908170185984</v>
      </c>
      <c r="AD30" s="323">
        <v>91.089927449840161</v>
      </c>
      <c r="AE30" s="316">
        <v>82.60465452725964</v>
      </c>
      <c r="AF30" s="322">
        <v>96.693724584867056</v>
      </c>
      <c r="AG30" s="322">
        <v>92.135513256952024</v>
      </c>
      <c r="AH30" s="322">
        <v>85.042612998749533</v>
      </c>
      <c r="AI30" s="323">
        <v>89.11912634195707</v>
      </c>
      <c r="AJ30" s="316">
        <v>82.620968414615135</v>
      </c>
      <c r="AK30" s="322">
        <v>102.55088218865804</v>
      </c>
      <c r="AL30" s="322">
        <v>99.845955416222395</v>
      </c>
      <c r="AM30" s="322">
        <v>93.356114011456498</v>
      </c>
      <c r="AN30" s="323">
        <v>94.593480007738023</v>
      </c>
      <c r="AO30" s="316">
        <v>87.384215850384152</v>
      </c>
      <c r="AP30" s="322">
        <v>102.62000017317395</v>
      </c>
      <c r="AQ30" s="322">
        <v>90.048301235539824</v>
      </c>
      <c r="AR30" s="322">
        <v>85.3706270978753</v>
      </c>
      <c r="AS30" s="323">
        <v>91.355786089243296</v>
      </c>
      <c r="AT30" s="316">
        <v>89.116887513731029</v>
      </c>
      <c r="AU30" s="322">
        <v>101.33511982977926</v>
      </c>
      <c r="AV30" s="322">
        <v>105.89806833520579</v>
      </c>
      <c r="AW30" s="322">
        <v>102.30012161828508</v>
      </c>
      <c r="AX30" s="323">
        <v>99.662549324250293</v>
      </c>
      <c r="AY30" s="316">
        <v>100.4536547514366</v>
      </c>
      <c r="AZ30" s="322"/>
      <c r="BA30" s="322"/>
      <c r="BB30" s="322"/>
      <c r="BC30" s="323"/>
    </row>
    <row r="31" spans="1:55">
      <c r="A31" s="313"/>
      <c r="B31" s="314">
        <v>2431</v>
      </c>
      <c r="C31" s="324" t="s">
        <v>239</v>
      </c>
      <c r="D31" s="316">
        <v>1.8422575604403766</v>
      </c>
      <c r="E31" s="317">
        <v>100.00390901166624</v>
      </c>
      <c r="F31" s="318">
        <v>114.72199927160037</v>
      </c>
      <c r="G31" s="319">
        <v>122.85100780394329</v>
      </c>
      <c r="H31" s="319">
        <v>116.39943071707266</v>
      </c>
      <c r="I31" s="319">
        <v>132.11376751919087</v>
      </c>
      <c r="J31" s="320">
        <v>121.5215513279518</v>
      </c>
      <c r="K31" s="321">
        <v>125.00051149502177</v>
      </c>
      <c r="L31" s="322">
        <v>125.87399214570472</v>
      </c>
      <c r="M31" s="322">
        <v>124.94574492314192</v>
      </c>
      <c r="N31" s="322">
        <v>130.95598910927231</v>
      </c>
      <c r="O31" s="323">
        <v>126.69405941828518</v>
      </c>
      <c r="P31" s="316">
        <v>136.47414696992516</v>
      </c>
      <c r="Q31" s="322">
        <v>149.30800501738264</v>
      </c>
      <c r="R31" s="322">
        <v>142.9921844318508</v>
      </c>
      <c r="S31" s="322">
        <v>145.98316642507797</v>
      </c>
      <c r="T31" s="323">
        <v>143.68937571105914</v>
      </c>
      <c r="U31" s="316">
        <v>159.43449806840218</v>
      </c>
      <c r="V31" s="322">
        <v>149.34368246331968</v>
      </c>
      <c r="W31" s="322">
        <v>165.03206213192408</v>
      </c>
      <c r="X31" s="322">
        <v>180.96991954957591</v>
      </c>
      <c r="Y31" s="323">
        <v>163.69504055330546</v>
      </c>
      <c r="Z31" s="316">
        <v>183.03270328892162</v>
      </c>
      <c r="AA31" s="322">
        <v>141.61138372030771</v>
      </c>
      <c r="AB31" s="322">
        <v>108.46223200491619</v>
      </c>
      <c r="AC31" s="322">
        <v>80.183485979372691</v>
      </c>
      <c r="AD31" s="323">
        <v>128.32245124837956</v>
      </c>
      <c r="AE31" s="316">
        <v>130.8525303616297</v>
      </c>
      <c r="AF31" s="322">
        <v>124.4410474333849</v>
      </c>
      <c r="AG31" s="322">
        <v>117.16250269568404</v>
      </c>
      <c r="AH31" s="322">
        <v>118.15440700383614</v>
      </c>
      <c r="AI31" s="323">
        <v>122.65262187363369</v>
      </c>
      <c r="AJ31" s="316">
        <v>151.88871187175522</v>
      </c>
      <c r="AK31" s="322">
        <v>140.47456528172572</v>
      </c>
      <c r="AL31" s="322">
        <v>142.64168780610601</v>
      </c>
      <c r="AM31" s="322">
        <v>142.9467904441465</v>
      </c>
      <c r="AN31" s="323">
        <v>144.48793885093338</v>
      </c>
      <c r="AO31" s="316">
        <v>149.9692735035209</v>
      </c>
      <c r="AP31" s="322">
        <v>146.35971122014089</v>
      </c>
      <c r="AQ31" s="322">
        <v>141.05338934778868</v>
      </c>
      <c r="AR31" s="322">
        <v>143.85433118173071</v>
      </c>
      <c r="AS31" s="323">
        <v>145.3091763132953</v>
      </c>
      <c r="AT31" s="316">
        <v>140.92825284040632</v>
      </c>
      <c r="AU31" s="322">
        <v>140.23497130551047</v>
      </c>
      <c r="AV31" s="322">
        <v>141.95460766885307</v>
      </c>
      <c r="AW31" s="322">
        <v>150.18737001548968</v>
      </c>
      <c r="AX31" s="323">
        <v>143.32630045756486</v>
      </c>
      <c r="AY31" s="316">
        <v>152.97437213834968</v>
      </c>
      <c r="AZ31" s="322"/>
      <c r="BA31" s="322"/>
      <c r="BB31" s="322"/>
      <c r="BC31" s="323"/>
    </row>
    <row r="32" spans="1:55" ht="25.5">
      <c r="A32" s="313"/>
      <c r="B32" s="314">
        <v>2449</v>
      </c>
      <c r="C32" s="315" t="s">
        <v>240</v>
      </c>
      <c r="D32" s="316">
        <v>2.0423240535938771</v>
      </c>
      <c r="E32" s="317">
        <v>100.00390901166624</v>
      </c>
      <c r="F32" s="318">
        <v>76.31556110540528</v>
      </c>
      <c r="G32" s="319">
        <v>50.223196331484651</v>
      </c>
      <c r="H32" s="319">
        <v>71.335725216769134</v>
      </c>
      <c r="I32" s="319">
        <v>81.789664836150536</v>
      </c>
      <c r="J32" s="320">
        <v>69.916036872452395</v>
      </c>
      <c r="K32" s="321">
        <v>81.146777477357617</v>
      </c>
      <c r="L32" s="322">
        <v>72.384545240846833</v>
      </c>
      <c r="M32" s="322">
        <v>90.340282199037532</v>
      </c>
      <c r="N32" s="322">
        <v>92.234740612030564</v>
      </c>
      <c r="O32" s="323">
        <v>84.026586382318143</v>
      </c>
      <c r="P32" s="316">
        <v>75.962096823188759</v>
      </c>
      <c r="Q32" s="322">
        <v>75.636409123189139</v>
      </c>
      <c r="R32" s="322">
        <v>103.44858252390965</v>
      </c>
      <c r="S32" s="322">
        <v>112.51295883427326</v>
      </c>
      <c r="T32" s="323">
        <v>91.890011826140196</v>
      </c>
      <c r="U32" s="316">
        <v>122.53953252082209</v>
      </c>
      <c r="V32" s="322">
        <v>87.677447110817553</v>
      </c>
      <c r="W32" s="322">
        <v>111.73474448935292</v>
      </c>
      <c r="X32" s="322">
        <v>131.52761591503727</v>
      </c>
      <c r="Y32" s="323">
        <v>113.36983500900746</v>
      </c>
      <c r="Z32" s="316">
        <v>113.17321599693545</v>
      </c>
      <c r="AA32" s="322">
        <v>85.866869909407697</v>
      </c>
      <c r="AB32" s="322">
        <v>83.247673053417444</v>
      </c>
      <c r="AC32" s="322">
        <v>74.197322124108894</v>
      </c>
      <c r="AD32" s="323">
        <v>89.121270270967372</v>
      </c>
      <c r="AE32" s="316">
        <v>106.10285695011345</v>
      </c>
      <c r="AF32" s="322">
        <v>85.518376224570119</v>
      </c>
      <c r="AG32" s="322">
        <v>88.251054242500061</v>
      </c>
      <c r="AH32" s="322">
        <v>80.453437093265123</v>
      </c>
      <c r="AI32" s="323">
        <v>90.081431127612191</v>
      </c>
      <c r="AJ32" s="316">
        <v>115.02210962045204</v>
      </c>
      <c r="AK32" s="322">
        <v>108.80873396685188</v>
      </c>
      <c r="AL32" s="322">
        <v>106.25716886127108</v>
      </c>
      <c r="AM32" s="322">
        <v>109.49037332603153</v>
      </c>
      <c r="AN32" s="323">
        <v>109.89459644365164</v>
      </c>
      <c r="AO32" s="316">
        <v>118.99878062968783</v>
      </c>
      <c r="AP32" s="322">
        <v>111.38436613339202</v>
      </c>
      <c r="AQ32" s="322">
        <v>122.74588246407468</v>
      </c>
      <c r="AR32" s="322">
        <v>121.1309717786196</v>
      </c>
      <c r="AS32" s="323">
        <v>118.56500025144354</v>
      </c>
      <c r="AT32" s="316">
        <v>133.349727164591</v>
      </c>
      <c r="AU32" s="322">
        <v>122.35063556898635</v>
      </c>
      <c r="AV32" s="322">
        <v>143.61148443092978</v>
      </c>
      <c r="AW32" s="322">
        <v>145.85071449285246</v>
      </c>
      <c r="AX32" s="323">
        <v>136.29064041433989</v>
      </c>
      <c r="AY32" s="316">
        <v>148.89661270935943</v>
      </c>
      <c r="AZ32" s="322"/>
      <c r="BA32" s="322"/>
      <c r="BB32" s="322"/>
      <c r="BC32" s="323"/>
    </row>
    <row r="33" spans="1:55">
      <c r="A33" s="313"/>
      <c r="B33" s="314"/>
      <c r="C33" s="324"/>
      <c r="D33" s="316"/>
      <c r="E33" s="317"/>
      <c r="F33" s="325"/>
      <c r="G33" s="326"/>
      <c r="H33" s="326"/>
      <c r="I33" s="326"/>
      <c r="J33" s="327"/>
      <c r="K33" s="321"/>
      <c r="L33" s="322"/>
      <c r="M33" s="322"/>
      <c r="N33" s="322"/>
      <c r="O33" s="323"/>
      <c r="P33" s="316"/>
      <c r="Q33" s="322"/>
      <c r="R33" s="322"/>
      <c r="S33" s="322"/>
      <c r="T33" s="323"/>
      <c r="U33" s="316"/>
      <c r="V33" s="322"/>
      <c r="W33" s="322"/>
      <c r="X33" s="322"/>
      <c r="Y33" s="323"/>
      <c r="Z33" s="316"/>
      <c r="AA33" s="322"/>
      <c r="AB33" s="322"/>
      <c r="AC33" s="322"/>
      <c r="AD33" s="323"/>
      <c r="AE33" s="316"/>
      <c r="AF33" s="322"/>
      <c r="AG33" s="322"/>
      <c r="AH33" s="322"/>
      <c r="AI33" s="323"/>
      <c r="AJ33" s="316"/>
      <c r="AK33" s="322"/>
      <c r="AL33" s="322"/>
      <c r="AM33" s="322"/>
      <c r="AN33" s="323"/>
      <c r="AO33" s="316"/>
      <c r="AP33" s="322"/>
      <c r="AQ33" s="322"/>
      <c r="AR33" s="322"/>
      <c r="AS33" s="323"/>
      <c r="AT33" s="316"/>
      <c r="AU33" s="322"/>
      <c r="AV33" s="322"/>
      <c r="AW33" s="322"/>
      <c r="AX33" s="323"/>
      <c r="AY33" s="316"/>
      <c r="AZ33" s="322"/>
      <c r="BA33" s="322"/>
      <c r="BB33" s="322"/>
      <c r="BC33" s="323"/>
    </row>
    <row r="34" spans="1:55">
      <c r="A34" s="302">
        <v>120</v>
      </c>
      <c r="B34" s="303"/>
      <c r="C34" s="328" t="s">
        <v>108</v>
      </c>
      <c r="D34" s="305">
        <v>5.0266528335791705</v>
      </c>
      <c r="E34" s="306">
        <v>100.00390901166624</v>
      </c>
      <c r="F34" s="307">
        <v>98.739882345859215</v>
      </c>
      <c r="G34" s="308">
        <v>73.408478334821083</v>
      </c>
      <c r="H34" s="308">
        <v>115.53829054329597</v>
      </c>
      <c r="I34" s="308">
        <v>114.00525214192177</v>
      </c>
      <c r="J34" s="309">
        <v>100.42297584147452</v>
      </c>
      <c r="K34" s="310">
        <v>108.07060845290846</v>
      </c>
      <c r="L34" s="311">
        <v>100.7730013827655</v>
      </c>
      <c r="M34" s="311">
        <v>105.16628414574325</v>
      </c>
      <c r="N34" s="311">
        <v>101.83966095763662</v>
      </c>
      <c r="O34" s="312">
        <v>103.96238873476345</v>
      </c>
      <c r="P34" s="305">
        <v>114.05046843031154</v>
      </c>
      <c r="Q34" s="311">
        <v>103.58384191969564</v>
      </c>
      <c r="R34" s="311">
        <v>110.11528423924567</v>
      </c>
      <c r="S34" s="311">
        <v>124.04759667109997</v>
      </c>
      <c r="T34" s="312">
        <v>112.94929781508822</v>
      </c>
      <c r="U34" s="305">
        <v>117.52877242746347</v>
      </c>
      <c r="V34" s="311">
        <v>108.71656746186805</v>
      </c>
      <c r="W34" s="311">
        <v>102.16293709137956</v>
      </c>
      <c r="X34" s="311">
        <v>102.05814384501701</v>
      </c>
      <c r="Y34" s="312">
        <v>107.61660520643201</v>
      </c>
      <c r="Z34" s="305">
        <v>107.46015147466707</v>
      </c>
      <c r="AA34" s="311">
        <v>119.07419690406574</v>
      </c>
      <c r="AB34" s="311">
        <v>66.433526199510126</v>
      </c>
      <c r="AC34" s="311">
        <v>70.409553036343269</v>
      </c>
      <c r="AD34" s="312">
        <v>90.844356903646556</v>
      </c>
      <c r="AE34" s="305">
        <v>94.932671955333021</v>
      </c>
      <c r="AF34" s="311">
        <v>87.902515955383038</v>
      </c>
      <c r="AG34" s="311">
        <v>84.561512389341345</v>
      </c>
      <c r="AH34" s="311">
        <v>84.058297159093314</v>
      </c>
      <c r="AI34" s="312">
        <v>87.863749364787694</v>
      </c>
      <c r="AJ34" s="305">
        <v>94.162112768401016</v>
      </c>
      <c r="AK34" s="311">
        <v>96.60554096682084</v>
      </c>
      <c r="AL34" s="311">
        <v>99.899502531291176</v>
      </c>
      <c r="AM34" s="311">
        <v>98.721698395815395</v>
      </c>
      <c r="AN34" s="312">
        <v>97.347213665582089</v>
      </c>
      <c r="AO34" s="305">
        <v>100.301219389696</v>
      </c>
      <c r="AP34" s="311">
        <v>93.024708177297086</v>
      </c>
      <c r="AQ34" s="311">
        <v>85.897863224911234</v>
      </c>
      <c r="AR34" s="311">
        <v>91.002049453551024</v>
      </c>
      <c r="AS34" s="312">
        <v>92.556460061363836</v>
      </c>
      <c r="AT34" s="305">
        <v>99.055708759627251</v>
      </c>
      <c r="AU34" s="311">
        <v>86.302956200079677</v>
      </c>
      <c r="AV34" s="311">
        <v>91.244635961184173</v>
      </c>
      <c r="AW34" s="311">
        <v>94.556918611669602</v>
      </c>
      <c r="AX34" s="312">
        <v>92.790054883140172</v>
      </c>
      <c r="AY34" s="305">
        <v>97.013441489008883</v>
      </c>
      <c r="AZ34" s="311"/>
      <c r="BA34" s="311"/>
      <c r="BB34" s="311"/>
      <c r="BC34" s="312"/>
    </row>
    <row r="35" spans="1:55" ht="25.5">
      <c r="A35" s="313"/>
      <c r="B35" s="314">
        <v>2502</v>
      </c>
      <c r="C35" s="315" t="s">
        <v>241</v>
      </c>
      <c r="D35" s="316">
        <v>5.0266528335791705</v>
      </c>
      <c r="E35" s="317">
        <v>100.00390901166624</v>
      </c>
      <c r="F35" s="318">
        <v>98.739882345859215</v>
      </c>
      <c r="G35" s="319">
        <v>73.408478334821083</v>
      </c>
      <c r="H35" s="319">
        <v>115.53829054329597</v>
      </c>
      <c r="I35" s="319">
        <v>114.00525214192177</v>
      </c>
      <c r="J35" s="320">
        <v>100.42297584147452</v>
      </c>
      <c r="K35" s="321">
        <v>108.07060845290846</v>
      </c>
      <c r="L35" s="322">
        <v>100.7730013827655</v>
      </c>
      <c r="M35" s="322">
        <v>105.16628414574325</v>
      </c>
      <c r="N35" s="322">
        <v>101.83966095763662</v>
      </c>
      <c r="O35" s="323">
        <v>103.96238873476345</v>
      </c>
      <c r="P35" s="316">
        <v>114.05046843031154</v>
      </c>
      <c r="Q35" s="322">
        <v>103.58384191969564</v>
      </c>
      <c r="R35" s="322">
        <v>110.11528423924567</v>
      </c>
      <c r="S35" s="322">
        <v>124.04759667109997</v>
      </c>
      <c r="T35" s="323">
        <v>112.94929781508822</v>
      </c>
      <c r="U35" s="316">
        <v>117.52877242746347</v>
      </c>
      <c r="V35" s="322">
        <v>108.71656746186805</v>
      </c>
      <c r="W35" s="322">
        <v>102.16293709137956</v>
      </c>
      <c r="X35" s="322">
        <v>102.05814384501701</v>
      </c>
      <c r="Y35" s="323">
        <v>107.61660520643201</v>
      </c>
      <c r="Z35" s="316">
        <v>107.46015147466707</v>
      </c>
      <c r="AA35" s="322">
        <v>119.07419690406574</v>
      </c>
      <c r="AB35" s="322">
        <v>66.433526199510126</v>
      </c>
      <c r="AC35" s="322">
        <v>70.409553036343269</v>
      </c>
      <c r="AD35" s="323">
        <v>90.844356903646556</v>
      </c>
      <c r="AE35" s="316">
        <v>94.932671955333021</v>
      </c>
      <c r="AF35" s="322">
        <v>87.902515955383038</v>
      </c>
      <c r="AG35" s="322">
        <v>84.561512389341345</v>
      </c>
      <c r="AH35" s="322">
        <v>84.058297159093314</v>
      </c>
      <c r="AI35" s="323">
        <v>87.863749364787694</v>
      </c>
      <c r="AJ35" s="316">
        <v>94.162112768401016</v>
      </c>
      <c r="AK35" s="322">
        <v>96.60554096682084</v>
      </c>
      <c r="AL35" s="322">
        <v>99.899502531291176</v>
      </c>
      <c r="AM35" s="322">
        <v>97.781491744426674</v>
      </c>
      <c r="AN35" s="323">
        <v>97.112162002734919</v>
      </c>
      <c r="AO35" s="316">
        <v>100.301219389696</v>
      </c>
      <c r="AP35" s="322">
        <v>93.024708177297086</v>
      </c>
      <c r="AQ35" s="322">
        <v>85.897863224911234</v>
      </c>
      <c r="AR35" s="322">
        <v>91.002049453551024</v>
      </c>
      <c r="AS35" s="323">
        <v>92.556460061363836</v>
      </c>
      <c r="AT35" s="316">
        <v>99.055708759627251</v>
      </c>
      <c r="AU35" s="322">
        <v>86.302956200079677</v>
      </c>
      <c r="AV35" s="322">
        <v>91.244635961184173</v>
      </c>
      <c r="AW35" s="322">
        <v>94.556918611669602</v>
      </c>
      <c r="AX35" s="323">
        <v>92.790054883140172</v>
      </c>
      <c r="AY35" s="316">
        <v>97.013441489008883</v>
      </c>
      <c r="AZ35" s="322"/>
      <c r="BA35" s="322"/>
      <c r="BB35" s="322"/>
      <c r="BC35" s="323"/>
    </row>
    <row r="36" spans="1:55">
      <c r="A36" s="313"/>
      <c r="B36" s="314"/>
      <c r="C36" s="324"/>
      <c r="D36" s="316"/>
      <c r="E36" s="317"/>
      <c r="F36" s="325"/>
      <c r="G36" s="326"/>
      <c r="H36" s="326"/>
      <c r="I36" s="326"/>
      <c r="J36" s="327"/>
      <c r="K36" s="321"/>
      <c r="L36" s="322"/>
      <c r="M36" s="322"/>
      <c r="N36" s="322"/>
      <c r="O36" s="323"/>
      <c r="P36" s="316"/>
      <c r="Q36" s="322"/>
      <c r="R36" s="322"/>
      <c r="S36" s="322"/>
      <c r="T36" s="323"/>
      <c r="U36" s="316"/>
      <c r="V36" s="322"/>
      <c r="W36" s="322"/>
      <c r="X36" s="322"/>
      <c r="Y36" s="323"/>
      <c r="Z36" s="316"/>
      <c r="AA36" s="322"/>
      <c r="AB36" s="322"/>
      <c r="AC36" s="322"/>
      <c r="AD36" s="323"/>
      <c r="AE36" s="316"/>
      <c r="AF36" s="322"/>
      <c r="AG36" s="322"/>
      <c r="AH36" s="322"/>
      <c r="AI36" s="323"/>
      <c r="AJ36" s="316"/>
      <c r="AK36" s="322"/>
      <c r="AL36" s="322"/>
      <c r="AM36" s="322"/>
      <c r="AN36" s="323"/>
      <c r="AO36" s="316"/>
      <c r="AP36" s="322"/>
      <c r="AQ36" s="322"/>
      <c r="AR36" s="322"/>
      <c r="AS36" s="323"/>
      <c r="AT36" s="316"/>
      <c r="AU36" s="322"/>
      <c r="AV36" s="322"/>
      <c r="AW36" s="322"/>
      <c r="AX36" s="323"/>
      <c r="AY36" s="316"/>
      <c r="AZ36" s="322"/>
      <c r="BA36" s="322"/>
      <c r="BB36" s="322"/>
      <c r="BC36" s="323"/>
    </row>
    <row r="37" spans="1:55">
      <c r="A37" s="302">
        <v>131</v>
      </c>
      <c r="B37" s="303"/>
      <c r="C37" s="328" t="s">
        <v>242</v>
      </c>
      <c r="D37" s="305">
        <v>3.1941109548789375</v>
      </c>
      <c r="E37" s="306">
        <v>100.00390901166624</v>
      </c>
      <c r="F37" s="307">
        <v>67.501257227188518</v>
      </c>
      <c r="G37" s="308">
        <v>60.540467445254414</v>
      </c>
      <c r="H37" s="308">
        <v>91.371708799360036</v>
      </c>
      <c r="I37" s="308">
        <v>119.66982013109401</v>
      </c>
      <c r="J37" s="309">
        <v>84.770813400724251</v>
      </c>
      <c r="K37" s="310">
        <v>128.44953492137751</v>
      </c>
      <c r="L37" s="311">
        <v>104.38547857774095</v>
      </c>
      <c r="M37" s="311">
        <v>109.15418161191234</v>
      </c>
      <c r="N37" s="311">
        <v>106.35249722821852</v>
      </c>
      <c r="O37" s="312">
        <v>112.08542308481232</v>
      </c>
      <c r="P37" s="305">
        <v>97.706687193469335</v>
      </c>
      <c r="Q37" s="311">
        <v>101.89994175719143</v>
      </c>
      <c r="R37" s="311">
        <v>105.57637573713779</v>
      </c>
      <c r="S37" s="311">
        <v>111.99412114806589</v>
      </c>
      <c r="T37" s="312">
        <v>104.29428145896611</v>
      </c>
      <c r="U37" s="305">
        <v>109.14756285224361</v>
      </c>
      <c r="V37" s="311">
        <v>124.87967861373888</v>
      </c>
      <c r="W37" s="311">
        <v>134.19656307657309</v>
      </c>
      <c r="X37" s="311">
        <v>115.94203481741899</v>
      </c>
      <c r="Y37" s="312">
        <v>121.04145983999364</v>
      </c>
      <c r="Z37" s="305">
        <v>114.14067973860298</v>
      </c>
      <c r="AA37" s="311">
        <v>129.14778197348147</v>
      </c>
      <c r="AB37" s="311">
        <v>100.56448466131404</v>
      </c>
      <c r="AC37" s="311">
        <v>80.258872333255837</v>
      </c>
      <c r="AD37" s="312">
        <v>106.02795467666358</v>
      </c>
      <c r="AE37" s="305">
        <v>112.78715074504139</v>
      </c>
      <c r="AF37" s="311">
        <v>136.18167277803491</v>
      </c>
      <c r="AG37" s="311">
        <v>124.42727691569947</v>
      </c>
      <c r="AH37" s="311">
        <v>107.93777646568874</v>
      </c>
      <c r="AI37" s="312">
        <v>120.33346922611612</v>
      </c>
      <c r="AJ37" s="305">
        <v>120.93196580590279</v>
      </c>
      <c r="AK37" s="311">
        <v>127.73928040881285</v>
      </c>
      <c r="AL37" s="311">
        <v>137.96621578304268</v>
      </c>
      <c r="AM37" s="311">
        <v>136.87279512306591</v>
      </c>
      <c r="AN37" s="312">
        <v>130.87756428020603</v>
      </c>
      <c r="AO37" s="305">
        <v>138.94148411324701</v>
      </c>
      <c r="AP37" s="311">
        <v>145.31323885437007</v>
      </c>
      <c r="AQ37" s="311">
        <v>149.40036821961635</v>
      </c>
      <c r="AR37" s="311">
        <v>155.57230214013683</v>
      </c>
      <c r="AS37" s="312">
        <v>147.30684833184256</v>
      </c>
      <c r="AT37" s="305">
        <v>151.12279757858124</v>
      </c>
      <c r="AU37" s="311">
        <v>154.09274181742711</v>
      </c>
      <c r="AV37" s="311">
        <v>142.91922367116607</v>
      </c>
      <c r="AW37" s="311">
        <v>147.32231283249368</v>
      </c>
      <c r="AX37" s="312">
        <v>148.86426897491702</v>
      </c>
      <c r="AY37" s="305">
        <v>142.82699488727792</v>
      </c>
      <c r="AZ37" s="311"/>
      <c r="BA37" s="311"/>
      <c r="BB37" s="311"/>
      <c r="BC37" s="312"/>
    </row>
    <row r="38" spans="1:55">
      <c r="A38" s="313"/>
      <c r="B38" s="314">
        <v>2638</v>
      </c>
      <c r="C38" s="324" t="s">
        <v>243</v>
      </c>
      <c r="D38" s="316">
        <v>0.71946439534960727</v>
      </c>
      <c r="E38" s="317">
        <v>100.00390901166624</v>
      </c>
      <c r="F38" s="318">
        <v>55.97878966782725</v>
      </c>
      <c r="G38" s="319">
        <v>75.378974578468998</v>
      </c>
      <c r="H38" s="319">
        <v>74.944118941943813</v>
      </c>
      <c r="I38" s="319">
        <v>62.573253130720587</v>
      </c>
      <c r="J38" s="320">
        <v>67.218784079740161</v>
      </c>
      <c r="K38" s="321">
        <v>82.74340231569802</v>
      </c>
      <c r="L38" s="322">
        <v>82.860906198751408</v>
      </c>
      <c r="M38" s="322">
        <v>88.837280408590559</v>
      </c>
      <c r="N38" s="322">
        <v>86.242996648247328</v>
      </c>
      <c r="O38" s="323">
        <v>85.171146392821825</v>
      </c>
      <c r="P38" s="316">
        <v>85.531779999031826</v>
      </c>
      <c r="Q38" s="322">
        <v>85.173159985966564</v>
      </c>
      <c r="R38" s="322">
        <v>88.474506545685585</v>
      </c>
      <c r="S38" s="322">
        <v>90.618552377943729</v>
      </c>
      <c r="T38" s="323">
        <v>87.449499727156933</v>
      </c>
      <c r="U38" s="316">
        <v>109.71321913876749</v>
      </c>
      <c r="V38" s="322">
        <v>109.26325315848612</v>
      </c>
      <c r="W38" s="322">
        <v>114.31847529495774</v>
      </c>
      <c r="X38" s="322">
        <v>106.16035602944862</v>
      </c>
      <c r="Y38" s="323">
        <v>109.863825905415</v>
      </c>
      <c r="Z38" s="316">
        <v>112.58208482244923</v>
      </c>
      <c r="AA38" s="322">
        <v>106.01681848427937</v>
      </c>
      <c r="AB38" s="322">
        <v>80.574657426951703</v>
      </c>
      <c r="AC38" s="322">
        <v>68.091259797423959</v>
      </c>
      <c r="AD38" s="323">
        <v>91.816205132776062</v>
      </c>
      <c r="AE38" s="316">
        <v>96.862114380193958</v>
      </c>
      <c r="AF38" s="322">
        <v>89.883872417944801</v>
      </c>
      <c r="AG38" s="322">
        <v>117.206131726785</v>
      </c>
      <c r="AH38" s="322">
        <v>96.589864013557133</v>
      </c>
      <c r="AI38" s="323">
        <v>100.13549563462021</v>
      </c>
      <c r="AJ38" s="316">
        <v>115.51147694229276</v>
      </c>
      <c r="AK38" s="322">
        <v>103.30853016492894</v>
      </c>
      <c r="AL38" s="322">
        <v>112.08343943459217</v>
      </c>
      <c r="AM38" s="322">
        <v>104.12950142517865</v>
      </c>
      <c r="AN38" s="323">
        <v>108.75823699174812</v>
      </c>
      <c r="AO38" s="316">
        <v>114.83108717784209</v>
      </c>
      <c r="AP38" s="322">
        <v>124.39001826529595</v>
      </c>
      <c r="AQ38" s="322">
        <v>138.81208416511518</v>
      </c>
      <c r="AR38" s="322">
        <v>135.77679004371095</v>
      </c>
      <c r="AS38" s="323">
        <v>128.45249491299103</v>
      </c>
      <c r="AT38" s="316">
        <v>135.61312079104016</v>
      </c>
      <c r="AU38" s="322">
        <v>124.78300361677682</v>
      </c>
      <c r="AV38" s="322">
        <v>123.41623383535993</v>
      </c>
      <c r="AW38" s="322">
        <v>116.99186033739322</v>
      </c>
      <c r="AX38" s="323">
        <v>125.20105464514253</v>
      </c>
      <c r="AY38" s="316">
        <v>120.03974248023188</v>
      </c>
      <c r="AZ38" s="322"/>
      <c r="BA38" s="322"/>
      <c r="BB38" s="322"/>
      <c r="BC38" s="323"/>
    </row>
    <row r="39" spans="1:55">
      <c r="A39" s="313"/>
      <c r="B39" s="314">
        <v>2642</v>
      </c>
      <c r="C39" s="324" t="s">
        <v>244</v>
      </c>
      <c r="D39" s="316">
        <v>1.8874190650425451</v>
      </c>
      <c r="E39" s="317">
        <v>100.00390901166624</v>
      </c>
      <c r="F39" s="318">
        <v>76.355662609691308</v>
      </c>
      <c r="G39" s="319">
        <v>47.318340711966265</v>
      </c>
      <c r="H39" s="319">
        <v>100.67392252440695</v>
      </c>
      <c r="I39" s="319">
        <v>152.95933072328035</v>
      </c>
      <c r="J39" s="320">
        <v>94.326814142336218</v>
      </c>
      <c r="K39" s="321">
        <v>154.66320710579862</v>
      </c>
      <c r="L39" s="322">
        <v>118.21829526642217</v>
      </c>
      <c r="M39" s="322">
        <v>114.45969863518008</v>
      </c>
      <c r="N39" s="322">
        <v>115.55533656624759</v>
      </c>
      <c r="O39" s="323">
        <v>125.7241343934121</v>
      </c>
      <c r="P39" s="316">
        <v>101.13489900651179</v>
      </c>
      <c r="Q39" s="322">
        <v>107.14780735077444</v>
      </c>
      <c r="R39" s="322">
        <v>108.74922235075846</v>
      </c>
      <c r="S39" s="322">
        <v>117.72332173708105</v>
      </c>
      <c r="T39" s="323">
        <v>108.68881261128143</v>
      </c>
      <c r="U39" s="316">
        <v>108.7112236659769</v>
      </c>
      <c r="V39" s="322">
        <v>132.3492021465041</v>
      </c>
      <c r="W39" s="322">
        <v>142.24616844039318</v>
      </c>
      <c r="X39" s="322">
        <v>115.3109522973332</v>
      </c>
      <c r="Y39" s="323">
        <v>124.65438663755185</v>
      </c>
      <c r="Z39" s="316">
        <v>113.43240192578145</v>
      </c>
      <c r="AA39" s="322">
        <v>135.69073603062782</v>
      </c>
      <c r="AB39" s="322">
        <v>106.19848714777832</v>
      </c>
      <c r="AC39" s="322">
        <v>81.920873710357512</v>
      </c>
      <c r="AD39" s="323">
        <v>109.31062470363628</v>
      </c>
      <c r="AE39" s="316">
        <v>118.01513372256757</v>
      </c>
      <c r="AF39" s="322">
        <v>163.76751455810711</v>
      </c>
      <c r="AG39" s="322">
        <v>128.12045773362212</v>
      </c>
      <c r="AH39" s="322">
        <v>113.15788756091837</v>
      </c>
      <c r="AI39" s="323">
        <v>130.76524839380377</v>
      </c>
      <c r="AJ39" s="316">
        <v>124.0431255654747</v>
      </c>
      <c r="AK39" s="322">
        <v>139.30977184389738</v>
      </c>
      <c r="AL39" s="322">
        <v>153.08427169039723</v>
      </c>
      <c r="AM39" s="322">
        <v>154.67870886492173</v>
      </c>
      <c r="AN39" s="323">
        <v>142.77896949117275</v>
      </c>
      <c r="AO39" s="316">
        <v>152.3040554897197</v>
      </c>
      <c r="AP39" s="322">
        <v>161.20978956630913</v>
      </c>
      <c r="AQ39" s="322">
        <v>161.46118531438583</v>
      </c>
      <c r="AR39" s="322">
        <v>177.04788901122086</v>
      </c>
      <c r="AS39" s="323">
        <v>163.00572984540889</v>
      </c>
      <c r="AT39" s="316">
        <v>169.67259939008525</v>
      </c>
      <c r="AU39" s="322">
        <v>176.83105075580437</v>
      </c>
      <c r="AV39" s="322">
        <v>162.99171047499019</v>
      </c>
      <c r="AW39" s="322">
        <v>173.17615531877811</v>
      </c>
      <c r="AX39" s="323">
        <v>170.66787898491447</v>
      </c>
      <c r="AY39" s="316">
        <v>165.27375777807319</v>
      </c>
      <c r="AZ39" s="322"/>
      <c r="BA39" s="322"/>
      <c r="BB39" s="322"/>
      <c r="BC39" s="323"/>
    </row>
    <row r="40" spans="1:55">
      <c r="A40" s="313"/>
      <c r="B40" s="314">
        <v>2657</v>
      </c>
      <c r="C40" s="324" t="s">
        <v>245</v>
      </c>
      <c r="D40" s="316">
        <v>0.32506221736547714</v>
      </c>
      <c r="E40" s="317">
        <v>100.00390901166624</v>
      </c>
      <c r="F40" s="318">
        <v>53.542940137542928</v>
      </c>
      <c r="G40" s="319">
        <v>102.13449295751036</v>
      </c>
      <c r="H40" s="319">
        <v>104.78791061667661</v>
      </c>
      <c r="I40" s="319">
        <v>90.986732447064384</v>
      </c>
      <c r="J40" s="320">
        <v>87.863019039698571</v>
      </c>
      <c r="K40" s="321">
        <v>101.7450577218012</v>
      </c>
      <c r="L40" s="322">
        <v>73.416486833507676</v>
      </c>
      <c r="M40" s="322">
        <v>125.05692732987558</v>
      </c>
      <c r="N40" s="322">
        <v>92.721395849655934</v>
      </c>
      <c r="O40" s="323">
        <v>98.234966933710083</v>
      </c>
      <c r="P40" s="316">
        <v>102.28525542975083</v>
      </c>
      <c r="Q40" s="322">
        <v>111.43179568968256</v>
      </c>
      <c r="R40" s="322">
        <v>110.91391402556501</v>
      </c>
      <c r="S40" s="322">
        <v>110.45592700798129</v>
      </c>
      <c r="T40" s="323">
        <v>108.77172303824493</v>
      </c>
      <c r="U40" s="316">
        <v>108.68829544248288</v>
      </c>
      <c r="V40" s="322">
        <v>115.25471437264623</v>
      </c>
      <c r="W40" s="322">
        <v>133.75255958242715</v>
      </c>
      <c r="X40" s="322">
        <v>124.51967444670035</v>
      </c>
      <c r="Y40" s="323">
        <v>120.55381096106416</v>
      </c>
      <c r="Z40" s="316">
        <v>122.95879534633553</v>
      </c>
      <c r="AA40" s="322">
        <v>149.39213033991982</v>
      </c>
      <c r="AB40" s="322">
        <v>113.77729869487025</v>
      </c>
      <c r="AC40" s="322">
        <v>99.738894584973536</v>
      </c>
      <c r="AD40" s="323">
        <v>121.46677974152477</v>
      </c>
      <c r="AE40" s="316">
        <v>129.59342426953452</v>
      </c>
      <c r="AF40" s="322">
        <v>108.32036123296328</v>
      </c>
      <c r="AG40" s="322">
        <v>129.31291418431607</v>
      </c>
      <c r="AH40" s="322">
        <v>109.36525818639915</v>
      </c>
      <c r="AI40" s="323">
        <v>119.14798946830327</v>
      </c>
      <c r="AJ40" s="316">
        <v>129.16745575071013</v>
      </c>
      <c r="AK40" s="322">
        <v>124.38361563174878</v>
      </c>
      <c r="AL40" s="322">
        <v>118.61616130773709</v>
      </c>
      <c r="AM40" s="322">
        <v>118.09326666843523</v>
      </c>
      <c r="AN40" s="323">
        <v>122.56512483965781</v>
      </c>
      <c r="AO40" s="316">
        <v>130.66705148260013</v>
      </c>
      <c r="AP40" s="322">
        <v>123.1655177194162</v>
      </c>
      <c r="AQ40" s="322">
        <v>118.70061558926157</v>
      </c>
      <c r="AR40" s="322">
        <v>107.83816034566566</v>
      </c>
      <c r="AS40" s="323">
        <v>120.09283628423589</v>
      </c>
      <c r="AT40" s="316">
        <v>111.69080623398285</v>
      </c>
      <c r="AU40" s="322">
        <v>120.34213731405674</v>
      </c>
      <c r="AV40" s="322">
        <v>101.14597209065786</v>
      </c>
      <c r="AW40" s="322">
        <v>96.504802981685145</v>
      </c>
      <c r="AX40" s="323">
        <v>107.42092965509566</v>
      </c>
      <c r="AY40" s="316">
        <v>94.369860516291482</v>
      </c>
      <c r="AZ40" s="322"/>
      <c r="BA40" s="322"/>
      <c r="BB40" s="322"/>
      <c r="BC40" s="323"/>
    </row>
    <row r="41" spans="1:55" ht="25.5">
      <c r="A41" s="313"/>
      <c r="B41" s="314">
        <v>2679</v>
      </c>
      <c r="C41" s="315" t="s">
        <v>246</v>
      </c>
      <c r="D41" s="316">
        <v>0.26216527712130783</v>
      </c>
      <c r="E41" s="317">
        <v>100.00390901166624</v>
      </c>
      <c r="F41" s="318">
        <v>52.683708115329352</v>
      </c>
      <c r="G41" s="319">
        <v>63.4366189131174</v>
      </c>
      <c r="H41" s="319">
        <v>52.849407332933083</v>
      </c>
      <c r="I41" s="319">
        <v>72.262619768109985</v>
      </c>
      <c r="J41" s="320">
        <v>60.308088532372452</v>
      </c>
      <c r="K41" s="321">
        <v>98.271499517410774</v>
      </c>
      <c r="L41" s="322">
        <v>102.26731338900565</v>
      </c>
      <c r="M41" s="322">
        <v>106.99589150007458</v>
      </c>
      <c r="N41" s="322">
        <v>112.18626481359364</v>
      </c>
      <c r="O41" s="323">
        <v>104.93024230502115</v>
      </c>
      <c r="P41" s="316">
        <v>100.76056363999801</v>
      </c>
      <c r="Q41" s="322">
        <v>98.20363527270878</v>
      </c>
      <c r="R41" s="322">
        <v>123.04879926767313</v>
      </c>
      <c r="S41" s="322">
        <v>131.31615759326706</v>
      </c>
      <c r="T41" s="323">
        <v>113.33228894341174</v>
      </c>
      <c r="U41" s="316">
        <v>111.30603261459896</v>
      </c>
      <c r="V41" s="322">
        <v>125.89450863377428</v>
      </c>
      <c r="W41" s="322">
        <v>131.34693527263758</v>
      </c>
      <c r="X41" s="322">
        <v>136.6939066777899</v>
      </c>
      <c r="Y41" s="323">
        <v>126.3103457997002</v>
      </c>
      <c r="Z41" s="316">
        <v>112.5833964068586</v>
      </c>
      <c r="AA41" s="322">
        <v>120.42021758058983</v>
      </c>
      <c r="AB41" s="322">
        <v>98.479001127700869</v>
      </c>
      <c r="AC41" s="322">
        <v>77.531782290475533</v>
      </c>
      <c r="AD41" s="323">
        <v>102.25359935140621</v>
      </c>
      <c r="AE41" s="316">
        <v>98.014093594243704</v>
      </c>
      <c r="AF41" s="322">
        <v>99.183008592515179</v>
      </c>
      <c r="AG41" s="322">
        <v>111.59812139200206</v>
      </c>
      <c r="AH41" s="322">
        <v>99.728685510022729</v>
      </c>
      <c r="AI41" s="323">
        <v>102.13097727219591</v>
      </c>
      <c r="AJ41" s="316">
        <v>103.19788532257614</v>
      </c>
      <c r="AK41" s="322">
        <v>115.64572104815755</v>
      </c>
      <c r="AL41" s="322">
        <v>124.14898057820211</v>
      </c>
      <c r="AM41" s="322">
        <v>121.82476150261481</v>
      </c>
      <c r="AN41" s="323">
        <v>116.20433711288769</v>
      </c>
      <c r="AO41" s="316">
        <v>119.16581259890722</v>
      </c>
      <c r="AP41" s="322">
        <v>115.74962396368376</v>
      </c>
      <c r="AQ41" s="322">
        <v>129.69297930170148</v>
      </c>
      <c r="AR41" s="322">
        <v>114.4734194241165</v>
      </c>
      <c r="AS41" s="323">
        <v>119.77045882210224</v>
      </c>
      <c r="AT41" s="316">
        <v>109.0320259122027</v>
      </c>
      <c r="AU41" s="322">
        <v>112.67475349085257</v>
      </c>
      <c r="AV41" s="322">
        <v>103.72798593702262</v>
      </c>
      <c r="AW41" s="322">
        <v>107.43716011557392</v>
      </c>
      <c r="AX41" s="323">
        <v>108.21798136391294</v>
      </c>
      <c r="AY41" s="316">
        <v>103.8430073040428</v>
      </c>
      <c r="AZ41" s="322"/>
      <c r="BA41" s="322"/>
      <c r="BB41" s="322"/>
      <c r="BC41" s="323"/>
    </row>
    <row r="42" spans="1:55">
      <c r="A42" s="313"/>
      <c r="B42" s="314"/>
      <c r="C42" s="324"/>
      <c r="D42" s="316"/>
      <c r="E42" s="317"/>
      <c r="F42" s="325"/>
      <c r="G42" s="326"/>
      <c r="H42" s="326"/>
      <c r="I42" s="326"/>
      <c r="J42" s="327"/>
      <c r="K42" s="321"/>
      <c r="L42" s="322"/>
      <c r="M42" s="322"/>
      <c r="N42" s="322"/>
      <c r="O42" s="323"/>
      <c r="P42" s="316"/>
      <c r="Q42" s="322"/>
      <c r="R42" s="322"/>
      <c r="S42" s="322"/>
      <c r="T42" s="323"/>
      <c r="U42" s="316"/>
      <c r="V42" s="322"/>
      <c r="W42" s="322"/>
      <c r="X42" s="322"/>
      <c r="Y42" s="323"/>
      <c r="Z42" s="316"/>
      <c r="AA42" s="322"/>
      <c r="AB42" s="322"/>
      <c r="AC42" s="322"/>
      <c r="AD42" s="323"/>
      <c r="AE42" s="316"/>
      <c r="AF42" s="322"/>
      <c r="AG42" s="322"/>
      <c r="AH42" s="322"/>
      <c r="AI42" s="323"/>
      <c r="AJ42" s="316"/>
      <c r="AK42" s="322"/>
      <c r="AL42" s="322"/>
      <c r="AM42" s="322"/>
      <c r="AN42" s="323"/>
      <c r="AO42" s="316"/>
      <c r="AP42" s="322"/>
      <c r="AQ42" s="322"/>
      <c r="AR42" s="322"/>
      <c r="AS42" s="323"/>
      <c r="AT42" s="316"/>
      <c r="AU42" s="322"/>
      <c r="AV42" s="322"/>
      <c r="AW42" s="322"/>
      <c r="AX42" s="323"/>
      <c r="AY42" s="316"/>
      <c r="AZ42" s="322"/>
      <c r="BA42" s="322"/>
      <c r="BB42" s="322"/>
      <c r="BC42" s="323"/>
    </row>
    <row r="43" spans="1:55">
      <c r="A43" s="302">
        <v>139</v>
      </c>
      <c r="B43" s="303"/>
      <c r="C43" s="328" t="s">
        <v>113</v>
      </c>
      <c r="D43" s="305">
        <v>0.60265424098575338</v>
      </c>
      <c r="E43" s="306">
        <v>100.00390901166624</v>
      </c>
      <c r="F43" s="307">
        <v>112.75749197486162</v>
      </c>
      <c r="G43" s="308">
        <v>61.699354463547266</v>
      </c>
      <c r="H43" s="308">
        <v>103.85087032123354</v>
      </c>
      <c r="I43" s="308">
        <v>85.316420672312901</v>
      </c>
      <c r="J43" s="309">
        <v>90.90603435798883</v>
      </c>
      <c r="K43" s="310">
        <v>113.3382513813395</v>
      </c>
      <c r="L43" s="311">
        <v>108.25373849864432</v>
      </c>
      <c r="M43" s="311">
        <v>104.63273219717634</v>
      </c>
      <c r="N43" s="311">
        <v>104.66660674891017</v>
      </c>
      <c r="O43" s="312">
        <v>107.72283220651758</v>
      </c>
      <c r="P43" s="305">
        <v>100.63857852473596</v>
      </c>
      <c r="Q43" s="311">
        <v>111.66773124225369</v>
      </c>
      <c r="R43" s="311">
        <v>111.68813555568401</v>
      </c>
      <c r="S43" s="311">
        <v>113.15560383981776</v>
      </c>
      <c r="T43" s="312">
        <v>109.28751229062286</v>
      </c>
      <c r="U43" s="305">
        <v>115.18546986822138</v>
      </c>
      <c r="V43" s="311">
        <v>104.74868739144723</v>
      </c>
      <c r="W43" s="311">
        <v>107.45684983194516</v>
      </c>
      <c r="X43" s="311">
        <v>111.26064026668648</v>
      </c>
      <c r="Y43" s="312">
        <v>109.66291183957506</v>
      </c>
      <c r="Z43" s="305">
        <v>108.9737697588585</v>
      </c>
      <c r="AA43" s="311">
        <v>105.43527266886761</v>
      </c>
      <c r="AB43" s="311">
        <v>88.638657857169576</v>
      </c>
      <c r="AC43" s="311">
        <v>73.079341439720963</v>
      </c>
      <c r="AD43" s="312">
        <v>94.031760431154154</v>
      </c>
      <c r="AE43" s="305">
        <v>97.38144589338566</v>
      </c>
      <c r="AF43" s="311">
        <v>101.84618360944225</v>
      </c>
      <c r="AG43" s="311">
        <v>123.46359055553818</v>
      </c>
      <c r="AH43" s="311">
        <v>104.56185143945734</v>
      </c>
      <c r="AI43" s="312">
        <v>106.81326787445585</v>
      </c>
      <c r="AJ43" s="305">
        <v>119.57146708264825</v>
      </c>
      <c r="AK43" s="311">
        <v>124.36540736123648</v>
      </c>
      <c r="AL43" s="311">
        <v>124.31458859592064</v>
      </c>
      <c r="AM43" s="311">
        <v>122.72897578223937</v>
      </c>
      <c r="AN43" s="312">
        <v>122.74510970551118</v>
      </c>
      <c r="AO43" s="305">
        <v>123.93089724493095</v>
      </c>
      <c r="AP43" s="311">
        <v>127.74170997358195</v>
      </c>
      <c r="AQ43" s="311">
        <v>135.09989849533116</v>
      </c>
      <c r="AR43" s="311">
        <v>131.26436647268031</v>
      </c>
      <c r="AS43" s="312">
        <v>129.5092180466311</v>
      </c>
      <c r="AT43" s="305">
        <v>130.8190828120857</v>
      </c>
      <c r="AU43" s="311">
        <v>135.45209603035187</v>
      </c>
      <c r="AV43" s="311">
        <v>145.0246807410108</v>
      </c>
      <c r="AW43" s="311">
        <v>145.23157377193291</v>
      </c>
      <c r="AX43" s="312">
        <v>139.13185833884529</v>
      </c>
      <c r="AY43" s="305">
        <v>139.65290541205113</v>
      </c>
      <c r="AZ43" s="311"/>
      <c r="BA43" s="311"/>
      <c r="BB43" s="311"/>
      <c r="BC43" s="312"/>
    </row>
    <row r="44" spans="1:55">
      <c r="A44" s="313"/>
      <c r="B44" s="314">
        <v>2721</v>
      </c>
      <c r="C44" s="324" t="s">
        <v>247</v>
      </c>
      <c r="D44" s="316">
        <v>0.60265424098575338</v>
      </c>
      <c r="E44" s="317">
        <v>100.00390901166624</v>
      </c>
      <c r="F44" s="318">
        <v>112.75749197486162</v>
      </c>
      <c r="G44" s="319">
        <v>61.699354463547266</v>
      </c>
      <c r="H44" s="319">
        <v>103.85087032123354</v>
      </c>
      <c r="I44" s="319">
        <v>85.316420672312901</v>
      </c>
      <c r="J44" s="320">
        <v>90.90603435798883</v>
      </c>
      <c r="K44" s="321">
        <v>113.3382513813395</v>
      </c>
      <c r="L44" s="322">
        <v>108.25373849864432</v>
      </c>
      <c r="M44" s="322">
        <v>104.63273219717634</v>
      </c>
      <c r="N44" s="322">
        <v>104.66660674891017</v>
      </c>
      <c r="O44" s="323">
        <v>107.72283220651758</v>
      </c>
      <c r="P44" s="316">
        <v>100.63857852473596</v>
      </c>
      <c r="Q44" s="322">
        <v>111.66773124225369</v>
      </c>
      <c r="R44" s="322">
        <v>111.68813555568401</v>
      </c>
      <c r="S44" s="322">
        <v>113.15560383981776</v>
      </c>
      <c r="T44" s="323">
        <v>109.28751229062286</v>
      </c>
      <c r="U44" s="316">
        <v>115.18546986822138</v>
      </c>
      <c r="V44" s="322">
        <v>104.74868739144723</v>
      </c>
      <c r="W44" s="322">
        <v>107.45684983194516</v>
      </c>
      <c r="X44" s="322">
        <v>111.26064026668648</v>
      </c>
      <c r="Y44" s="323">
        <v>109.66291183957506</v>
      </c>
      <c r="Z44" s="316">
        <v>108.9737697588585</v>
      </c>
      <c r="AA44" s="322">
        <v>105.43527266886761</v>
      </c>
      <c r="AB44" s="322">
        <v>88.638657857169576</v>
      </c>
      <c r="AC44" s="322">
        <v>73.079341439720963</v>
      </c>
      <c r="AD44" s="323">
        <v>94.031760431154154</v>
      </c>
      <c r="AE44" s="316">
        <v>97.38144589338566</v>
      </c>
      <c r="AF44" s="322">
        <v>101.84618360944225</v>
      </c>
      <c r="AG44" s="322">
        <v>123.46359055553818</v>
      </c>
      <c r="AH44" s="322">
        <v>104.56185143945734</v>
      </c>
      <c r="AI44" s="323">
        <v>106.81326787445585</v>
      </c>
      <c r="AJ44" s="316">
        <v>119.57146708264825</v>
      </c>
      <c r="AK44" s="322">
        <v>124.36540736123648</v>
      </c>
      <c r="AL44" s="322">
        <v>124.31458859592064</v>
      </c>
      <c r="AM44" s="322">
        <v>122.72897578223937</v>
      </c>
      <c r="AN44" s="323">
        <v>122.74510970551118</v>
      </c>
      <c r="AO44" s="316">
        <v>123.93089724493095</v>
      </c>
      <c r="AP44" s="322">
        <v>127.74170997358195</v>
      </c>
      <c r="AQ44" s="322">
        <v>135.09989849533116</v>
      </c>
      <c r="AR44" s="322">
        <v>131.26436647268031</v>
      </c>
      <c r="AS44" s="323">
        <v>129.5092180466311</v>
      </c>
      <c r="AT44" s="316">
        <v>130.8190828120857</v>
      </c>
      <c r="AU44" s="322">
        <v>135.45209603035187</v>
      </c>
      <c r="AV44" s="322">
        <v>145.0246807410108</v>
      </c>
      <c r="AW44" s="322">
        <v>145.23157377193291</v>
      </c>
      <c r="AX44" s="323">
        <v>139.13185833884529</v>
      </c>
      <c r="AY44" s="316">
        <v>139.65290541205113</v>
      </c>
      <c r="AZ44" s="322"/>
      <c r="BA44" s="322"/>
      <c r="BB44" s="322"/>
      <c r="BC44" s="323"/>
    </row>
    <row r="45" spans="1:55">
      <c r="A45" s="313"/>
      <c r="B45" s="314"/>
      <c r="C45" s="324"/>
      <c r="D45" s="316"/>
      <c r="E45" s="317"/>
      <c r="F45" s="325"/>
      <c r="G45" s="326"/>
      <c r="H45" s="326"/>
      <c r="I45" s="326"/>
      <c r="J45" s="327"/>
      <c r="K45" s="321"/>
      <c r="L45" s="322"/>
      <c r="M45" s="322"/>
      <c r="N45" s="322"/>
      <c r="O45" s="323"/>
      <c r="P45" s="316"/>
      <c r="Q45" s="322"/>
      <c r="R45" s="322"/>
      <c r="S45" s="322"/>
      <c r="T45" s="323"/>
      <c r="U45" s="316"/>
      <c r="V45" s="322"/>
      <c r="W45" s="322"/>
      <c r="X45" s="322"/>
      <c r="Y45" s="323"/>
      <c r="Z45" s="316"/>
      <c r="AA45" s="322"/>
      <c r="AB45" s="322"/>
      <c r="AC45" s="322"/>
      <c r="AD45" s="323"/>
      <c r="AE45" s="316"/>
      <c r="AF45" s="322"/>
      <c r="AG45" s="322"/>
      <c r="AH45" s="322"/>
      <c r="AI45" s="323"/>
      <c r="AJ45" s="316"/>
      <c r="AK45" s="322"/>
      <c r="AL45" s="322"/>
      <c r="AM45" s="322"/>
      <c r="AN45" s="323"/>
      <c r="AO45" s="316"/>
      <c r="AP45" s="322"/>
      <c r="AQ45" s="322"/>
      <c r="AR45" s="322"/>
      <c r="AS45" s="323"/>
      <c r="AT45" s="316"/>
      <c r="AU45" s="322"/>
      <c r="AV45" s="322"/>
      <c r="AW45" s="322"/>
      <c r="AX45" s="323"/>
      <c r="AY45" s="316"/>
      <c r="AZ45" s="322"/>
      <c r="BA45" s="322"/>
      <c r="BB45" s="322"/>
      <c r="BC45" s="323"/>
    </row>
    <row r="46" spans="1:55">
      <c r="A46" s="302">
        <v>141</v>
      </c>
      <c r="B46" s="303"/>
      <c r="C46" s="328" t="s">
        <v>248</v>
      </c>
      <c r="D46" s="305">
        <v>0.98162864405620243</v>
      </c>
      <c r="E46" s="306">
        <v>100.00390901166624</v>
      </c>
      <c r="F46" s="307">
        <v>149.96039085436036</v>
      </c>
      <c r="G46" s="308">
        <v>75.107266344873096</v>
      </c>
      <c r="H46" s="308">
        <v>135.9200250508608</v>
      </c>
      <c r="I46" s="308">
        <v>84.488429701345027</v>
      </c>
      <c r="J46" s="309">
        <v>111.36902798785981</v>
      </c>
      <c r="K46" s="310">
        <v>116.68795154001438</v>
      </c>
      <c r="L46" s="311">
        <v>118.94670109688099</v>
      </c>
      <c r="M46" s="311">
        <v>123.23770165302012</v>
      </c>
      <c r="N46" s="311">
        <v>107.81830734070097</v>
      </c>
      <c r="O46" s="312">
        <v>116.67266540765411</v>
      </c>
      <c r="P46" s="305">
        <v>120.48500301430516</v>
      </c>
      <c r="Q46" s="311">
        <v>118.29577457761994</v>
      </c>
      <c r="R46" s="311">
        <v>121.68996608279195</v>
      </c>
      <c r="S46" s="311">
        <v>119.46177309110823</v>
      </c>
      <c r="T46" s="312">
        <v>119.98312919145631</v>
      </c>
      <c r="U46" s="305">
        <v>121.33371167627027</v>
      </c>
      <c r="V46" s="311">
        <v>116.54644483028959</v>
      </c>
      <c r="W46" s="311">
        <v>118.60677471994647</v>
      </c>
      <c r="X46" s="311">
        <v>110.32901460988032</v>
      </c>
      <c r="Y46" s="312">
        <v>116.70398645909668</v>
      </c>
      <c r="Z46" s="305">
        <v>127.14045400151943</v>
      </c>
      <c r="AA46" s="311">
        <v>115.62307794804386</v>
      </c>
      <c r="AB46" s="311">
        <v>97.241020690877889</v>
      </c>
      <c r="AC46" s="311">
        <v>54.311221512266066</v>
      </c>
      <c r="AD46" s="312">
        <v>98.578943538176802</v>
      </c>
      <c r="AE46" s="305">
        <v>121.14660883996825</v>
      </c>
      <c r="AF46" s="311">
        <v>116.18603417312498</v>
      </c>
      <c r="AG46" s="311">
        <v>105.44415637205037</v>
      </c>
      <c r="AH46" s="311">
        <v>75.520739700208836</v>
      </c>
      <c r="AI46" s="312">
        <v>104.57438477133812</v>
      </c>
      <c r="AJ46" s="305">
        <v>115.80117063994332</v>
      </c>
      <c r="AK46" s="311">
        <v>117.9717334476736</v>
      </c>
      <c r="AL46" s="311">
        <v>109.82978670044429</v>
      </c>
      <c r="AM46" s="311">
        <v>100.57833572776684</v>
      </c>
      <c r="AN46" s="312">
        <v>111.04525662895699</v>
      </c>
      <c r="AO46" s="305">
        <v>117.66853115065433</v>
      </c>
      <c r="AP46" s="311">
        <v>118.49385589959776</v>
      </c>
      <c r="AQ46" s="311">
        <v>115.18492850191357</v>
      </c>
      <c r="AR46" s="311">
        <v>114.0568800270558</v>
      </c>
      <c r="AS46" s="312">
        <v>116.35104889480536</v>
      </c>
      <c r="AT46" s="305">
        <v>113.30653040903043</v>
      </c>
      <c r="AU46" s="311">
        <v>106.04519404565865</v>
      </c>
      <c r="AV46" s="311">
        <v>103.56905105569028</v>
      </c>
      <c r="AW46" s="311">
        <v>102.56892405744441</v>
      </c>
      <c r="AX46" s="312">
        <v>106.37242489195593</v>
      </c>
      <c r="AY46" s="305">
        <v>100.17117597922153</v>
      </c>
      <c r="AZ46" s="311"/>
      <c r="BA46" s="311"/>
      <c r="BB46" s="311"/>
      <c r="BC46" s="312"/>
    </row>
    <row r="47" spans="1:55">
      <c r="A47" s="313"/>
      <c r="B47" s="314">
        <v>2822</v>
      </c>
      <c r="C47" s="324" t="s">
        <v>249</v>
      </c>
      <c r="D47" s="316">
        <v>0.68302759753315212</v>
      </c>
      <c r="E47" s="317">
        <v>100.00390901166624</v>
      </c>
      <c r="F47" s="318">
        <v>169.81215425463103</v>
      </c>
      <c r="G47" s="319">
        <v>56.625758903694461</v>
      </c>
      <c r="H47" s="319">
        <v>144.34969656083561</v>
      </c>
      <c r="I47" s="319">
        <v>71.047655752120932</v>
      </c>
      <c r="J47" s="320">
        <v>110.45881636782049</v>
      </c>
      <c r="K47" s="321">
        <v>129.93215168166861</v>
      </c>
      <c r="L47" s="322">
        <v>131.10625404820163</v>
      </c>
      <c r="M47" s="322">
        <v>128.03408795326854</v>
      </c>
      <c r="N47" s="322">
        <v>111.92003903097435</v>
      </c>
      <c r="O47" s="323">
        <v>125.24813317852828</v>
      </c>
      <c r="P47" s="316">
        <v>130.45926595798798</v>
      </c>
      <c r="Q47" s="322">
        <v>129.39868804461688</v>
      </c>
      <c r="R47" s="322">
        <v>130.36295248166826</v>
      </c>
      <c r="S47" s="322">
        <v>129.44572119315492</v>
      </c>
      <c r="T47" s="323">
        <v>129.916656919357</v>
      </c>
      <c r="U47" s="316">
        <v>126.93837240666298</v>
      </c>
      <c r="V47" s="322">
        <v>125.60900672967212</v>
      </c>
      <c r="W47" s="322">
        <v>124.45194451000459</v>
      </c>
      <c r="X47" s="322">
        <v>111.80765196534963</v>
      </c>
      <c r="Y47" s="323">
        <v>122.20174390292235</v>
      </c>
      <c r="Z47" s="316">
        <v>129.41362380061409</v>
      </c>
      <c r="AA47" s="322">
        <v>121.23694540992179</v>
      </c>
      <c r="AB47" s="322">
        <v>92.756468151394472</v>
      </c>
      <c r="AC47" s="322">
        <v>54.659495883458185</v>
      </c>
      <c r="AD47" s="323">
        <v>99.516633311347135</v>
      </c>
      <c r="AE47" s="316">
        <v>120.29682625102853</v>
      </c>
      <c r="AF47" s="322">
        <v>109.00138162469409</v>
      </c>
      <c r="AG47" s="322">
        <v>100.79145591311551</v>
      </c>
      <c r="AH47" s="322">
        <v>74.692446664497723</v>
      </c>
      <c r="AI47" s="323">
        <v>101.19552761333397</v>
      </c>
      <c r="AJ47" s="316">
        <v>114.60404430108444</v>
      </c>
      <c r="AK47" s="322">
        <v>109.71828556646466</v>
      </c>
      <c r="AL47" s="322">
        <v>103.66051255187138</v>
      </c>
      <c r="AM47" s="322">
        <v>97.415548165313396</v>
      </c>
      <c r="AN47" s="323">
        <v>106.34959764618345</v>
      </c>
      <c r="AO47" s="316">
        <v>113.41285211839858</v>
      </c>
      <c r="AP47" s="322">
        <v>113.56326704163253</v>
      </c>
      <c r="AQ47" s="322">
        <v>108.6559801711249</v>
      </c>
      <c r="AR47" s="322">
        <v>108.12952793980607</v>
      </c>
      <c r="AS47" s="323">
        <v>110.9404068177405</v>
      </c>
      <c r="AT47" s="316">
        <v>105.66926642700498</v>
      </c>
      <c r="AU47" s="322">
        <v>100.16102351905344</v>
      </c>
      <c r="AV47" s="322">
        <v>94.122171281383743</v>
      </c>
      <c r="AW47" s="322">
        <v>91.018949096888321</v>
      </c>
      <c r="AX47" s="323">
        <v>97.742852581082616</v>
      </c>
      <c r="AY47" s="316">
        <v>87.599638332708892</v>
      </c>
      <c r="AZ47" s="322"/>
      <c r="BA47" s="322"/>
      <c r="BB47" s="322"/>
      <c r="BC47" s="323"/>
    </row>
    <row r="48" spans="1:55">
      <c r="A48" s="313"/>
      <c r="B48" s="314">
        <v>2823</v>
      </c>
      <c r="C48" s="324" t="s">
        <v>250</v>
      </c>
      <c r="D48" s="316">
        <v>0.29860104652305036</v>
      </c>
      <c r="E48" s="317">
        <v>100.00390901166624</v>
      </c>
      <c r="F48" s="318">
        <v>104.55096439732098</v>
      </c>
      <c r="G48" s="319">
        <v>117.38233461180513</v>
      </c>
      <c r="H48" s="319">
        <v>116.63778091107913</v>
      </c>
      <c r="I48" s="319">
        <v>115.23319649443806</v>
      </c>
      <c r="J48" s="320">
        <v>113.45106910366084</v>
      </c>
      <c r="K48" s="321">
        <v>86.392832653671107</v>
      </c>
      <c r="L48" s="322">
        <v>91.132631668371559</v>
      </c>
      <c r="M48" s="322">
        <v>112.26632613492832</v>
      </c>
      <c r="N48" s="322">
        <v>98.435902373420433</v>
      </c>
      <c r="O48" s="323">
        <v>97.056923207597862</v>
      </c>
      <c r="P48" s="316">
        <v>97.66962130377344</v>
      </c>
      <c r="Q48" s="322">
        <v>92.898689070767887</v>
      </c>
      <c r="R48" s="322">
        <v>101.85115730284716</v>
      </c>
      <c r="S48" s="322">
        <v>96.624237304005021</v>
      </c>
      <c r="T48" s="323">
        <v>97.260926245348386</v>
      </c>
      <c r="U48" s="316">
        <v>108.5134687526641</v>
      </c>
      <c r="V48" s="322">
        <v>95.816511182341429</v>
      </c>
      <c r="W48" s="322">
        <v>105.23638528104486</v>
      </c>
      <c r="X48" s="322">
        <v>106.94674206834381</v>
      </c>
      <c r="Y48" s="323">
        <v>104.12827682109855</v>
      </c>
      <c r="Z48" s="316">
        <v>121.94074782252348</v>
      </c>
      <c r="AA48" s="322">
        <v>102.78177531362716</v>
      </c>
      <c r="AB48" s="322">
        <v>107.49909976568813</v>
      </c>
      <c r="AC48" s="322">
        <v>53.514569893634295</v>
      </c>
      <c r="AD48" s="323">
        <v>96.434048198868268</v>
      </c>
      <c r="AE48" s="316">
        <v>123.090423059334</v>
      </c>
      <c r="AF48" s="322">
        <v>132.62039040330774</v>
      </c>
      <c r="AG48" s="322">
        <v>116.08686125708614</v>
      </c>
      <c r="AH48" s="322">
        <v>77.415398171178126</v>
      </c>
      <c r="AI48" s="323">
        <v>112.3032682227265</v>
      </c>
      <c r="AJ48" s="316">
        <v>118.53950775126788</v>
      </c>
      <c r="AK48" s="322">
        <v>136.85087919518205</v>
      </c>
      <c r="AL48" s="322">
        <v>123.94154065874076</v>
      </c>
      <c r="AM48" s="322">
        <v>107.81297611313987</v>
      </c>
      <c r="AN48" s="323">
        <v>121.78622592958264</v>
      </c>
      <c r="AO48" s="316">
        <v>127.40307916754972</v>
      </c>
      <c r="AP48" s="322">
        <v>129.77220974763006</v>
      </c>
      <c r="AQ48" s="322">
        <v>130.11941029534032</v>
      </c>
      <c r="AR48" s="322">
        <v>127.61525533427289</v>
      </c>
      <c r="AS48" s="323">
        <v>128.72748863619822</v>
      </c>
      <c r="AT48" s="316">
        <v>130.77620149729509</v>
      </c>
      <c r="AU48" s="322">
        <v>119.50479475724654</v>
      </c>
      <c r="AV48" s="322">
        <v>125.17808314570681</v>
      </c>
      <c r="AW48" s="322">
        <v>128.98862934895848</v>
      </c>
      <c r="AX48" s="323">
        <v>126.11192718730173</v>
      </c>
      <c r="AY48" s="316">
        <v>128.92762963529489</v>
      </c>
      <c r="AZ48" s="322"/>
      <c r="BA48" s="322"/>
      <c r="BB48" s="322"/>
      <c r="BC48" s="323"/>
    </row>
    <row r="49" spans="1:55">
      <c r="A49" s="313"/>
      <c r="B49" s="314"/>
      <c r="C49" s="324"/>
      <c r="D49" s="316"/>
      <c r="E49" s="317"/>
      <c r="F49" s="325"/>
      <c r="G49" s="326"/>
      <c r="H49" s="326"/>
      <c r="I49" s="326"/>
      <c r="J49" s="327"/>
      <c r="K49" s="321"/>
      <c r="L49" s="322"/>
      <c r="M49" s="322"/>
      <c r="N49" s="322"/>
      <c r="O49" s="323"/>
      <c r="P49" s="316"/>
      <c r="Q49" s="322"/>
      <c r="R49" s="322"/>
      <c r="S49" s="322"/>
      <c r="T49" s="323"/>
      <c r="U49" s="316"/>
      <c r="V49" s="322"/>
      <c r="W49" s="322"/>
      <c r="X49" s="322"/>
      <c r="Y49" s="323"/>
      <c r="Z49" s="316"/>
      <c r="AA49" s="322"/>
      <c r="AB49" s="322"/>
      <c r="AC49" s="322"/>
      <c r="AD49" s="323"/>
      <c r="AE49" s="316"/>
      <c r="AF49" s="322"/>
      <c r="AG49" s="322"/>
      <c r="AH49" s="322"/>
      <c r="AI49" s="323"/>
      <c r="AJ49" s="316"/>
      <c r="AK49" s="322"/>
      <c r="AL49" s="322"/>
      <c r="AM49" s="322"/>
      <c r="AN49" s="323"/>
      <c r="AO49" s="316"/>
      <c r="AP49" s="322"/>
      <c r="AQ49" s="322"/>
      <c r="AR49" s="322"/>
      <c r="AS49" s="323"/>
      <c r="AT49" s="316"/>
      <c r="AU49" s="322"/>
      <c r="AV49" s="322"/>
      <c r="AW49" s="322"/>
      <c r="AX49" s="323"/>
      <c r="AY49" s="316"/>
      <c r="AZ49" s="322"/>
      <c r="BA49" s="322"/>
      <c r="BB49" s="322"/>
      <c r="BC49" s="323"/>
    </row>
    <row r="50" spans="1:55">
      <c r="A50" s="302">
        <v>151</v>
      </c>
      <c r="B50" s="303"/>
      <c r="C50" s="328" t="s">
        <v>251</v>
      </c>
      <c r="D50" s="305">
        <v>0.44250065125242061</v>
      </c>
      <c r="E50" s="306">
        <v>100.00390901166624</v>
      </c>
      <c r="F50" s="307">
        <v>84.315814121423472</v>
      </c>
      <c r="G50" s="308">
        <v>96.296547872315941</v>
      </c>
      <c r="H50" s="308">
        <v>95.778808130259634</v>
      </c>
      <c r="I50" s="308">
        <v>97.47611666433481</v>
      </c>
      <c r="J50" s="309">
        <v>93.466821697083461</v>
      </c>
      <c r="K50" s="310">
        <v>83.844875912248938</v>
      </c>
      <c r="L50" s="311">
        <v>90.315631522219348</v>
      </c>
      <c r="M50" s="311">
        <v>72.686384241212409</v>
      </c>
      <c r="N50" s="311">
        <v>99.720618345828953</v>
      </c>
      <c r="O50" s="312">
        <v>86.641877505377408</v>
      </c>
      <c r="P50" s="305">
        <v>103.88797846141331</v>
      </c>
      <c r="Q50" s="311">
        <v>105.41444833889467</v>
      </c>
      <c r="R50" s="311">
        <v>105.58885640631102</v>
      </c>
      <c r="S50" s="311">
        <v>113.97555932845749</v>
      </c>
      <c r="T50" s="312">
        <v>107.21671063376913</v>
      </c>
      <c r="U50" s="305">
        <v>100.67828556750977</v>
      </c>
      <c r="V50" s="311">
        <v>116.5361802179327</v>
      </c>
      <c r="W50" s="311">
        <v>110.7642896410154</v>
      </c>
      <c r="X50" s="311">
        <v>111.87044602795888</v>
      </c>
      <c r="Y50" s="312">
        <v>109.96230036360419</v>
      </c>
      <c r="Z50" s="305">
        <v>129.81383091236012</v>
      </c>
      <c r="AA50" s="311">
        <v>108.5244686837647</v>
      </c>
      <c r="AB50" s="311">
        <v>86.247794575284175</v>
      </c>
      <c r="AC50" s="311">
        <v>58.952690521904387</v>
      </c>
      <c r="AD50" s="312">
        <v>95.884696173328351</v>
      </c>
      <c r="AE50" s="305">
        <v>111.0158329771342</v>
      </c>
      <c r="AF50" s="311">
        <v>96.480492794515456</v>
      </c>
      <c r="AG50" s="311">
        <v>84.481569032268723</v>
      </c>
      <c r="AH50" s="311">
        <v>80.69343160154078</v>
      </c>
      <c r="AI50" s="312">
        <v>93.167831601364782</v>
      </c>
      <c r="AJ50" s="305">
        <v>104.82061758383864</v>
      </c>
      <c r="AK50" s="311">
        <v>106.31667531140717</v>
      </c>
      <c r="AL50" s="311">
        <v>96.873312688908001</v>
      </c>
      <c r="AM50" s="311">
        <v>93.56954842715497</v>
      </c>
      <c r="AN50" s="312">
        <v>100.39503850282721</v>
      </c>
      <c r="AO50" s="305">
        <v>93.975236715470714</v>
      </c>
      <c r="AP50" s="311">
        <v>102.52236279787287</v>
      </c>
      <c r="AQ50" s="311">
        <v>103.11584951422445</v>
      </c>
      <c r="AR50" s="311">
        <v>104.3213012897524</v>
      </c>
      <c r="AS50" s="312">
        <v>100.98368757933011</v>
      </c>
      <c r="AT50" s="305">
        <v>97.822584603953018</v>
      </c>
      <c r="AU50" s="311">
        <v>96.409472608008571</v>
      </c>
      <c r="AV50" s="311">
        <v>84.013968129822004</v>
      </c>
      <c r="AW50" s="311">
        <v>87.167933224508474</v>
      </c>
      <c r="AX50" s="312">
        <v>91.353489641573006</v>
      </c>
      <c r="AY50" s="305">
        <v>87.387304039190525</v>
      </c>
      <c r="AZ50" s="311"/>
      <c r="BA50" s="311"/>
      <c r="BB50" s="311"/>
      <c r="BC50" s="312"/>
    </row>
    <row r="51" spans="1:55">
      <c r="A51" s="313"/>
      <c r="B51" s="314">
        <v>2913</v>
      </c>
      <c r="C51" s="324" t="s">
        <v>122</v>
      </c>
      <c r="D51" s="316">
        <v>0.44250065125242061</v>
      </c>
      <c r="E51" s="317">
        <v>100.00390901166624</v>
      </c>
      <c r="F51" s="318">
        <v>84.315814121423472</v>
      </c>
      <c r="G51" s="319">
        <v>96.296547872315941</v>
      </c>
      <c r="H51" s="319">
        <v>95.778808130259634</v>
      </c>
      <c r="I51" s="319">
        <v>97.47611666433481</v>
      </c>
      <c r="J51" s="320">
        <v>93.466821697083461</v>
      </c>
      <c r="K51" s="321">
        <v>83.844875912248938</v>
      </c>
      <c r="L51" s="322">
        <v>90.315631522219348</v>
      </c>
      <c r="M51" s="322">
        <v>72.686384241212409</v>
      </c>
      <c r="N51" s="322">
        <v>99.720618345828953</v>
      </c>
      <c r="O51" s="323">
        <v>86.641877505377408</v>
      </c>
      <c r="P51" s="316">
        <v>103.88797846141331</v>
      </c>
      <c r="Q51" s="322">
        <v>105.41444833889467</v>
      </c>
      <c r="R51" s="322">
        <v>105.58885640631102</v>
      </c>
      <c r="S51" s="322">
        <v>113.97555932845749</v>
      </c>
      <c r="T51" s="323">
        <v>107.21671063376913</v>
      </c>
      <c r="U51" s="316">
        <v>100.67828556750977</v>
      </c>
      <c r="V51" s="322">
        <v>116.5361802179327</v>
      </c>
      <c r="W51" s="322">
        <v>110.7642896410154</v>
      </c>
      <c r="X51" s="322">
        <v>111.87044602795888</v>
      </c>
      <c r="Y51" s="323">
        <v>109.96230036360419</v>
      </c>
      <c r="Z51" s="316">
        <v>129.81383091236012</v>
      </c>
      <c r="AA51" s="322">
        <v>108.5244686837647</v>
      </c>
      <c r="AB51" s="322">
        <v>86.247794575284175</v>
      </c>
      <c r="AC51" s="322">
        <v>58.952690521904387</v>
      </c>
      <c r="AD51" s="323">
        <v>95.884696173328351</v>
      </c>
      <c r="AE51" s="316">
        <v>111.0158329771342</v>
      </c>
      <c r="AF51" s="322">
        <v>96.480492794515456</v>
      </c>
      <c r="AG51" s="322">
        <v>84.481569032268723</v>
      </c>
      <c r="AH51" s="322">
        <v>80.69343160154078</v>
      </c>
      <c r="AI51" s="323">
        <v>93.167831601364782</v>
      </c>
      <c r="AJ51" s="316">
        <v>104.82061758383864</v>
      </c>
      <c r="AK51" s="322">
        <v>106.31667531140717</v>
      </c>
      <c r="AL51" s="322">
        <v>96.873312688908001</v>
      </c>
      <c r="AM51" s="322">
        <v>93.56954842715497</v>
      </c>
      <c r="AN51" s="323">
        <v>100.39503850282721</v>
      </c>
      <c r="AO51" s="316">
        <v>93.975236715470714</v>
      </c>
      <c r="AP51" s="322">
        <v>102.52236279787287</v>
      </c>
      <c r="AQ51" s="322">
        <v>103.11584951422445</v>
      </c>
      <c r="AR51" s="322">
        <v>104.3213012897524</v>
      </c>
      <c r="AS51" s="323">
        <v>100.98368757933011</v>
      </c>
      <c r="AT51" s="316">
        <v>97.822584603953018</v>
      </c>
      <c r="AU51" s="322">
        <v>96.409472608008571</v>
      </c>
      <c r="AV51" s="322">
        <v>84.013968129822004</v>
      </c>
      <c r="AW51" s="322">
        <v>87.167933224508474</v>
      </c>
      <c r="AX51" s="323">
        <v>91.353489641573006</v>
      </c>
      <c r="AY51" s="316">
        <v>87.387304039190525</v>
      </c>
      <c r="AZ51" s="322"/>
      <c r="BA51" s="322"/>
      <c r="BB51" s="322"/>
      <c r="BC51" s="323"/>
    </row>
    <row r="52" spans="1:55">
      <c r="A52" s="313"/>
      <c r="B52" s="314"/>
      <c r="C52" s="324"/>
      <c r="D52" s="316"/>
      <c r="E52" s="317"/>
      <c r="F52" s="325"/>
      <c r="G52" s="326"/>
      <c r="H52" s="326"/>
      <c r="I52" s="326"/>
      <c r="J52" s="327"/>
      <c r="K52" s="321"/>
      <c r="L52" s="322"/>
      <c r="M52" s="322"/>
      <c r="N52" s="322"/>
      <c r="O52" s="323"/>
      <c r="P52" s="316"/>
      <c r="Q52" s="322"/>
      <c r="R52" s="322"/>
      <c r="S52" s="322"/>
      <c r="T52" s="323"/>
      <c r="U52" s="316"/>
      <c r="V52" s="322"/>
      <c r="W52" s="322"/>
      <c r="X52" s="322"/>
      <c r="Y52" s="323"/>
      <c r="Z52" s="316"/>
      <c r="AA52" s="322"/>
      <c r="AB52" s="322"/>
      <c r="AC52" s="322"/>
      <c r="AD52" s="323"/>
      <c r="AE52" s="316"/>
      <c r="AF52" s="322"/>
      <c r="AG52" s="322"/>
      <c r="AH52" s="322"/>
      <c r="AI52" s="323"/>
      <c r="AJ52" s="316"/>
      <c r="AK52" s="322"/>
      <c r="AL52" s="322"/>
      <c r="AM52" s="322"/>
      <c r="AN52" s="323"/>
      <c r="AO52" s="316"/>
      <c r="AP52" s="322"/>
      <c r="AQ52" s="322"/>
      <c r="AR52" s="322"/>
      <c r="AS52" s="323"/>
      <c r="AT52" s="316"/>
      <c r="AU52" s="322"/>
      <c r="AV52" s="322"/>
      <c r="AW52" s="322"/>
      <c r="AX52" s="323"/>
      <c r="AY52" s="316"/>
      <c r="AZ52" s="322"/>
      <c r="BA52" s="322"/>
      <c r="BB52" s="322"/>
      <c r="BC52" s="323"/>
    </row>
    <row r="53" spans="1:55">
      <c r="A53" s="302">
        <v>152</v>
      </c>
      <c r="B53" s="303"/>
      <c r="C53" s="328" t="s">
        <v>252</v>
      </c>
      <c r="D53" s="305">
        <v>0.47574899740766868</v>
      </c>
      <c r="E53" s="306">
        <v>100.00390901166624</v>
      </c>
      <c r="F53" s="307">
        <v>109.95004331330721</v>
      </c>
      <c r="G53" s="308">
        <v>101.31692823972193</v>
      </c>
      <c r="H53" s="308">
        <v>100.8939622749233</v>
      </c>
      <c r="I53" s="308">
        <v>82.231414314479181</v>
      </c>
      <c r="J53" s="309">
        <v>98.598087035607904</v>
      </c>
      <c r="K53" s="310">
        <v>107.75461934347277</v>
      </c>
      <c r="L53" s="311">
        <v>103.31155721320157</v>
      </c>
      <c r="M53" s="311">
        <v>108.11315582999188</v>
      </c>
      <c r="N53" s="311">
        <v>120.45935324182234</v>
      </c>
      <c r="O53" s="312">
        <v>109.90967140712212</v>
      </c>
      <c r="P53" s="305">
        <v>132.35911791397575</v>
      </c>
      <c r="Q53" s="311">
        <v>109.38557974105586</v>
      </c>
      <c r="R53" s="311">
        <v>120.21807223017831</v>
      </c>
      <c r="S53" s="311">
        <v>129.19471058380091</v>
      </c>
      <c r="T53" s="312">
        <v>122.7893701172527</v>
      </c>
      <c r="U53" s="305">
        <v>133.22091831949172</v>
      </c>
      <c r="V53" s="311">
        <v>109.44415942900045</v>
      </c>
      <c r="W53" s="311">
        <v>113.2535306819878</v>
      </c>
      <c r="X53" s="311">
        <v>122.61962761553802</v>
      </c>
      <c r="Y53" s="312">
        <v>119.63455901150449</v>
      </c>
      <c r="Z53" s="305">
        <v>124.83389632246848</v>
      </c>
      <c r="AA53" s="311">
        <v>113.34042919497077</v>
      </c>
      <c r="AB53" s="311">
        <v>81.928332647405767</v>
      </c>
      <c r="AC53" s="311">
        <v>82.132269572869987</v>
      </c>
      <c r="AD53" s="312">
        <v>100.55873193442875</v>
      </c>
      <c r="AE53" s="305">
        <v>126.19663824636167</v>
      </c>
      <c r="AF53" s="311">
        <v>132.52645036915584</v>
      </c>
      <c r="AG53" s="311">
        <v>108.28153597964835</v>
      </c>
      <c r="AH53" s="311">
        <v>108.62303080915059</v>
      </c>
      <c r="AI53" s="312">
        <v>118.9069138510791</v>
      </c>
      <c r="AJ53" s="305">
        <v>126.31450767451254</v>
      </c>
      <c r="AK53" s="311">
        <v>132.67644915983632</v>
      </c>
      <c r="AL53" s="311">
        <v>130.4835076975929</v>
      </c>
      <c r="AM53" s="311">
        <v>121.87703763501514</v>
      </c>
      <c r="AN53" s="312">
        <v>127.83787554173925</v>
      </c>
      <c r="AO53" s="305">
        <v>125.70100075710896</v>
      </c>
      <c r="AP53" s="311">
        <v>121.28315750090783</v>
      </c>
      <c r="AQ53" s="311">
        <v>119.3740904863777</v>
      </c>
      <c r="AR53" s="311">
        <v>122.21013529133475</v>
      </c>
      <c r="AS53" s="312">
        <v>122.14209600893231</v>
      </c>
      <c r="AT53" s="305">
        <v>123.44849584904074</v>
      </c>
      <c r="AU53" s="311">
        <v>124.39210814777918</v>
      </c>
      <c r="AV53" s="311">
        <v>113.00152965720417</v>
      </c>
      <c r="AW53" s="311">
        <v>116.73299542331509</v>
      </c>
      <c r="AX53" s="312">
        <v>119.39378226933479</v>
      </c>
      <c r="AY53" s="305">
        <v>120.38940711155901</v>
      </c>
      <c r="AZ53" s="311"/>
      <c r="BA53" s="311"/>
      <c r="BB53" s="311"/>
      <c r="BC53" s="312"/>
    </row>
    <row r="54" spans="1:55">
      <c r="A54" s="313"/>
      <c r="B54" s="314">
        <v>2931</v>
      </c>
      <c r="C54" s="324" t="s">
        <v>253</v>
      </c>
      <c r="D54" s="316">
        <v>0.36524130934444421</v>
      </c>
      <c r="E54" s="317">
        <v>100.00390901166624</v>
      </c>
      <c r="F54" s="318">
        <v>111.49825470277587</v>
      </c>
      <c r="G54" s="319">
        <v>96.167161176548987</v>
      </c>
      <c r="H54" s="319">
        <v>108.46971585708938</v>
      </c>
      <c r="I54" s="319">
        <v>83.448869551594484</v>
      </c>
      <c r="J54" s="320">
        <v>99.896000322002166</v>
      </c>
      <c r="K54" s="321">
        <v>111.5804598251077</v>
      </c>
      <c r="L54" s="322">
        <v>102.49979997104518</v>
      </c>
      <c r="M54" s="322">
        <v>106.83849137523465</v>
      </c>
      <c r="N54" s="322">
        <v>119.04600601113512</v>
      </c>
      <c r="O54" s="323">
        <v>109.99118929563066</v>
      </c>
      <c r="P54" s="316">
        <v>130.11671553885688</v>
      </c>
      <c r="Q54" s="322">
        <v>104.12857167477098</v>
      </c>
      <c r="R54" s="322">
        <v>119.87605287111619</v>
      </c>
      <c r="S54" s="322">
        <v>128.37524912832066</v>
      </c>
      <c r="T54" s="323">
        <v>120.62414730326618</v>
      </c>
      <c r="U54" s="316">
        <v>134.67764122505318</v>
      </c>
      <c r="V54" s="322">
        <v>104.93875418583913</v>
      </c>
      <c r="W54" s="322">
        <v>106.1740428772099</v>
      </c>
      <c r="X54" s="322">
        <v>116.59941666889443</v>
      </c>
      <c r="Y54" s="323">
        <v>115.59746373924916</v>
      </c>
      <c r="Z54" s="316">
        <v>119.98950722955993</v>
      </c>
      <c r="AA54" s="322">
        <v>106.65992064360316</v>
      </c>
      <c r="AB54" s="322">
        <v>68.551609154790981</v>
      </c>
      <c r="AC54" s="322">
        <v>75.030390706016874</v>
      </c>
      <c r="AD54" s="323">
        <v>92.557856933492729</v>
      </c>
      <c r="AE54" s="316">
        <v>121.82473938663109</v>
      </c>
      <c r="AF54" s="322">
        <v>133.97018942397318</v>
      </c>
      <c r="AG54" s="322">
        <v>105.0829378889155</v>
      </c>
      <c r="AH54" s="322">
        <v>107.8047998687242</v>
      </c>
      <c r="AI54" s="323">
        <v>117.17066664206098</v>
      </c>
      <c r="AJ54" s="316">
        <v>122.42335976506703</v>
      </c>
      <c r="AK54" s="322">
        <v>132.15319372733333</v>
      </c>
      <c r="AL54" s="322">
        <v>132.29327541426713</v>
      </c>
      <c r="AM54" s="322">
        <v>123.99640126994102</v>
      </c>
      <c r="AN54" s="323">
        <v>127.71655754415214</v>
      </c>
      <c r="AO54" s="316">
        <v>128.44040993005876</v>
      </c>
      <c r="AP54" s="322">
        <v>119.94394412656345</v>
      </c>
      <c r="AQ54" s="322">
        <v>114.79013762442638</v>
      </c>
      <c r="AR54" s="322">
        <v>119.345888106863</v>
      </c>
      <c r="AS54" s="323">
        <v>120.63009494697791</v>
      </c>
      <c r="AT54" s="316">
        <v>124.06188265339233</v>
      </c>
      <c r="AU54" s="322">
        <v>123.32529007659066</v>
      </c>
      <c r="AV54" s="322">
        <v>110.76132566312212</v>
      </c>
      <c r="AW54" s="322">
        <v>115.95645172663338</v>
      </c>
      <c r="AX54" s="323">
        <v>118.52623752993463</v>
      </c>
      <c r="AY54" s="316">
        <v>120.89575697446583</v>
      </c>
      <c r="AZ54" s="322"/>
      <c r="BA54" s="322"/>
      <c r="BB54" s="322"/>
      <c r="BC54" s="323"/>
    </row>
    <row r="55" spans="1:55">
      <c r="A55" s="313"/>
      <c r="B55" s="314">
        <v>2933</v>
      </c>
      <c r="C55" s="324" t="s">
        <v>254</v>
      </c>
      <c r="D55" s="316">
        <v>0.11050768806322446</v>
      </c>
      <c r="E55" s="317">
        <v>100.00390901166624</v>
      </c>
      <c r="F55" s="318">
        <v>104.83301693313364</v>
      </c>
      <c r="G55" s="319">
        <v>118.33753285047138</v>
      </c>
      <c r="H55" s="319">
        <v>75.855178040851357</v>
      </c>
      <c r="I55" s="319">
        <v>78.207577125723262</v>
      </c>
      <c r="J55" s="320">
        <v>94.308326237544904</v>
      </c>
      <c r="K55" s="321">
        <v>95.109752625639956</v>
      </c>
      <c r="L55" s="322">
        <v>105.99451333319028</v>
      </c>
      <c r="M55" s="322">
        <v>112.32607642031309</v>
      </c>
      <c r="N55" s="322">
        <v>125.13063722343277</v>
      </c>
      <c r="O55" s="323">
        <v>109.64024490064401</v>
      </c>
      <c r="P55" s="316">
        <v>139.77052968015923</v>
      </c>
      <c r="Q55" s="322">
        <v>126.76062887126366</v>
      </c>
      <c r="R55" s="322">
        <v>121.34848768555845</v>
      </c>
      <c r="S55" s="322">
        <v>131.90313006304726</v>
      </c>
      <c r="T55" s="323">
        <v>129.94569407500714</v>
      </c>
      <c r="U55" s="316">
        <v>128.40627247263529</v>
      </c>
      <c r="V55" s="322">
        <v>124.33507008852033</v>
      </c>
      <c r="W55" s="322">
        <v>136.65209634400529</v>
      </c>
      <c r="X55" s="322">
        <v>142.51715481223269</v>
      </c>
      <c r="Y55" s="323">
        <v>132.97764842934842</v>
      </c>
      <c r="Z55" s="316">
        <v>140.84518971099331</v>
      </c>
      <c r="AA55" s="322">
        <v>135.42032004376193</v>
      </c>
      <c r="AB55" s="322">
        <v>126.14002586811594</v>
      </c>
      <c r="AC55" s="322">
        <v>105.60484041021324</v>
      </c>
      <c r="AD55" s="323">
        <v>127.0025940082711</v>
      </c>
      <c r="AE55" s="316">
        <v>140.64629411949795</v>
      </c>
      <c r="AF55" s="322">
        <v>127.75471772344618</v>
      </c>
      <c r="AG55" s="322">
        <v>118.85329053538132</v>
      </c>
      <c r="AH55" s="322">
        <v>111.32738328693011</v>
      </c>
      <c r="AI55" s="323">
        <v>124.64542141631389</v>
      </c>
      <c r="AJ55" s="316">
        <v>139.17522336051675</v>
      </c>
      <c r="AK55" s="322">
        <v>134.40587181484341</v>
      </c>
      <c r="AL55" s="322">
        <v>124.50200593936937</v>
      </c>
      <c r="AM55" s="322">
        <v>114.87228382499556</v>
      </c>
      <c r="AN55" s="323">
        <v>128.23884623493126</v>
      </c>
      <c r="AO55" s="316">
        <v>116.64692125645085</v>
      </c>
      <c r="AP55" s="322">
        <v>125.70942009774436</v>
      </c>
      <c r="AQ55" s="322">
        <v>134.52461055077754</v>
      </c>
      <c r="AR55" s="322">
        <v>131.67681955808072</v>
      </c>
      <c r="AS55" s="323">
        <v>127.13944286576337</v>
      </c>
      <c r="AT55" s="316">
        <v>121.42117808063534</v>
      </c>
      <c r="AU55" s="322">
        <v>127.91807123670273</v>
      </c>
      <c r="AV55" s="322">
        <v>120.4056755074825</v>
      </c>
      <c r="AW55" s="322">
        <v>119.29956650547309</v>
      </c>
      <c r="AX55" s="323">
        <v>122.26112283257341</v>
      </c>
      <c r="AY55" s="316">
        <v>118.71585941405716</v>
      </c>
      <c r="AZ55" s="322"/>
      <c r="BA55" s="322"/>
      <c r="BB55" s="322"/>
      <c r="BC55" s="323"/>
    </row>
    <row r="56" spans="1:55">
      <c r="A56" s="313"/>
      <c r="B56" s="314"/>
      <c r="C56" s="324"/>
      <c r="D56" s="316"/>
      <c r="E56" s="317"/>
      <c r="F56" s="325"/>
      <c r="G56" s="326"/>
      <c r="H56" s="326"/>
      <c r="I56" s="326"/>
      <c r="J56" s="327"/>
      <c r="K56" s="321"/>
      <c r="L56" s="322"/>
      <c r="M56" s="322"/>
      <c r="N56" s="322"/>
      <c r="O56" s="323"/>
      <c r="P56" s="316"/>
      <c r="Q56" s="322"/>
      <c r="R56" s="322"/>
      <c r="S56" s="322"/>
      <c r="T56" s="323"/>
      <c r="U56" s="316"/>
      <c r="V56" s="322"/>
      <c r="W56" s="322"/>
      <c r="X56" s="322"/>
      <c r="Y56" s="323"/>
      <c r="Z56" s="316"/>
      <c r="AA56" s="322"/>
      <c r="AB56" s="322"/>
      <c r="AC56" s="322"/>
      <c r="AD56" s="323"/>
      <c r="AE56" s="316"/>
      <c r="AF56" s="322"/>
      <c r="AG56" s="322"/>
      <c r="AH56" s="322"/>
      <c r="AI56" s="323"/>
      <c r="AJ56" s="316"/>
      <c r="AK56" s="322"/>
      <c r="AL56" s="322"/>
      <c r="AM56" s="322"/>
      <c r="AN56" s="323"/>
      <c r="AO56" s="316"/>
      <c r="AP56" s="322"/>
      <c r="AQ56" s="322"/>
      <c r="AR56" s="322"/>
      <c r="AS56" s="323"/>
      <c r="AT56" s="316"/>
      <c r="AU56" s="322"/>
      <c r="AV56" s="322"/>
      <c r="AW56" s="322"/>
      <c r="AX56" s="323"/>
      <c r="AY56" s="316"/>
      <c r="AZ56" s="322"/>
      <c r="BA56" s="322"/>
      <c r="BB56" s="322"/>
      <c r="BC56" s="323"/>
    </row>
    <row r="57" spans="1:55">
      <c r="A57" s="302">
        <v>161</v>
      </c>
      <c r="B57" s="303"/>
      <c r="C57" s="328" t="s">
        <v>255</v>
      </c>
      <c r="D57" s="305">
        <v>0.73493706744394982</v>
      </c>
      <c r="E57" s="306">
        <v>100.00390901166624</v>
      </c>
      <c r="F57" s="307">
        <v>91.964259586998423</v>
      </c>
      <c r="G57" s="308">
        <v>74.369035088685038</v>
      </c>
      <c r="H57" s="308">
        <v>83.842340142683696</v>
      </c>
      <c r="I57" s="308">
        <v>89.66910373843757</v>
      </c>
      <c r="J57" s="309">
        <v>84.961184639201193</v>
      </c>
      <c r="K57" s="310">
        <v>88.819702751470686</v>
      </c>
      <c r="L57" s="311">
        <v>121.56120097939862</v>
      </c>
      <c r="M57" s="311">
        <v>127.52377304600923</v>
      </c>
      <c r="N57" s="311">
        <v>94.873678161965898</v>
      </c>
      <c r="O57" s="312">
        <v>108.1945887347111</v>
      </c>
      <c r="P57" s="305">
        <v>142.31766166728977</v>
      </c>
      <c r="Q57" s="311">
        <v>131.00486196126917</v>
      </c>
      <c r="R57" s="311">
        <v>113.4363490918073</v>
      </c>
      <c r="S57" s="311">
        <v>95.504206431117851</v>
      </c>
      <c r="T57" s="312">
        <v>120.56576978787102</v>
      </c>
      <c r="U57" s="305">
        <v>111.38682031762696</v>
      </c>
      <c r="V57" s="311">
        <v>116.22466511909549</v>
      </c>
      <c r="W57" s="311">
        <v>106.32135314265493</v>
      </c>
      <c r="X57" s="311">
        <v>117.75913959907147</v>
      </c>
      <c r="Y57" s="312">
        <v>112.92299454461221</v>
      </c>
      <c r="Z57" s="305">
        <v>120.92912271264376</v>
      </c>
      <c r="AA57" s="311">
        <v>111.31948540952548</v>
      </c>
      <c r="AB57" s="311">
        <v>83.790757992097213</v>
      </c>
      <c r="AC57" s="311">
        <v>67.174597886451494</v>
      </c>
      <c r="AD57" s="312">
        <v>95.803491000179491</v>
      </c>
      <c r="AE57" s="305">
        <v>91.069723452657072</v>
      </c>
      <c r="AF57" s="311">
        <v>102.64439207678272</v>
      </c>
      <c r="AG57" s="311">
        <v>96.543503855672341</v>
      </c>
      <c r="AH57" s="311">
        <v>79.815239456365816</v>
      </c>
      <c r="AI57" s="312">
        <v>92.518214710369477</v>
      </c>
      <c r="AJ57" s="305">
        <v>86.432032554538097</v>
      </c>
      <c r="AK57" s="311">
        <v>94.846978399682399</v>
      </c>
      <c r="AL57" s="311">
        <v>91.105670232918541</v>
      </c>
      <c r="AM57" s="311">
        <v>88.33697382882238</v>
      </c>
      <c r="AN57" s="312">
        <v>90.180413753990351</v>
      </c>
      <c r="AO57" s="305">
        <v>86.428115996405054</v>
      </c>
      <c r="AP57" s="311">
        <v>84.577081370430861</v>
      </c>
      <c r="AQ57" s="311">
        <v>80.731750651721171</v>
      </c>
      <c r="AR57" s="311">
        <v>70.675056553203362</v>
      </c>
      <c r="AS57" s="312">
        <v>80.60300114294013</v>
      </c>
      <c r="AT57" s="305">
        <v>70.440619353398333</v>
      </c>
      <c r="AU57" s="311">
        <v>70.543896992397194</v>
      </c>
      <c r="AV57" s="311">
        <v>68.957782436525747</v>
      </c>
      <c r="AW57" s="311">
        <v>72.687566999341328</v>
      </c>
      <c r="AX57" s="312">
        <v>70.657466445415636</v>
      </c>
      <c r="AY57" s="305">
        <v>70.234808524080208</v>
      </c>
      <c r="AZ57" s="311"/>
      <c r="BA57" s="311"/>
      <c r="BB57" s="311"/>
      <c r="BC57" s="312"/>
    </row>
    <row r="58" spans="1:55">
      <c r="A58" s="313"/>
      <c r="B58" s="314">
        <v>3110</v>
      </c>
      <c r="C58" s="324" t="s">
        <v>256</v>
      </c>
      <c r="D58" s="316">
        <v>0.73493706744394982</v>
      </c>
      <c r="E58" s="317">
        <v>100.00390901166624</v>
      </c>
      <c r="F58" s="318">
        <v>91.964259586998423</v>
      </c>
      <c r="G58" s="319">
        <v>74.369035088685038</v>
      </c>
      <c r="H58" s="319">
        <v>83.842340142683696</v>
      </c>
      <c r="I58" s="319">
        <v>89.66910373843757</v>
      </c>
      <c r="J58" s="320">
        <v>84.961184639201193</v>
      </c>
      <c r="K58" s="321">
        <v>88.819702751470686</v>
      </c>
      <c r="L58" s="322">
        <v>121.56120097939862</v>
      </c>
      <c r="M58" s="322">
        <v>127.52377304600923</v>
      </c>
      <c r="N58" s="322">
        <v>94.873678161965898</v>
      </c>
      <c r="O58" s="323">
        <v>108.1945887347111</v>
      </c>
      <c r="P58" s="316">
        <v>142.31766166728977</v>
      </c>
      <c r="Q58" s="322">
        <v>131.00486196126917</v>
      </c>
      <c r="R58" s="322">
        <v>113.4363490918073</v>
      </c>
      <c r="S58" s="322">
        <v>95.504206431117851</v>
      </c>
      <c r="T58" s="323">
        <v>120.56576978787102</v>
      </c>
      <c r="U58" s="316">
        <v>111.38682031762696</v>
      </c>
      <c r="V58" s="322">
        <v>116.22466511909549</v>
      </c>
      <c r="W58" s="322">
        <v>106.32135314265493</v>
      </c>
      <c r="X58" s="322">
        <v>117.75913959907147</v>
      </c>
      <c r="Y58" s="323">
        <v>112.92299454461221</v>
      </c>
      <c r="Z58" s="316">
        <v>120.92912271264376</v>
      </c>
      <c r="AA58" s="322">
        <v>111.31948540952548</v>
      </c>
      <c r="AB58" s="322">
        <v>83.790757992097213</v>
      </c>
      <c r="AC58" s="322">
        <v>67.174597886451494</v>
      </c>
      <c r="AD58" s="323">
        <v>95.803491000179491</v>
      </c>
      <c r="AE58" s="316">
        <v>91.069723452657072</v>
      </c>
      <c r="AF58" s="322">
        <v>102.64439207678272</v>
      </c>
      <c r="AG58" s="322">
        <v>96.543503855672341</v>
      </c>
      <c r="AH58" s="322">
        <v>79.815239456365816</v>
      </c>
      <c r="AI58" s="323">
        <v>92.518214710369477</v>
      </c>
      <c r="AJ58" s="316">
        <v>86.432032554538097</v>
      </c>
      <c r="AK58" s="322">
        <v>94.846978399682399</v>
      </c>
      <c r="AL58" s="322">
        <v>91.105670232918541</v>
      </c>
      <c r="AM58" s="322">
        <v>88.33697382882238</v>
      </c>
      <c r="AN58" s="323">
        <v>90.180413753990351</v>
      </c>
      <c r="AO58" s="316">
        <v>86.428115996405054</v>
      </c>
      <c r="AP58" s="322">
        <v>84.577081370430861</v>
      </c>
      <c r="AQ58" s="322">
        <v>80.731750651721171</v>
      </c>
      <c r="AR58" s="322">
        <v>70.675056553203362</v>
      </c>
      <c r="AS58" s="323">
        <v>80.60300114294013</v>
      </c>
      <c r="AT58" s="316">
        <v>70.440619353398333</v>
      </c>
      <c r="AU58" s="322">
        <v>70.543896992397194</v>
      </c>
      <c r="AV58" s="322">
        <v>68.957782436525747</v>
      </c>
      <c r="AW58" s="322">
        <v>72.687566999341328</v>
      </c>
      <c r="AX58" s="323">
        <v>70.657466445415636</v>
      </c>
      <c r="AY58" s="316">
        <v>70.234808524080208</v>
      </c>
      <c r="AZ58" s="322"/>
      <c r="BA58" s="322"/>
      <c r="BB58" s="322"/>
      <c r="BC58" s="323"/>
    </row>
    <row r="59" spans="1:55">
      <c r="A59" s="313"/>
      <c r="B59" s="314"/>
      <c r="C59" s="324"/>
      <c r="D59" s="316"/>
      <c r="E59" s="317"/>
      <c r="F59" s="325"/>
      <c r="G59" s="326"/>
      <c r="H59" s="326"/>
      <c r="I59" s="326"/>
      <c r="J59" s="327"/>
      <c r="K59" s="321"/>
      <c r="L59" s="322"/>
      <c r="M59" s="322"/>
      <c r="N59" s="322"/>
      <c r="O59" s="323"/>
      <c r="P59" s="316"/>
      <c r="Q59" s="322"/>
      <c r="R59" s="322"/>
      <c r="S59" s="322"/>
      <c r="T59" s="323"/>
      <c r="U59" s="316"/>
      <c r="V59" s="322"/>
      <c r="W59" s="322"/>
      <c r="X59" s="322"/>
      <c r="Y59" s="323"/>
      <c r="Z59" s="316"/>
      <c r="AA59" s="322"/>
      <c r="AB59" s="322"/>
      <c r="AC59" s="322"/>
      <c r="AD59" s="323"/>
      <c r="AE59" s="316"/>
      <c r="AF59" s="322"/>
      <c r="AG59" s="322"/>
      <c r="AH59" s="322"/>
      <c r="AI59" s="323"/>
      <c r="AJ59" s="316"/>
      <c r="AK59" s="322"/>
      <c r="AL59" s="322"/>
      <c r="AM59" s="322"/>
      <c r="AN59" s="323"/>
      <c r="AO59" s="316"/>
      <c r="AP59" s="322"/>
      <c r="AQ59" s="322"/>
      <c r="AR59" s="322"/>
      <c r="AS59" s="323"/>
      <c r="AT59" s="316"/>
      <c r="AU59" s="322"/>
      <c r="AV59" s="322"/>
      <c r="AW59" s="322"/>
      <c r="AX59" s="323"/>
      <c r="AY59" s="316"/>
      <c r="AZ59" s="322"/>
      <c r="BA59" s="322"/>
      <c r="BB59" s="322"/>
      <c r="BC59" s="323"/>
    </row>
    <row r="60" spans="1:55" ht="25.5">
      <c r="A60" s="302">
        <v>162</v>
      </c>
      <c r="B60" s="303"/>
      <c r="C60" s="304" t="s">
        <v>257</v>
      </c>
      <c r="D60" s="305">
        <v>1.0707546621176134</v>
      </c>
      <c r="E60" s="306">
        <v>100.00390901166624</v>
      </c>
      <c r="F60" s="307">
        <v>85.547394381834735</v>
      </c>
      <c r="G60" s="308">
        <v>94.520937292405293</v>
      </c>
      <c r="H60" s="308">
        <v>104.80933005299383</v>
      </c>
      <c r="I60" s="308">
        <v>113.54743856519764</v>
      </c>
      <c r="J60" s="309">
        <v>99.606275073107867</v>
      </c>
      <c r="K60" s="310">
        <v>94.923708734904167</v>
      </c>
      <c r="L60" s="311">
        <v>107.83062911056628</v>
      </c>
      <c r="M60" s="311">
        <v>133.71424054765382</v>
      </c>
      <c r="N60" s="311">
        <v>131.07741879141329</v>
      </c>
      <c r="O60" s="312">
        <v>116.88649929613439</v>
      </c>
      <c r="P60" s="305">
        <v>136.27729438980899</v>
      </c>
      <c r="Q60" s="311">
        <v>130.11823438933001</v>
      </c>
      <c r="R60" s="311">
        <v>147.67298627066853</v>
      </c>
      <c r="S60" s="311">
        <v>146.11266362071663</v>
      </c>
      <c r="T60" s="312">
        <v>140.04529466763103</v>
      </c>
      <c r="U60" s="305">
        <v>146.97239876740849</v>
      </c>
      <c r="V60" s="311">
        <v>125.47859830137108</v>
      </c>
      <c r="W60" s="311">
        <v>148.59881403482021</v>
      </c>
      <c r="X60" s="311">
        <v>141.31645963780093</v>
      </c>
      <c r="Y60" s="312">
        <v>140.59156768535019</v>
      </c>
      <c r="Z60" s="305">
        <v>137.53936323208882</v>
      </c>
      <c r="AA60" s="311">
        <v>139.78553285503602</v>
      </c>
      <c r="AB60" s="311">
        <v>128.52888217581361</v>
      </c>
      <c r="AC60" s="311">
        <v>79.4527508137365</v>
      </c>
      <c r="AD60" s="312">
        <v>121.32663226916874</v>
      </c>
      <c r="AE60" s="305">
        <v>124.79041842407109</v>
      </c>
      <c r="AF60" s="311">
        <v>135.1492073582755</v>
      </c>
      <c r="AG60" s="311">
        <v>148.49204454631783</v>
      </c>
      <c r="AH60" s="311">
        <v>108.29990920202468</v>
      </c>
      <c r="AI60" s="312">
        <v>129.18289488267226</v>
      </c>
      <c r="AJ60" s="305">
        <v>120.12619137848529</v>
      </c>
      <c r="AK60" s="311">
        <v>131.71859230240671</v>
      </c>
      <c r="AL60" s="311">
        <v>144.52421976943961</v>
      </c>
      <c r="AM60" s="311">
        <v>140.88571847507825</v>
      </c>
      <c r="AN60" s="312">
        <v>134.31368048135246</v>
      </c>
      <c r="AO60" s="305">
        <v>132.42964969489151</v>
      </c>
      <c r="AP60" s="311">
        <v>137.55261923683938</v>
      </c>
      <c r="AQ60" s="311">
        <v>152.0527599085481</v>
      </c>
      <c r="AR60" s="311">
        <v>156.16129365864811</v>
      </c>
      <c r="AS60" s="312">
        <v>144.54908062473172</v>
      </c>
      <c r="AT60" s="305">
        <v>154.64478105348581</v>
      </c>
      <c r="AU60" s="311">
        <v>145.82321311276053</v>
      </c>
      <c r="AV60" s="311">
        <v>165.76213266596386</v>
      </c>
      <c r="AW60" s="311">
        <v>169.79678864410036</v>
      </c>
      <c r="AX60" s="312">
        <v>159.00672886907765</v>
      </c>
      <c r="AY60" s="305">
        <v>171.30865776086895</v>
      </c>
      <c r="AZ60" s="311"/>
      <c r="BA60" s="311"/>
      <c r="BB60" s="311"/>
      <c r="BC60" s="312"/>
    </row>
    <row r="61" spans="1:55">
      <c r="A61" s="313"/>
      <c r="B61" s="314">
        <v>3141</v>
      </c>
      <c r="C61" s="324" t="s">
        <v>53</v>
      </c>
      <c r="D61" s="316">
        <v>0.74216257710267308</v>
      </c>
      <c r="E61" s="317">
        <v>100.00390901166624</v>
      </c>
      <c r="F61" s="318">
        <v>77.626556117106347</v>
      </c>
      <c r="G61" s="319">
        <v>87.176357272412531</v>
      </c>
      <c r="H61" s="319">
        <v>94.763463888383143</v>
      </c>
      <c r="I61" s="319">
        <v>88.435589376178498</v>
      </c>
      <c r="J61" s="320">
        <v>87.000491663520123</v>
      </c>
      <c r="K61" s="321">
        <v>89.287524242351395</v>
      </c>
      <c r="L61" s="322">
        <v>90.340643969893264</v>
      </c>
      <c r="M61" s="322">
        <v>123.63577476173366</v>
      </c>
      <c r="N61" s="322">
        <v>122.78189979202617</v>
      </c>
      <c r="O61" s="323">
        <v>106.51146069150113</v>
      </c>
      <c r="P61" s="316">
        <v>132.73975514153105</v>
      </c>
      <c r="Q61" s="322">
        <v>126.70171495665122</v>
      </c>
      <c r="R61" s="322">
        <v>142.52666505393938</v>
      </c>
      <c r="S61" s="322">
        <v>149.32058433985054</v>
      </c>
      <c r="T61" s="323">
        <v>137.82217987299305</v>
      </c>
      <c r="U61" s="316">
        <v>144.4378352877464</v>
      </c>
      <c r="V61" s="322">
        <v>113.77801010550843</v>
      </c>
      <c r="W61" s="322">
        <v>140.27695657678061</v>
      </c>
      <c r="X61" s="322">
        <v>134.11362177029093</v>
      </c>
      <c r="Y61" s="323">
        <v>133.15160593508159</v>
      </c>
      <c r="Z61" s="316">
        <v>133.57007041356633</v>
      </c>
      <c r="AA61" s="322">
        <v>131.5877160114272</v>
      </c>
      <c r="AB61" s="322">
        <v>125.29760257886173</v>
      </c>
      <c r="AC61" s="322">
        <v>66.567377094792008</v>
      </c>
      <c r="AD61" s="323">
        <v>114.25569152466183</v>
      </c>
      <c r="AE61" s="316">
        <v>120.08504689296696</v>
      </c>
      <c r="AF61" s="322">
        <v>132.78411551230124</v>
      </c>
      <c r="AG61" s="322">
        <v>138.34124447889786</v>
      </c>
      <c r="AH61" s="322">
        <v>102.71660158170268</v>
      </c>
      <c r="AI61" s="323">
        <v>123.48175211646718</v>
      </c>
      <c r="AJ61" s="316">
        <v>110.54785453949539</v>
      </c>
      <c r="AK61" s="322">
        <v>128.07355823860263</v>
      </c>
      <c r="AL61" s="322">
        <v>135.93067248954367</v>
      </c>
      <c r="AM61" s="322">
        <v>133.85675965378135</v>
      </c>
      <c r="AN61" s="323">
        <v>127.10221123035576</v>
      </c>
      <c r="AO61" s="316">
        <v>126.53344053206416</v>
      </c>
      <c r="AP61" s="322">
        <v>131.91605832546927</v>
      </c>
      <c r="AQ61" s="322">
        <v>156.77091170577805</v>
      </c>
      <c r="AR61" s="322">
        <v>165.56811314552189</v>
      </c>
      <c r="AS61" s="323">
        <v>145.19713092720832</v>
      </c>
      <c r="AT61" s="316">
        <v>161.86031472859923</v>
      </c>
      <c r="AU61" s="322">
        <v>151.71285384153381</v>
      </c>
      <c r="AV61" s="322">
        <v>185.21628753465731</v>
      </c>
      <c r="AW61" s="322">
        <v>188.59717994373406</v>
      </c>
      <c r="AX61" s="323">
        <v>171.84665901213111</v>
      </c>
      <c r="AY61" s="316">
        <v>189.49931986300902</v>
      </c>
      <c r="AZ61" s="322"/>
      <c r="BA61" s="322"/>
      <c r="BB61" s="322"/>
      <c r="BC61" s="323"/>
    </row>
    <row r="62" spans="1:55">
      <c r="A62" s="313"/>
      <c r="B62" s="314">
        <v>3151</v>
      </c>
      <c r="C62" s="324" t="s">
        <v>258</v>
      </c>
      <c r="D62" s="316">
        <v>0.32859208501494036</v>
      </c>
      <c r="E62" s="317">
        <v>100.00390901166624</v>
      </c>
      <c r="F62" s="318">
        <v>103.43750801344275</v>
      </c>
      <c r="G62" s="319">
        <v>111.1095061714359</v>
      </c>
      <c r="H62" s="319">
        <v>127.49906076156225</v>
      </c>
      <c r="I62" s="319">
        <v>170.26540457794781</v>
      </c>
      <c r="J62" s="320">
        <v>128.0778698810972</v>
      </c>
      <c r="K62" s="321">
        <v>107.65367211131625</v>
      </c>
      <c r="L62" s="322">
        <v>147.33374874565774</v>
      </c>
      <c r="M62" s="322">
        <v>156.47760120675034</v>
      </c>
      <c r="N62" s="322">
        <v>149.81379145452661</v>
      </c>
      <c r="O62" s="323">
        <v>140.31970337956272</v>
      </c>
      <c r="P62" s="316">
        <v>144.26722891602992</v>
      </c>
      <c r="Q62" s="322">
        <v>137.83483190494869</v>
      </c>
      <c r="R62" s="322">
        <v>159.29653775284197</v>
      </c>
      <c r="S62" s="322">
        <v>138.86721001234613</v>
      </c>
      <c r="T62" s="323">
        <v>145.06645214654168</v>
      </c>
      <c r="U62" s="316">
        <v>152.69699850574614</v>
      </c>
      <c r="V62" s="322">
        <v>151.90570682001874</v>
      </c>
      <c r="W62" s="322">
        <v>167.39467510085572</v>
      </c>
      <c r="X62" s="322">
        <v>157.58488775274131</v>
      </c>
      <c r="Y62" s="323">
        <v>157.39556704484048</v>
      </c>
      <c r="Z62" s="316">
        <v>146.50446227680808</v>
      </c>
      <c r="AA62" s="322">
        <v>158.30123409291511</v>
      </c>
      <c r="AB62" s="322">
        <v>135.8270944650842</v>
      </c>
      <c r="AC62" s="322">
        <v>108.55583211816928</v>
      </c>
      <c r="AD62" s="323">
        <v>137.29715573824416</v>
      </c>
      <c r="AE62" s="316">
        <v>135.41803491577994</v>
      </c>
      <c r="AF62" s="322">
        <v>140.49103614703947</v>
      </c>
      <c r="AG62" s="322">
        <v>171.4187804028673</v>
      </c>
      <c r="AH62" s="322">
        <v>120.91044415166213</v>
      </c>
      <c r="AI62" s="323">
        <v>142.05957390433719</v>
      </c>
      <c r="AJ62" s="316">
        <v>141.75995395818649</v>
      </c>
      <c r="AK62" s="322">
        <v>139.95131608909458</v>
      </c>
      <c r="AL62" s="322">
        <v>163.93372318280169</v>
      </c>
      <c r="AM62" s="322">
        <v>156.76142099823872</v>
      </c>
      <c r="AN62" s="323">
        <v>150.60160355708035</v>
      </c>
      <c r="AO62" s="316">
        <v>145.74690834773259</v>
      </c>
      <c r="AP62" s="322">
        <v>150.28343279794024</v>
      </c>
      <c r="AQ62" s="322">
        <v>141.39627773298201</v>
      </c>
      <c r="AR62" s="322">
        <v>134.91492251614022</v>
      </c>
      <c r="AS62" s="323">
        <v>143.08538534869876</v>
      </c>
      <c r="AT62" s="316">
        <v>138.34767801386198</v>
      </c>
      <c r="AU62" s="322">
        <v>132.52079001490503</v>
      </c>
      <c r="AV62" s="322">
        <v>121.8227124208061</v>
      </c>
      <c r="AW62" s="322">
        <v>127.33396773701607</v>
      </c>
      <c r="AX62" s="323">
        <v>130.00628704664732</v>
      </c>
      <c r="AY62" s="316">
        <v>130.22297955801642</v>
      </c>
      <c r="AZ62" s="322"/>
      <c r="BA62" s="322"/>
      <c r="BB62" s="322"/>
      <c r="BC62" s="323"/>
    </row>
    <row r="63" spans="1:55">
      <c r="A63" s="313"/>
      <c r="B63" s="314"/>
      <c r="C63" s="324"/>
      <c r="D63" s="316"/>
      <c r="E63" s="317"/>
      <c r="F63" s="325"/>
      <c r="G63" s="326"/>
      <c r="H63" s="326"/>
      <c r="I63" s="326"/>
      <c r="J63" s="327"/>
      <c r="K63" s="321"/>
      <c r="L63" s="322"/>
      <c r="M63" s="322"/>
      <c r="N63" s="322"/>
      <c r="O63" s="323"/>
      <c r="P63" s="316"/>
      <c r="Q63" s="322"/>
      <c r="R63" s="322"/>
      <c r="S63" s="322"/>
      <c r="T63" s="323"/>
      <c r="U63" s="316"/>
      <c r="V63" s="322"/>
      <c r="W63" s="322"/>
      <c r="X63" s="322"/>
      <c r="Y63" s="323"/>
      <c r="Z63" s="316"/>
      <c r="AA63" s="322"/>
      <c r="AB63" s="322"/>
      <c r="AC63" s="322"/>
      <c r="AD63" s="323"/>
      <c r="AE63" s="316"/>
      <c r="AF63" s="322"/>
      <c r="AG63" s="322"/>
      <c r="AH63" s="322"/>
      <c r="AI63" s="323"/>
      <c r="AJ63" s="316"/>
      <c r="AK63" s="322"/>
      <c r="AL63" s="322"/>
      <c r="AM63" s="322"/>
      <c r="AN63" s="323"/>
      <c r="AO63" s="316"/>
      <c r="AP63" s="322"/>
      <c r="AQ63" s="322"/>
      <c r="AR63" s="322"/>
      <c r="AS63" s="323"/>
      <c r="AT63" s="316"/>
      <c r="AU63" s="322"/>
      <c r="AV63" s="322"/>
      <c r="AW63" s="322"/>
      <c r="AX63" s="323"/>
      <c r="AY63" s="316"/>
      <c r="AZ63" s="322"/>
      <c r="BA63" s="322"/>
      <c r="BB63" s="322"/>
      <c r="BC63" s="323"/>
    </row>
    <row r="64" spans="1:55">
      <c r="A64" s="302">
        <v>170</v>
      </c>
      <c r="B64" s="303"/>
      <c r="C64" s="328" t="s">
        <v>259</v>
      </c>
      <c r="D64" s="305">
        <v>1.0052630335416299</v>
      </c>
      <c r="E64" s="306">
        <v>100.00390901166624</v>
      </c>
      <c r="F64" s="307">
        <v>77.342901995783023</v>
      </c>
      <c r="G64" s="308">
        <v>59.529910435609388</v>
      </c>
      <c r="H64" s="308">
        <v>92.21528242909551</v>
      </c>
      <c r="I64" s="308">
        <v>100.15712110124852</v>
      </c>
      <c r="J64" s="309">
        <v>82.311303990434126</v>
      </c>
      <c r="K64" s="310">
        <v>74.959524907409246</v>
      </c>
      <c r="L64" s="311">
        <v>90.602426918896441</v>
      </c>
      <c r="M64" s="311">
        <v>89.688176922412111</v>
      </c>
      <c r="N64" s="311">
        <v>95.165181337432344</v>
      </c>
      <c r="O64" s="312">
        <v>87.603827521537539</v>
      </c>
      <c r="P64" s="305">
        <v>98.263886627679511</v>
      </c>
      <c r="Q64" s="311">
        <v>103.69113896058843</v>
      </c>
      <c r="R64" s="311">
        <v>116.65836202847102</v>
      </c>
      <c r="S64" s="311">
        <v>110.0165021848473</v>
      </c>
      <c r="T64" s="312">
        <v>107.15747245039657</v>
      </c>
      <c r="U64" s="305">
        <v>105.77827056304798</v>
      </c>
      <c r="V64" s="311">
        <v>106.04004870575359</v>
      </c>
      <c r="W64" s="311">
        <v>123.36620003987318</v>
      </c>
      <c r="X64" s="311">
        <v>124.14784537935869</v>
      </c>
      <c r="Y64" s="312">
        <v>114.83309117200837</v>
      </c>
      <c r="Z64" s="305">
        <v>114.31211028618903</v>
      </c>
      <c r="AA64" s="311">
        <v>119.80138866149898</v>
      </c>
      <c r="AB64" s="311">
        <v>103.56244586651187</v>
      </c>
      <c r="AC64" s="311">
        <v>79.01031508049563</v>
      </c>
      <c r="AD64" s="312">
        <v>104.17156497367387</v>
      </c>
      <c r="AE64" s="305">
        <v>109.67599861508182</v>
      </c>
      <c r="AF64" s="311">
        <v>123.34707741289243</v>
      </c>
      <c r="AG64" s="311">
        <v>128.14870702676018</v>
      </c>
      <c r="AH64" s="311">
        <v>115.54125251204422</v>
      </c>
      <c r="AI64" s="312">
        <v>119.17825889169467</v>
      </c>
      <c r="AJ64" s="305">
        <v>118.45091535463567</v>
      </c>
      <c r="AK64" s="311">
        <v>127.90053619016629</v>
      </c>
      <c r="AL64" s="311">
        <v>133.01904850646656</v>
      </c>
      <c r="AM64" s="311">
        <v>133.19186083656879</v>
      </c>
      <c r="AN64" s="312">
        <v>128.14059022195934</v>
      </c>
      <c r="AO64" s="305">
        <v>129.9178684037858</v>
      </c>
      <c r="AP64" s="311">
        <v>136.95668986990214</v>
      </c>
      <c r="AQ64" s="311">
        <v>140.75094246376065</v>
      </c>
      <c r="AR64" s="311">
        <v>145.32514915634945</v>
      </c>
      <c r="AS64" s="312">
        <v>138.23766247344952</v>
      </c>
      <c r="AT64" s="305">
        <v>138.86472531396973</v>
      </c>
      <c r="AU64" s="311">
        <v>131.57290223397331</v>
      </c>
      <c r="AV64" s="311">
        <v>131.64470579661327</v>
      </c>
      <c r="AW64" s="311">
        <v>137.0460463136215</v>
      </c>
      <c r="AX64" s="312">
        <v>134.78209491454444</v>
      </c>
      <c r="AY64" s="305">
        <v>136.32339706054074</v>
      </c>
      <c r="AZ64" s="311"/>
      <c r="BA64" s="311"/>
      <c r="BB64" s="311"/>
      <c r="BC64" s="312"/>
    </row>
    <row r="65" spans="1:55">
      <c r="A65" s="313"/>
      <c r="B65" s="314">
        <v>3214</v>
      </c>
      <c r="C65" s="324" t="s">
        <v>260</v>
      </c>
      <c r="D65" s="316">
        <v>0.38042176873164119</v>
      </c>
      <c r="E65" s="317">
        <v>100.00390901166624</v>
      </c>
      <c r="F65" s="318">
        <v>95.780631827102354</v>
      </c>
      <c r="G65" s="319">
        <v>97.425210601237282</v>
      </c>
      <c r="H65" s="319">
        <v>101.02985384688817</v>
      </c>
      <c r="I65" s="319">
        <v>94.366913173871183</v>
      </c>
      <c r="J65" s="320">
        <v>97.150652362274741</v>
      </c>
      <c r="K65" s="321">
        <v>58.738247410205801</v>
      </c>
      <c r="L65" s="322">
        <v>73.990200702021923</v>
      </c>
      <c r="M65" s="322">
        <v>78.775030050097158</v>
      </c>
      <c r="N65" s="322">
        <v>81.645817886926991</v>
      </c>
      <c r="O65" s="323">
        <v>73.287324012312965</v>
      </c>
      <c r="P65" s="316">
        <v>79.070553179578226</v>
      </c>
      <c r="Q65" s="322">
        <v>84.096237611609013</v>
      </c>
      <c r="R65" s="322">
        <v>114.48228085770694</v>
      </c>
      <c r="S65" s="322">
        <v>117.03712263572517</v>
      </c>
      <c r="T65" s="323">
        <v>98.67154857115483</v>
      </c>
      <c r="U65" s="316">
        <v>83.862897177133064</v>
      </c>
      <c r="V65" s="322">
        <v>96.987041111394248</v>
      </c>
      <c r="W65" s="322">
        <v>134.56395114777322</v>
      </c>
      <c r="X65" s="322">
        <v>128.82155851494966</v>
      </c>
      <c r="Y65" s="323">
        <v>111.05886198781255</v>
      </c>
      <c r="Z65" s="316">
        <v>110.57869179923236</v>
      </c>
      <c r="AA65" s="322">
        <v>127.18086411316119</v>
      </c>
      <c r="AB65" s="322">
        <v>123.78218260539082</v>
      </c>
      <c r="AC65" s="322">
        <v>71.925737531249297</v>
      </c>
      <c r="AD65" s="323">
        <v>108.36686901225842</v>
      </c>
      <c r="AE65" s="316">
        <v>98.925838902693471</v>
      </c>
      <c r="AF65" s="322">
        <v>101.24764321607677</v>
      </c>
      <c r="AG65" s="322">
        <v>122.09910352284068</v>
      </c>
      <c r="AH65" s="322">
        <v>108.11111438828522</v>
      </c>
      <c r="AI65" s="323">
        <v>107.59592500747404</v>
      </c>
      <c r="AJ65" s="316">
        <v>112.26823877903657</v>
      </c>
      <c r="AK65" s="322">
        <v>105.309199714963</v>
      </c>
      <c r="AL65" s="322">
        <v>115.74631795063108</v>
      </c>
      <c r="AM65" s="322">
        <v>126.64311932829513</v>
      </c>
      <c r="AN65" s="323">
        <v>114.99171894323145</v>
      </c>
      <c r="AO65" s="316">
        <v>129.41750893758493</v>
      </c>
      <c r="AP65" s="322">
        <v>123.03858962707243</v>
      </c>
      <c r="AQ65" s="322">
        <v>126.8128640635056</v>
      </c>
      <c r="AR65" s="322">
        <v>136.87791847022652</v>
      </c>
      <c r="AS65" s="323">
        <v>129.03672027459734</v>
      </c>
      <c r="AT65" s="316">
        <v>123.7582028624216</v>
      </c>
      <c r="AU65" s="322">
        <v>109.09019080762091</v>
      </c>
      <c r="AV65" s="322">
        <v>115.75804619282455</v>
      </c>
      <c r="AW65" s="322">
        <v>119.42770577310756</v>
      </c>
      <c r="AX65" s="323">
        <v>117.00853640899366</v>
      </c>
      <c r="AY65" s="316">
        <v>118.16329493880968</v>
      </c>
      <c r="AZ65" s="322"/>
      <c r="BA65" s="322"/>
      <c r="BB65" s="322"/>
      <c r="BC65" s="323"/>
    </row>
    <row r="66" spans="1:55">
      <c r="A66" s="313"/>
      <c r="B66" s="314">
        <v>3215</v>
      </c>
      <c r="C66" s="324" t="s">
        <v>261</v>
      </c>
      <c r="D66" s="316">
        <v>0.62484126480998869</v>
      </c>
      <c r="E66" s="317">
        <v>100.00390901166624</v>
      </c>
      <c r="F66" s="318">
        <v>66.117468931659772</v>
      </c>
      <c r="G66" s="319">
        <v>36.458135366450797</v>
      </c>
      <c r="H66" s="319">
        <v>86.848711688304618</v>
      </c>
      <c r="I66" s="319">
        <v>103.68237025669076</v>
      </c>
      <c r="J66" s="320">
        <v>73.276671560776506</v>
      </c>
      <c r="K66" s="321">
        <v>84.835516497768523</v>
      </c>
      <c r="L66" s="322">
        <v>100.71643960644728</v>
      </c>
      <c r="M66" s="322">
        <v>96.332422220226618</v>
      </c>
      <c r="N66" s="322">
        <v>103.39616806256664</v>
      </c>
      <c r="O66" s="323">
        <v>96.320136596752278</v>
      </c>
      <c r="P66" s="316">
        <v>109.9493534324419</v>
      </c>
      <c r="Q66" s="322">
        <v>115.62109213288349</v>
      </c>
      <c r="R66" s="322">
        <v>117.98322434872357</v>
      </c>
      <c r="S66" s="322">
        <v>105.74214163932753</v>
      </c>
      <c r="T66" s="323">
        <v>112.32395288834412</v>
      </c>
      <c r="U66" s="316">
        <v>119.12099546841954</v>
      </c>
      <c r="V66" s="322">
        <v>111.5517864147451</v>
      </c>
      <c r="W66" s="322">
        <v>116.54867929949852</v>
      </c>
      <c r="X66" s="322">
        <v>121.30235114311215</v>
      </c>
      <c r="Y66" s="323">
        <v>117.13095308144382</v>
      </c>
      <c r="Z66" s="316">
        <v>116.58512544093456</v>
      </c>
      <c r="AA66" s="322">
        <v>115.30854662026989</v>
      </c>
      <c r="AB66" s="322">
        <v>91.252074502303742</v>
      </c>
      <c r="AC66" s="322">
        <v>83.323614591564791</v>
      </c>
      <c r="AD66" s="323">
        <v>101.61734028876825</v>
      </c>
      <c r="AE66" s="316">
        <v>116.22101252862042</v>
      </c>
      <c r="AF66" s="322">
        <v>136.80186396204536</v>
      </c>
      <c r="AG66" s="322">
        <v>131.83188385053481</v>
      </c>
      <c r="AH66" s="322">
        <v>120.06493948047829</v>
      </c>
      <c r="AI66" s="323">
        <v>126.22992495541972</v>
      </c>
      <c r="AJ66" s="316">
        <v>122.21511098454552</v>
      </c>
      <c r="AK66" s="322">
        <v>141.65480733697021</v>
      </c>
      <c r="AL66" s="322">
        <v>143.53519569286306</v>
      </c>
      <c r="AM66" s="322">
        <v>137.17892758111452</v>
      </c>
      <c r="AN66" s="323">
        <v>136.14601039887336</v>
      </c>
      <c r="AO66" s="316">
        <v>130.22250198651125</v>
      </c>
      <c r="AP66" s="322">
        <v>145.43043930028219</v>
      </c>
      <c r="AQ66" s="322">
        <v>149.23685518490228</v>
      </c>
      <c r="AR66" s="322">
        <v>150.46807203849349</v>
      </c>
      <c r="AS66" s="323">
        <v>143.83946712754729</v>
      </c>
      <c r="AT66" s="316">
        <v>148.06202119382775</v>
      </c>
      <c r="AU66" s="322">
        <v>145.26103925113551</v>
      </c>
      <c r="AV66" s="322">
        <v>141.3169721562121</v>
      </c>
      <c r="AW66" s="322">
        <v>147.7726110397474</v>
      </c>
      <c r="AX66" s="323">
        <v>145.60316091023068</v>
      </c>
      <c r="AY66" s="316">
        <v>147.37980219664684</v>
      </c>
      <c r="AZ66" s="322"/>
      <c r="BA66" s="322"/>
      <c r="BB66" s="322"/>
      <c r="BC66" s="323"/>
    </row>
    <row r="67" spans="1:55">
      <c r="A67" s="313"/>
      <c r="B67" s="314"/>
      <c r="C67" s="324"/>
      <c r="D67" s="316"/>
      <c r="E67" s="317"/>
      <c r="F67" s="325"/>
      <c r="G67" s="326"/>
      <c r="H67" s="326"/>
      <c r="I67" s="326"/>
      <c r="J67" s="327"/>
      <c r="K67" s="321"/>
      <c r="L67" s="322"/>
      <c r="M67" s="322"/>
      <c r="N67" s="322"/>
      <c r="O67" s="323"/>
      <c r="P67" s="316"/>
      <c r="Q67" s="322"/>
      <c r="R67" s="322"/>
      <c r="S67" s="322"/>
      <c r="T67" s="323"/>
      <c r="U67" s="316"/>
      <c r="V67" s="322"/>
      <c r="W67" s="322"/>
      <c r="X67" s="322"/>
      <c r="Y67" s="323"/>
      <c r="Z67" s="316"/>
      <c r="AA67" s="322"/>
      <c r="AB67" s="322"/>
      <c r="AC67" s="322"/>
      <c r="AD67" s="323"/>
      <c r="AE67" s="316"/>
      <c r="AF67" s="322"/>
      <c r="AG67" s="322"/>
      <c r="AH67" s="322"/>
      <c r="AI67" s="323"/>
      <c r="AJ67" s="316"/>
      <c r="AK67" s="322"/>
      <c r="AL67" s="322"/>
      <c r="AM67" s="322"/>
      <c r="AN67" s="323"/>
      <c r="AO67" s="316"/>
      <c r="AP67" s="322"/>
      <c r="AQ67" s="322"/>
      <c r="AR67" s="322"/>
      <c r="AS67" s="323"/>
      <c r="AT67" s="316"/>
      <c r="AU67" s="322"/>
      <c r="AV67" s="322"/>
      <c r="AW67" s="322"/>
      <c r="AX67" s="323"/>
      <c r="AY67" s="316"/>
      <c r="AZ67" s="322"/>
      <c r="BA67" s="322"/>
      <c r="BB67" s="322"/>
      <c r="BC67" s="323"/>
    </row>
    <row r="68" spans="1:55">
      <c r="A68" s="302">
        <v>181</v>
      </c>
      <c r="B68" s="303"/>
      <c r="C68" s="328" t="s">
        <v>262</v>
      </c>
      <c r="D68" s="305">
        <v>0.40024640087930224</v>
      </c>
      <c r="E68" s="306">
        <v>100.00390901166624</v>
      </c>
      <c r="F68" s="307">
        <v>96.344520272495643</v>
      </c>
      <c r="G68" s="308">
        <v>84.874771021036509</v>
      </c>
      <c r="H68" s="308">
        <v>84.388421012021297</v>
      </c>
      <c r="I68" s="308">
        <v>78.353085392530062</v>
      </c>
      <c r="J68" s="309">
        <v>85.990199424520867</v>
      </c>
      <c r="K68" s="310">
        <v>80.796021729526913</v>
      </c>
      <c r="L68" s="311">
        <v>82.564439587825703</v>
      </c>
      <c r="M68" s="311">
        <v>88.210804478868525</v>
      </c>
      <c r="N68" s="311">
        <v>86.756362570356785</v>
      </c>
      <c r="O68" s="312">
        <v>84.581907091644482</v>
      </c>
      <c r="P68" s="305">
        <v>90.093193460911664</v>
      </c>
      <c r="Q68" s="311">
        <v>89.315608295579949</v>
      </c>
      <c r="R68" s="311">
        <v>89.986624190326879</v>
      </c>
      <c r="S68" s="311">
        <v>90.157514372636058</v>
      </c>
      <c r="T68" s="312">
        <v>89.888235079863634</v>
      </c>
      <c r="U68" s="305">
        <v>90.914399508019571</v>
      </c>
      <c r="V68" s="311">
        <v>99.369541971911715</v>
      </c>
      <c r="W68" s="311">
        <v>101.1855505933669</v>
      </c>
      <c r="X68" s="311">
        <v>101.09710579045581</v>
      </c>
      <c r="Y68" s="312">
        <v>98.141649465938485</v>
      </c>
      <c r="Z68" s="305">
        <v>100.28084787106408</v>
      </c>
      <c r="AA68" s="311">
        <v>104.05400227976246</v>
      </c>
      <c r="AB68" s="311">
        <v>82.093772009862562</v>
      </c>
      <c r="AC68" s="311">
        <v>76.585406112619751</v>
      </c>
      <c r="AD68" s="312">
        <v>90.75350706832721</v>
      </c>
      <c r="AE68" s="305">
        <v>76.340970932202865</v>
      </c>
      <c r="AF68" s="311">
        <v>98.604186279152884</v>
      </c>
      <c r="AG68" s="311">
        <v>95.403367861301049</v>
      </c>
      <c r="AH68" s="311">
        <v>92.059147135231797</v>
      </c>
      <c r="AI68" s="312">
        <v>90.601918051972135</v>
      </c>
      <c r="AJ68" s="305">
        <v>92.85960822852374</v>
      </c>
      <c r="AK68" s="311">
        <v>103.08734258744201</v>
      </c>
      <c r="AL68" s="311">
        <v>95.447062577674814</v>
      </c>
      <c r="AM68" s="311">
        <v>96.996714110467991</v>
      </c>
      <c r="AN68" s="312">
        <v>97.097681876027124</v>
      </c>
      <c r="AO68" s="305">
        <v>91.335586954490424</v>
      </c>
      <c r="AP68" s="311">
        <v>94.60749722148924</v>
      </c>
      <c r="AQ68" s="311">
        <v>94.12783411603877</v>
      </c>
      <c r="AR68" s="311">
        <v>92.750044454461971</v>
      </c>
      <c r="AS68" s="312">
        <v>93.205240686620101</v>
      </c>
      <c r="AT68" s="305">
        <v>87.728365843823042</v>
      </c>
      <c r="AU68" s="311">
        <v>84.227730779682133</v>
      </c>
      <c r="AV68" s="311">
        <v>85.01451919211712</v>
      </c>
      <c r="AW68" s="311">
        <v>83.646155930747042</v>
      </c>
      <c r="AX68" s="312">
        <v>85.154192936592338</v>
      </c>
      <c r="AY68" s="305">
        <v>83.822687953220793</v>
      </c>
      <c r="AZ68" s="311"/>
      <c r="BA68" s="311"/>
      <c r="BB68" s="311"/>
      <c r="BC68" s="312"/>
    </row>
    <row r="69" spans="1:55">
      <c r="A69" s="313"/>
      <c r="B69" s="314">
        <v>3220</v>
      </c>
      <c r="C69" s="324" t="s">
        <v>263</v>
      </c>
      <c r="D69" s="316">
        <v>0.40024640087930224</v>
      </c>
      <c r="E69" s="317">
        <v>100.00390901166624</v>
      </c>
      <c r="F69" s="318">
        <v>96.344520272495643</v>
      </c>
      <c r="G69" s="319">
        <v>84.874771021036509</v>
      </c>
      <c r="H69" s="319">
        <v>84.388421012021297</v>
      </c>
      <c r="I69" s="319">
        <v>78.353085392530062</v>
      </c>
      <c r="J69" s="320">
        <v>85.990199424520867</v>
      </c>
      <c r="K69" s="321">
        <v>80.796021729526913</v>
      </c>
      <c r="L69" s="322">
        <v>82.564439587825703</v>
      </c>
      <c r="M69" s="322">
        <v>88.210804478868525</v>
      </c>
      <c r="N69" s="322">
        <v>86.756362570356785</v>
      </c>
      <c r="O69" s="323">
        <v>84.581907091644482</v>
      </c>
      <c r="P69" s="316">
        <v>90.093193460911664</v>
      </c>
      <c r="Q69" s="322">
        <v>89.315608295579949</v>
      </c>
      <c r="R69" s="322">
        <v>89.986624190326879</v>
      </c>
      <c r="S69" s="322">
        <v>90.157514372636058</v>
      </c>
      <c r="T69" s="323">
        <v>89.888235079863634</v>
      </c>
      <c r="U69" s="316">
        <v>90.914399508019571</v>
      </c>
      <c r="V69" s="322">
        <v>99.369541971911715</v>
      </c>
      <c r="W69" s="322">
        <v>101.1855505933669</v>
      </c>
      <c r="X69" s="322">
        <v>101.09710579045581</v>
      </c>
      <c r="Y69" s="323">
        <v>98.141649465938485</v>
      </c>
      <c r="Z69" s="316">
        <v>100.28084787106408</v>
      </c>
      <c r="AA69" s="322">
        <v>104.05400227976246</v>
      </c>
      <c r="AB69" s="322">
        <v>82.093772009862562</v>
      </c>
      <c r="AC69" s="322">
        <v>76.585406112619751</v>
      </c>
      <c r="AD69" s="323">
        <v>90.75350706832721</v>
      </c>
      <c r="AE69" s="316">
        <v>76.340970932202865</v>
      </c>
      <c r="AF69" s="322">
        <v>98.604186279152884</v>
      </c>
      <c r="AG69" s="322">
        <v>95.403367861301049</v>
      </c>
      <c r="AH69" s="322">
        <v>92.059147135231797</v>
      </c>
      <c r="AI69" s="323">
        <v>90.601918051972135</v>
      </c>
      <c r="AJ69" s="316">
        <v>92.85960822852374</v>
      </c>
      <c r="AK69" s="322">
        <v>103.08734258744201</v>
      </c>
      <c r="AL69" s="322">
        <v>95.447062577674814</v>
      </c>
      <c r="AM69" s="322">
        <v>96.996714110467991</v>
      </c>
      <c r="AN69" s="323">
        <v>97.097681876027124</v>
      </c>
      <c r="AO69" s="316">
        <v>91.335586954490424</v>
      </c>
      <c r="AP69" s="322">
        <v>94.60749722148924</v>
      </c>
      <c r="AQ69" s="322">
        <v>94.12783411603877</v>
      </c>
      <c r="AR69" s="322">
        <v>92.750044454461971</v>
      </c>
      <c r="AS69" s="323">
        <v>93.205240686620101</v>
      </c>
      <c r="AT69" s="316">
        <v>87.728365843823042</v>
      </c>
      <c r="AU69" s="322">
        <v>84.227730779682133</v>
      </c>
      <c r="AV69" s="322">
        <v>85.01451919211712</v>
      </c>
      <c r="AW69" s="322">
        <v>83.646155930747042</v>
      </c>
      <c r="AX69" s="323">
        <v>85.154192936592338</v>
      </c>
      <c r="AY69" s="316">
        <v>83.822687953220793</v>
      </c>
      <c r="AZ69" s="322"/>
      <c r="BA69" s="322"/>
      <c r="BB69" s="322"/>
      <c r="BC69" s="323"/>
    </row>
    <row r="70" spans="1:55">
      <c r="A70" s="313"/>
      <c r="B70" s="314"/>
      <c r="C70" s="324"/>
      <c r="D70" s="316"/>
      <c r="E70" s="317"/>
      <c r="F70" s="325"/>
      <c r="G70" s="326"/>
      <c r="H70" s="326"/>
      <c r="I70" s="326"/>
      <c r="J70" s="327"/>
      <c r="K70" s="321"/>
      <c r="L70" s="322"/>
      <c r="M70" s="322"/>
      <c r="N70" s="322"/>
      <c r="O70" s="323"/>
      <c r="P70" s="316"/>
      <c r="Q70" s="322"/>
      <c r="R70" s="322"/>
      <c r="S70" s="322"/>
      <c r="T70" s="323"/>
      <c r="U70" s="316"/>
      <c r="V70" s="322"/>
      <c r="W70" s="322"/>
      <c r="X70" s="322"/>
      <c r="Y70" s="323"/>
      <c r="Z70" s="316"/>
      <c r="AA70" s="322"/>
      <c r="AB70" s="322"/>
      <c r="AC70" s="322"/>
      <c r="AD70" s="323"/>
      <c r="AE70" s="316"/>
      <c r="AF70" s="322"/>
      <c r="AG70" s="322"/>
      <c r="AH70" s="322"/>
      <c r="AI70" s="323"/>
      <c r="AJ70" s="316"/>
      <c r="AK70" s="322"/>
      <c r="AL70" s="322"/>
      <c r="AM70" s="322"/>
      <c r="AN70" s="323"/>
      <c r="AO70" s="316"/>
      <c r="AP70" s="322"/>
      <c r="AQ70" s="322"/>
      <c r="AR70" s="322"/>
      <c r="AS70" s="323"/>
      <c r="AT70" s="316"/>
      <c r="AU70" s="322"/>
      <c r="AV70" s="322"/>
      <c r="AW70" s="322"/>
      <c r="AX70" s="323"/>
      <c r="AY70" s="316"/>
      <c r="AZ70" s="322"/>
      <c r="BA70" s="322"/>
      <c r="BB70" s="322"/>
      <c r="BC70" s="323"/>
    </row>
    <row r="71" spans="1:55">
      <c r="A71" s="302">
        <v>192</v>
      </c>
      <c r="B71" s="303"/>
      <c r="C71" s="328" t="s">
        <v>264</v>
      </c>
      <c r="D71" s="305">
        <v>0.36951150744819034</v>
      </c>
      <c r="E71" s="306">
        <v>100.00390901166624</v>
      </c>
      <c r="F71" s="307">
        <v>83.097783538763466</v>
      </c>
      <c r="G71" s="308">
        <v>82.588673765913697</v>
      </c>
      <c r="H71" s="308">
        <v>109.03302912681468</v>
      </c>
      <c r="I71" s="308">
        <v>111.52522706078427</v>
      </c>
      <c r="J71" s="309">
        <v>96.561178373069041</v>
      </c>
      <c r="K71" s="310">
        <v>65.281377482954184</v>
      </c>
      <c r="L71" s="311">
        <v>107.85538888169673</v>
      </c>
      <c r="M71" s="311">
        <v>129.81411251705725</v>
      </c>
      <c r="N71" s="311">
        <v>151.25589932905115</v>
      </c>
      <c r="O71" s="312">
        <v>113.55169455268984</v>
      </c>
      <c r="P71" s="305">
        <v>147.29208586172865</v>
      </c>
      <c r="Q71" s="311">
        <v>158.67927017610279</v>
      </c>
      <c r="R71" s="311">
        <v>158.12462602513574</v>
      </c>
      <c r="S71" s="311">
        <v>157.05181188024849</v>
      </c>
      <c r="T71" s="312">
        <v>155.28694848580392</v>
      </c>
      <c r="U71" s="305">
        <v>156.60190169019276</v>
      </c>
      <c r="V71" s="311">
        <v>168.24354050674538</v>
      </c>
      <c r="W71" s="311">
        <v>173.57158512975144</v>
      </c>
      <c r="X71" s="311">
        <v>199.64063853740205</v>
      </c>
      <c r="Y71" s="312">
        <v>174.51441646602294</v>
      </c>
      <c r="Z71" s="305">
        <v>171.57859668805725</v>
      </c>
      <c r="AA71" s="311">
        <v>184.66981134091657</v>
      </c>
      <c r="AB71" s="311">
        <v>146.54092676405674</v>
      </c>
      <c r="AC71" s="311">
        <v>133.87071539481016</v>
      </c>
      <c r="AD71" s="312">
        <v>159.16501254696018</v>
      </c>
      <c r="AE71" s="305">
        <v>163.85166834011201</v>
      </c>
      <c r="AF71" s="311">
        <v>171.94204880877362</v>
      </c>
      <c r="AG71" s="311">
        <v>167.24893511404036</v>
      </c>
      <c r="AH71" s="311">
        <v>160.36422202373416</v>
      </c>
      <c r="AI71" s="312">
        <v>165.85171857166506</v>
      </c>
      <c r="AJ71" s="305">
        <v>167.23661065143182</v>
      </c>
      <c r="AK71" s="311">
        <v>174.39698196788981</v>
      </c>
      <c r="AL71" s="311">
        <v>164.74111420905786</v>
      </c>
      <c r="AM71" s="311">
        <v>151.82121932489554</v>
      </c>
      <c r="AN71" s="312">
        <v>164.54898153831874</v>
      </c>
      <c r="AO71" s="305">
        <v>144.69528117140786</v>
      </c>
      <c r="AP71" s="311">
        <v>141.55064129107907</v>
      </c>
      <c r="AQ71" s="311">
        <v>151.07188017449778</v>
      </c>
      <c r="AR71" s="311">
        <v>148.81163890635727</v>
      </c>
      <c r="AS71" s="312">
        <v>146.53236038583549</v>
      </c>
      <c r="AT71" s="305">
        <v>163.4954485383503</v>
      </c>
      <c r="AU71" s="311">
        <v>158.81063877511599</v>
      </c>
      <c r="AV71" s="311">
        <v>175.7498089529131</v>
      </c>
      <c r="AW71" s="311">
        <v>169.48045218774146</v>
      </c>
      <c r="AX71" s="312">
        <v>166.88408711353023</v>
      </c>
      <c r="AY71" s="305">
        <v>161.10347093524541</v>
      </c>
      <c r="AZ71" s="311"/>
      <c r="BA71" s="311"/>
      <c r="BB71" s="311"/>
      <c r="BC71" s="312"/>
    </row>
    <row r="72" spans="1:55" ht="25.5">
      <c r="A72" s="313"/>
      <c r="B72" s="314">
        <v>3338</v>
      </c>
      <c r="C72" s="315" t="s">
        <v>265</v>
      </c>
      <c r="D72" s="316">
        <v>0.36951150744819034</v>
      </c>
      <c r="E72" s="317">
        <v>100.00390901166624</v>
      </c>
      <c r="F72" s="318">
        <v>83.097783538763466</v>
      </c>
      <c r="G72" s="319">
        <v>82.588673765913697</v>
      </c>
      <c r="H72" s="319">
        <v>109.03302912681468</v>
      </c>
      <c r="I72" s="319">
        <v>111.52522706078427</v>
      </c>
      <c r="J72" s="320">
        <v>96.561178373069041</v>
      </c>
      <c r="K72" s="321">
        <v>65.281377482954184</v>
      </c>
      <c r="L72" s="322">
        <v>107.85538888169673</v>
      </c>
      <c r="M72" s="322">
        <v>129.81411251705725</v>
      </c>
      <c r="N72" s="322">
        <v>151.25589932905115</v>
      </c>
      <c r="O72" s="323">
        <v>113.55169455268984</v>
      </c>
      <c r="P72" s="316">
        <v>147.29208586172865</v>
      </c>
      <c r="Q72" s="322">
        <v>158.67927017610279</v>
      </c>
      <c r="R72" s="322">
        <v>158.12462602513574</v>
      </c>
      <c r="S72" s="322">
        <v>157.05181188024849</v>
      </c>
      <c r="T72" s="323">
        <v>155.28694848580392</v>
      </c>
      <c r="U72" s="316">
        <v>156.60190169019276</v>
      </c>
      <c r="V72" s="322">
        <v>168.24354050674538</v>
      </c>
      <c r="W72" s="322">
        <v>173.57158512975144</v>
      </c>
      <c r="X72" s="322">
        <v>199.64063853740205</v>
      </c>
      <c r="Y72" s="323">
        <v>174.51441646602294</v>
      </c>
      <c r="Z72" s="316">
        <v>171.57859668805725</v>
      </c>
      <c r="AA72" s="322">
        <v>184.66981134091657</v>
      </c>
      <c r="AB72" s="322">
        <v>146.54092676405674</v>
      </c>
      <c r="AC72" s="322">
        <v>133.87071539481016</v>
      </c>
      <c r="AD72" s="323">
        <v>159.16501254696018</v>
      </c>
      <c r="AE72" s="316">
        <v>163.85166834011201</v>
      </c>
      <c r="AF72" s="322">
        <v>171.94204880877362</v>
      </c>
      <c r="AG72" s="322">
        <v>167.24893511404036</v>
      </c>
      <c r="AH72" s="322">
        <v>160.36422202373416</v>
      </c>
      <c r="AI72" s="323">
        <v>165.85171857166506</v>
      </c>
      <c r="AJ72" s="316">
        <v>167.23661065143182</v>
      </c>
      <c r="AK72" s="322">
        <v>174.39698196788981</v>
      </c>
      <c r="AL72" s="322">
        <v>164.74111420905786</v>
      </c>
      <c r="AM72" s="322">
        <v>151.82121932489554</v>
      </c>
      <c r="AN72" s="323">
        <v>164.54898153831874</v>
      </c>
      <c r="AO72" s="316">
        <v>144.69528117140786</v>
      </c>
      <c r="AP72" s="322">
        <v>141.55064129107907</v>
      </c>
      <c r="AQ72" s="322">
        <v>151.07188017449778</v>
      </c>
      <c r="AR72" s="322">
        <v>148.81163890635727</v>
      </c>
      <c r="AS72" s="323">
        <v>146.53236038583549</v>
      </c>
      <c r="AT72" s="316">
        <v>163.4954485383503</v>
      </c>
      <c r="AU72" s="322">
        <v>158.81063877511599</v>
      </c>
      <c r="AV72" s="322">
        <v>175.7498089529131</v>
      </c>
      <c r="AW72" s="322">
        <v>169.48045218774146</v>
      </c>
      <c r="AX72" s="323">
        <v>166.88408711353023</v>
      </c>
      <c r="AY72" s="316">
        <v>161.10347093524541</v>
      </c>
      <c r="AZ72" s="322"/>
      <c r="BA72" s="322"/>
      <c r="BB72" s="322"/>
      <c r="BC72" s="323"/>
    </row>
    <row r="73" spans="1:55">
      <c r="A73" s="313"/>
      <c r="B73" s="314"/>
      <c r="C73" s="324"/>
      <c r="D73" s="316"/>
      <c r="E73" s="317"/>
      <c r="F73" s="325"/>
      <c r="G73" s="326"/>
      <c r="H73" s="326"/>
      <c r="I73" s="326"/>
      <c r="J73" s="327"/>
      <c r="K73" s="321"/>
      <c r="L73" s="322"/>
      <c r="M73" s="322"/>
      <c r="N73" s="322"/>
      <c r="O73" s="323"/>
      <c r="P73" s="316"/>
      <c r="Q73" s="322"/>
      <c r="R73" s="322"/>
      <c r="S73" s="322"/>
      <c r="T73" s="323"/>
      <c r="U73" s="316"/>
      <c r="V73" s="322"/>
      <c r="W73" s="322"/>
      <c r="X73" s="322"/>
      <c r="Y73" s="323"/>
      <c r="Z73" s="316"/>
      <c r="AA73" s="322"/>
      <c r="AB73" s="322"/>
      <c r="AC73" s="322"/>
      <c r="AD73" s="323"/>
      <c r="AE73" s="316"/>
      <c r="AF73" s="322"/>
      <c r="AG73" s="322"/>
      <c r="AH73" s="322"/>
      <c r="AI73" s="323"/>
      <c r="AJ73" s="316"/>
      <c r="AK73" s="322"/>
      <c r="AL73" s="322"/>
      <c r="AM73" s="322"/>
      <c r="AN73" s="323"/>
      <c r="AO73" s="316"/>
      <c r="AP73" s="322"/>
      <c r="AQ73" s="322"/>
      <c r="AR73" s="322"/>
      <c r="AS73" s="323"/>
      <c r="AT73" s="316"/>
      <c r="AU73" s="322"/>
      <c r="AV73" s="322"/>
      <c r="AW73" s="322"/>
      <c r="AX73" s="323"/>
      <c r="AY73" s="316"/>
      <c r="AZ73" s="322"/>
      <c r="BA73" s="322"/>
      <c r="BB73" s="322"/>
      <c r="BC73" s="323"/>
    </row>
    <row r="74" spans="1:55">
      <c r="A74" s="302">
        <v>201</v>
      </c>
      <c r="B74" s="303"/>
      <c r="C74" s="328" t="s">
        <v>266</v>
      </c>
      <c r="D74" s="305">
        <v>0.50728806876844734</v>
      </c>
      <c r="E74" s="306">
        <v>100.00390901166624</v>
      </c>
      <c r="F74" s="307">
        <v>75.852516679523973</v>
      </c>
      <c r="G74" s="308">
        <v>96.400049884429549</v>
      </c>
      <c r="H74" s="308">
        <v>91.373854417912412</v>
      </c>
      <c r="I74" s="308">
        <v>92.459453236585318</v>
      </c>
      <c r="J74" s="309">
        <v>89.021468554612824</v>
      </c>
      <c r="K74" s="310">
        <v>75.473086722028071</v>
      </c>
      <c r="L74" s="311">
        <v>83.370412668019952</v>
      </c>
      <c r="M74" s="311">
        <v>92.889878388684807</v>
      </c>
      <c r="N74" s="311">
        <v>84.607207031424167</v>
      </c>
      <c r="O74" s="312">
        <v>84.085146202539264</v>
      </c>
      <c r="P74" s="305">
        <v>84.50462998242439</v>
      </c>
      <c r="Q74" s="311">
        <v>80.759270782019399</v>
      </c>
      <c r="R74" s="311">
        <v>88.362941593192971</v>
      </c>
      <c r="S74" s="311">
        <v>71.96578565701158</v>
      </c>
      <c r="T74" s="312">
        <v>81.398157003662092</v>
      </c>
      <c r="U74" s="305">
        <v>76.550998726740332</v>
      </c>
      <c r="V74" s="311">
        <v>76.473223067419795</v>
      </c>
      <c r="W74" s="311">
        <v>86.304122779867001</v>
      </c>
      <c r="X74" s="311">
        <v>77.399047280581883</v>
      </c>
      <c r="Y74" s="312">
        <v>79.181847963652245</v>
      </c>
      <c r="Z74" s="305">
        <v>65.418200507262327</v>
      </c>
      <c r="AA74" s="311">
        <v>75.212774493373644</v>
      </c>
      <c r="AB74" s="311">
        <v>65.631445503793529</v>
      </c>
      <c r="AC74" s="311">
        <v>52.067538470945863</v>
      </c>
      <c r="AD74" s="312">
        <v>64.582489743843837</v>
      </c>
      <c r="AE74" s="305">
        <v>60.337747427291333</v>
      </c>
      <c r="AF74" s="311">
        <v>66.25823346507849</v>
      </c>
      <c r="AG74" s="311">
        <v>78.337354583748635</v>
      </c>
      <c r="AH74" s="311">
        <v>64.716021011580125</v>
      </c>
      <c r="AI74" s="312">
        <v>67.41233912192466</v>
      </c>
      <c r="AJ74" s="305">
        <v>73.005887248645976</v>
      </c>
      <c r="AK74" s="311">
        <v>72.817851778418216</v>
      </c>
      <c r="AL74" s="311">
        <v>79.771394806503096</v>
      </c>
      <c r="AM74" s="311">
        <v>76.859374109342795</v>
      </c>
      <c r="AN74" s="312">
        <v>75.613626985727521</v>
      </c>
      <c r="AO74" s="305">
        <v>71.264357392651704</v>
      </c>
      <c r="AP74" s="311">
        <v>72.007460801855601</v>
      </c>
      <c r="AQ74" s="311">
        <v>81.350588365329344</v>
      </c>
      <c r="AR74" s="311">
        <v>76.111931610555374</v>
      </c>
      <c r="AS74" s="312">
        <v>75.183584542598012</v>
      </c>
      <c r="AT74" s="305">
        <v>77.661772834929536</v>
      </c>
      <c r="AU74" s="311">
        <v>70.56556390262395</v>
      </c>
      <c r="AV74" s="311">
        <v>74.964353262177326</v>
      </c>
      <c r="AW74" s="311">
        <v>81.355576573572847</v>
      </c>
      <c r="AX74" s="312">
        <v>76.136816643325915</v>
      </c>
      <c r="AY74" s="305">
        <v>84.875819895015155</v>
      </c>
      <c r="AZ74" s="311"/>
      <c r="BA74" s="311"/>
      <c r="BB74" s="311"/>
      <c r="BC74" s="312"/>
    </row>
    <row r="75" spans="1:55">
      <c r="A75" s="313"/>
      <c r="B75" s="314">
        <v>3440</v>
      </c>
      <c r="C75" s="324" t="s">
        <v>267</v>
      </c>
      <c r="D75" s="316">
        <v>0.50728806876844734</v>
      </c>
      <c r="E75" s="317">
        <v>100.00390901166624</v>
      </c>
      <c r="F75" s="318">
        <v>75.852516679523973</v>
      </c>
      <c r="G75" s="319">
        <v>96.400049884429549</v>
      </c>
      <c r="H75" s="319">
        <v>91.373854417912412</v>
      </c>
      <c r="I75" s="319">
        <v>92.459453236585318</v>
      </c>
      <c r="J75" s="320">
        <v>89.021468554612824</v>
      </c>
      <c r="K75" s="321">
        <v>75.473086722028071</v>
      </c>
      <c r="L75" s="322">
        <v>83.370412668019952</v>
      </c>
      <c r="M75" s="322">
        <v>92.889878388684807</v>
      </c>
      <c r="N75" s="322">
        <v>84.607207031424167</v>
      </c>
      <c r="O75" s="323">
        <v>84.085146202539264</v>
      </c>
      <c r="P75" s="316">
        <v>84.50462998242439</v>
      </c>
      <c r="Q75" s="322">
        <v>80.759270782019399</v>
      </c>
      <c r="R75" s="322">
        <v>88.362941593192971</v>
      </c>
      <c r="S75" s="322">
        <v>71.96578565701158</v>
      </c>
      <c r="T75" s="323">
        <v>81.398157003662092</v>
      </c>
      <c r="U75" s="316">
        <v>76.550998726740332</v>
      </c>
      <c r="V75" s="322">
        <v>76.473223067419795</v>
      </c>
      <c r="W75" s="322">
        <v>86.304122779867001</v>
      </c>
      <c r="X75" s="322">
        <v>77.399047280581883</v>
      </c>
      <c r="Y75" s="323">
        <v>79.181847963652245</v>
      </c>
      <c r="Z75" s="316">
        <v>65.418200507262327</v>
      </c>
      <c r="AA75" s="322">
        <v>75.212774493373644</v>
      </c>
      <c r="AB75" s="322">
        <v>65.631445503793529</v>
      </c>
      <c r="AC75" s="322">
        <v>52.067538470945863</v>
      </c>
      <c r="AD75" s="323">
        <v>64.582489743843837</v>
      </c>
      <c r="AE75" s="316">
        <v>60.337747427291333</v>
      </c>
      <c r="AF75" s="322">
        <v>66.25823346507849</v>
      </c>
      <c r="AG75" s="322">
        <v>78.337354583748635</v>
      </c>
      <c r="AH75" s="322">
        <v>64.716021011580125</v>
      </c>
      <c r="AI75" s="323">
        <v>67.41233912192466</v>
      </c>
      <c r="AJ75" s="316">
        <v>73.005887248645976</v>
      </c>
      <c r="AK75" s="322">
        <v>72.817851778418216</v>
      </c>
      <c r="AL75" s="322">
        <v>79.771394806503096</v>
      </c>
      <c r="AM75" s="322">
        <v>76.859374109342795</v>
      </c>
      <c r="AN75" s="323">
        <v>75.613626985727521</v>
      </c>
      <c r="AO75" s="316">
        <v>71.264357392651704</v>
      </c>
      <c r="AP75" s="322">
        <v>72.007460801855601</v>
      </c>
      <c r="AQ75" s="322">
        <v>81.350588365329344</v>
      </c>
      <c r="AR75" s="322">
        <v>76.111931610555374</v>
      </c>
      <c r="AS75" s="323">
        <v>75.183584542598012</v>
      </c>
      <c r="AT75" s="316">
        <v>77.661772834929536</v>
      </c>
      <c r="AU75" s="322">
        <v>70.56556390262395</v>
      </c>
      <c r="AV75" s="322">
        <v>74.964353262177326</v>
      </c>
      <c r="AW75" s="322">
        <v>81.355576573572847</v>
      </c>
      <c r="AX75" s="323">
        <v>76.136816643325915</v>
      </c>
      <c r="AY75" s="316">
        <v>84.875819895015155</v>
      </c>
      <c r="AZ75" s="322"/>
      <c r="BA75" s="322"/>
      <c r="BB75" s="322"/>
      <c r="BC75" s="323"/>
    </row>
    <row r="76" spans="1:55">
      <c r="A76" s="313"/>
      <c r="B76" s="314"/>
      <c r="C76" s="324"/>
      <c r="D76" s="316"/>
      <c r="E76" s="317"/>
      <c r="F76" s="325"/>
      <c r="G76" s="326"/>
      <c r="H76" s="326"/>
      <c r="I76" s="326"/>
      <c r="J76" s="327"/>
      <c r="K76" s="321"/>
      <c r="L76" s="322"/>
      <c r="M76" s="322"/>
      <c r="N76" s="322"/>
      <c r="O76" s="323"/>
      <c r="P76" s="316"/>
      <c r="Q76" s="322"/>
      <c r="R76" s="322"/>
      <c r="S76" s="322"/>
      <c r="T76" s="323"/>
      <c r="U76" s="316"/>
      <c r="V76" s="322"/>
      <c r="W76" s="322"/>
      <c r="X76" s="322"/>
      <c r="Y76" s="323"/>
      <c r="Z76" s="316"/>
      <c r="AA76" s="322"/>
      <c r="AB76" s="322"/>
      <c r="AC76" s="322"/>
      <c r="AD76" s="323"/>
      <c r="AE76" s="316"/>
      <c r="AF76" s="322"/>
      <c r="AG76" s="322"/>
      <c r="AH76" s="322"/>
      <c r="AI76" s="323"/>
      <c r="AJ76" s="316"/>
      <c r="AK76" s="322"/>
      <c r="AL76" s="322"/>
      <c r="AM76" s="322"/>
      <c r="AN76" s="323"/>
      <c r="AO76" s="316"/>
      <c r="AP76" s="322"/>
      <c r="AQ76" s="322"/>
      <c r="AR76" s="322"/>
      <c r="AS76" s="323"/>
      <c r="AT76" s="316"/>
      <c r="AU76" s="322"/>
      <c r="AV76" s="322"/>
      <c r="AW76" s="322"/>
      <c r="AX76" s="323"/>
      <c r="AY76" s="316"/>
      <c r="AZ76" s="322"/>
      <c r="BA76" s="322"/>
      <c r="BB76" s="322"/>
      <c r="BC76" s="323"/>
    </row>
    <row r="77" spans="1:55">
      <c r="A77" s="302">
        <v>202</v>
      </c>
      <c r="B77" s="303"/>
      <c r="C77" s="328" t="s">
        <v>129</v>
      </c>
      <c r="D77" s="305">
        <v>3.1922940966913522</v>
      </c>
      <c r="E77" s="306">
        <v>100.00390901166624</v>
      </c>
      <c r="F77" s="307">
        <v>111.38893900221981</v>
      </c>
      <c r="G77" s="308">
        <v>120.10275932709483</v>
      </c>
      <c r="H77" s="308">
        <v>107.94490624801695</v>
      </c>
      <c r="I77" s="308">
        <v>135.5685294948747</v>
      </c>
      <c r="J77" s="309">
        <v>118.75128351805158</v>
      </c>
      <c r="K77" s="310">
        <v>129.30477025619714</v>
      </c>
      <c r="L77" s="311">
        <v>100.7246170523551</v>
      </c>
      <c r="M77" s="311">
        <v>116.83217796155095</v>
      </c>
      <c r="N77" s="311">
        <v>113.97864784566072</v>
      </c>
      <c r="O77" s="312">
        <v>115.21005327894099</v>
      </c>
      <c r="P77" s="305">
        <v>129.58707947233501</v>
      </c>
      <c r="Q77" s="311">
        <v>140.26391091191516</v>
      </c>
      <c r="R77" s="311">
        <v>147.52275259597445</v>
      </c>
      <c r="S77" s="311">
        <v>148.42500015785649</v>
      </c>
      <c r="T77" s="312">
        <v>141.44968578452028</v>
      </c>
      <c r="U77" s="305">
        <v>162.52534154916376</v>
      </c>
      <c r="V77" s="311">
        <v>149.22659050925165</v>
      </c>
      <c r="W77" s="311">
        <v>147.96419671620075</v>
      </c>
      <c r="X77" s="311">
        <v>157.90139971613686</v>
      </c>
      <c r="Y77" s="312">
        <v>154.40438212268825</v>
      </c>
      <c r="Z77" s="305">
        <v>160.22769041462405</v>
      </c>
      <c r="AA77" s="311">
        <v>156.92289767514043</v>
      </c>
      <c r="AB77" s="311">
        <v>126.3859237035434</v>
      </c>
      <c r="AC77" s="311">
        <v>99.498304555705502</v>
      </c>
      <c r="AD77" s="312">
        <v>135.75870408725336</v>
      </c>
      <c r="AE77" s="305">
        <v>150.46729940211168</v>
      </c>
      <c r="AF77" s="311">
        <v>154.42696907785319</v>
      </c>
      <c r="AG77" s="311">
        <v>140.1754404046039</v>
      </c>
      <c r="AH77" s="311">
        <v>134.17610010763201</v>
      </c>
      <c r="AI77" s="312">
        <v>144.81145224805019</v>
      </c>
      <c r="AJ77" s="305">
        <v>149.31258048159143</v>
      </c>
      <c r="AK77" s="311">
        <v>152.59914842521823</v>
      </c>
      <c r="AL77" s="311">
        <v>145.53819015783841</v>
      </c>
      <c r="AM77" s="311">
        <v>156.05674123349061</v>
      </c>
      <c r="AN77" s="312">
        <v>150.87666507453466</v>
      </c>
      <c r="AO77" s="305">
        <v>147.9425463878197</v>
      </c>
      <c r="AP77" s="311">
        <v>146.62602117660828</v>
      </c>
      <c r="AQ77" s="311">
        <v>148.97115310800439</v>
      </c>
      <c r="AR77" s="311">
        <v>157.21848690873003</v>
      </c>
      <c r="AS77" s="312">
        <v>150.18955189529061</v>
      </c>
      <c r="AT77" s="305">
        <v>153.66151563907113</v>
      </c>
      <c r="AU77" s="311">
        <v>141.48074128663652</v>
      </c>
      <c r="AV77" s="311">
        <v>154.9965012495675</v>
      </c>
      <c r="AW77" s="311">
        <v>159.53296561575598</v>
      </c>
      <c r="AX77" s="312">
        <v>152.41793094775775</v>
      </c>
      <c r="AY77" s="305">
        <v>159.53797831388439</v>
      </c>
      <c r="AZ77" s="311"/>
      <c r="BA77" s="311"/>
      <c r="BB77" s="311"/>
      <c r="BC77" s="312"/>
    </row>
    <row r="78" spans="1:55">
      <c r="A78" s="313"/>
      <c r="B78" s="314">
        <v>3511</v>
      </c>
      <c r="C78" s="324" t="s">
        <v>268</v>
      </c>
      <c r="D78" s="316">
        <v>0.32722732956399964</v>
      </c>
      <c r="E78" s="317">
        <v>100.00390901166624</v>
      </c>
      <c r="F78" s="318">
        <v>95.51170472171782</v>
      </c>
      <c r="G78" s="319">
        <v>78.46494292394803</v>
      </c>
      <c r="H78" s="319">
        <v>95.076902146886695</v>
      </c>
      <c r="I78" s="319">
        <v>79.078379062905825</v>
      </c>
      <c r="J78" s="320">
        <v>87.032982213864585</v>
      </c>
      <c r="K78" s="321">
        <v>93.503530987710576</v>
      </c>
      <c r="L78" s="322">
        <v>86.190478592052244</v>
      </c>
      <c r="M78" s="322">
        <v>91.869410810032917</v>
      </c>
      <c r="N78" s="322">
        <v>100.55621133141678</v>
      </c>
      <c r="O78" s="323">
        <v>93.029907930303125</v>
      </c>
      <c r="P78" s="316">
        <v>102.2849664005212</v>
      </c>
      <c r="Q78" s="322">
        <v>100.47693301483561</v>
      </c>
      <c r="R78" s="322">
        <v>97.607723974386417</v>
      </c>
      <c r="S78" s="322">
        <v>118.78351636578941</v>
      </c>
      <c r="T78" s="323">
        <v>104.78828493888317</v>
      </c>
      <c r="U78" s="316">
        <v>119.27099606226894</v>
      </c>
      <c r="V78" s="322">
        <v>110.36861165300432</v>
      </c>
      <c r="W78" s="322">
        <v>101.46128764480885</v>
      </c>
      <c r="X78" s="322">
        <v>119.78662270579822</v>
      </c>
      <c r="Y78" s="323">
        <v>112.72187951647008</v>
      </c>
      <c r="Z78" s="316">
        <v>149.88155152633908</v>
      </c>
      <c r="AA78" s="322">
        <v>116.41267484603215</v>
      </c>
      <c r="AB78" s="322">
        <v>86.975501595973768</v>
      </c>
      <c r="AC78" s="322">
        <v>59.983947981663462</v>
      </c>
      <c r="AD78" s="323">
        <v>103.3134189875021</v>
      </c>
      <c r="AE78" s="316">
        <v>132.02528152953602</v>
      </c>
      <c r="AF78" s="322">
        <v>134.80346697190473</v>
      </c>
      <c r="AG78" s="322">
        <v>124.57591215463427</v>
      </c>
      <c r="AH78" s="322">
        <v>101.55676127095029</v>
      </c>
      <c r="AI78" s="323">
        <v>123.24035548175632</v>
      </c>
      <c r="AJ78" s="316">
        <v>124.85985124757796</v>
      </c>
      <c r="AK78" s="322">
        <v>133.54917247509911</v>
      </c>
      <c r="AL78" s="322">
        <v>135.04949625569893</v>
      </c>
      <c r="AM78" s="322">
        <v>135.54173424316298</v>
      </c>
      <c r="AN78" s="323">
        <v>132.25006355538474</v>
      </c>
      <c r="AO78" s="316">
        <v>135.12053339046219</v>
      </c>
      <c r="AP78" s="322">
        <v>131.09352525949851</v>
      </c>
      <c r="AQ78" s="322">
        <v>124.91750369210384</v>
      </c>
      <c r="AR78" s="322">
        <v>130.9965658804727</v>
      </c>
      <c r="AS78" s="323">
        <v>130.53203205563429</v>
      </c>
      <c r="AT78" s="316">
        <v>121.16188987086787</v>
      </c>
      <c r="AU78" s="322">
        <v>117.79194380544554</v>
      </c>
      <c r="AV78" s="322">
        <v>119.03409336440212</v>
      </c>
      <c r="AW78" s="322">
        <v>124.39311039158751</v>
      </c>
      <c r="AX78" s="323">
        <v>120.59525935807575</v>
      </c>
      <c r="AY78" s="316">
        <v>121.08505295949571</v>
      </c>
      <c r="AZ78" s="322"/>
      <c r="BA78" s="322"/>
      <c r="BB78" s="322"/>
      <c r="BC78" s="323"/>
    </row>
    <row r="79" spans="1:55">
      <c r="A79" s="313"/>
      <c r="B79" s="314">
        <v>3532</v>
      </c>
      <c r="C79" s="324" t="s">
        <v>269</v>
      </c>
      <c r="D79" s="316">
        <v>2.8650667671273524</v>
      </c>
      <c r="E79" s="317">
        <v>100.00390901166624</v>
      </c>
      <c r="F79" s="318">
        <v>113.20232256245004</v>
      </c>
      <c r="G79" s="319">
        <v>124.85833138803459</v>
      </c>
      <c r="H79" s="319">
        <v>109.41459717010788</v>
      </c>
      <c r="I79" s="319">
        <v>142.02042837716704</v>
      </c>
      <c r="J79" s="320">
        <v>122.37391987443988</v>
      </c>
      <c r="K79" s="321">
        <v>133.39373043517924</v>
      </c>
      <c r="L79" s="322">
        <v>102.38460186333627</v>
      </c>
      <c r="M79" s="322">
        <v>119.68324577164228</v>
      </c>
      <c r="N79" s="322">
        <v>115.5116620522379</v>
      </c>
      <c r="O79" s="323">
        <v>117.74331003059893</v>
      </c>
      <c r="P79" s="316">
        <v>132.70533055620126</v>
      </c>
      <c r="Q79" s="322">
        <v>144.80809350411951</v>
      </c>
      <c r="R79" s="322">
        <v>153.22368833274601</v>
      </c>
      <c r="S79" s="322">
        <v>151.81043734797052</v>
      </c>
      <c r="T79" s="323">
        <v>145.63688743525933</v>
      </c>
      <c r="U79" s="316">
        <v>167.46554194104039</v>
      </c>
      <c r="V79" s="322">
        <v>153.66466950946051</v>
      </c>
      <c r="W79" s="322">
        <v>153.27542468721461</v>
      </c>
      <c r="X79" s="322">
        <v>162.25459554428355</v>
      </c>
      <c r="Y79" s="323">
        <v>159.16505792049975</v>
      </c>
      <c r="Z79" s="316">
        <v>161.40935202145153</v>
      </c>
      <c r="AA79" s="322">
        <v>161.54968410417112</v>
      </c>
      <c r="AB79" s="322">
        <v>130.88709880047853</v>
      </c>
      <c r="AC79" s="322">
        <v>104.01135030023029</v>
      </c>
      <c r="AD79" s="323">
        <v>139.46437130658288</v>
      </c>
      <c r="AE79" s="316">
        <v>152.57361410634638</v>
      </c>
      <c r="AF79" s="322">
        <v>156.66822441769347</v>
      </c>
      <c r="AG79" s="322">
        <v>141.95710637841779</v>
      </c>
      <c r="AH79" s="322">
        <v>137.90164649354494</v>
      </c>
      <c r="AI79" s="323">
        <v>147.27514784900066</v>
      </c>
      <c r="AJ79" s="316">
        <v>152.10539542733895</v>
      </c>
      <c r="AK79" s="322">
        <v>154.77489973054159</v>
      </c>
      <c r="AL79" s="322">
        <v>146.73613337353967</v>
      </c>
      <c r="AM79" s="322">
        <v>158.39981785231669</v>
      </c>
      <c r="AN79" s="323">
        <v>153.00406159593422</v>
      </c>
      <c r="AO79" s="316">
        <v>149.40698453666153</v>
      </c>
      <c r="AP79" s="322">
        <v>148.40003119924927</v>
      </c>
      <c r="AQ79" s="322">
        <v>151.71838802585785</v>
      </c>
      <c r="AR79" s="322">
        <v>160.21336622273569</v>
      </c>
      <c r="AS79" s="323">
        <v>152.43469249612608</v>
      </c>
      <c r="AT79" s="316">
        <v>157.37338925890353</v>
      </c>
      <c r="AU79" s="322">
        <v>144.18630543937863</v>
      </c>
      <c r="AV79" s="322">
        <v>159.10386894932728</v>
      </c>
      <c r="AW79" s="322">
        <v>163.54638726379645</v>
      </c>
      <c r="AX79" s="323">
        <v>156.05248772785146</v>
      </c>
      <c r="AY79" s="316">
        <v>163.92979501498579</v>
      </c>
      <c r="AZ79" s="322"/>
      <c r="BA79" s="322"/>
      <c r="BB79" s="322"/>
      <c r="BC79" s="323"/>
    </row>
    <row r="80" spans="1:55">
      <c r="A80" s="313"/>
      <c r="B80" s="314"/>
      <c r="C80" s="324"/>
      <c r="D80" s="316"/>
      <c r="E80" s="317"/>
      <c r="F80" s="325"/>
      <c r="G80" s="326"/>
      <c r="H80" s="326"/>
      <c r="I80" s="326"/>
      <c r="J80" s="327"/>
      <c r="K80" s="321"/>
      <c r="L80" s="322"/>
      <c r="M80" s="322"/>
      <c r="N80" s="322"/>
      <c r="O80" s="323"/>
      <c r="P80" s="316"/>
      <c r="Q80" s="322"/>
      <c r="R80" s="322"/>
      <c r="S80" s="322"/>
      <c r="T80" s="323"/>
      <c r="U80" s="316"/>
      <c r="V80" s="322"/>
      <c r="W80" s="322"/>
      <c r="X80" s="322"/>
      <c r="Y80" s="323"/>
      <c r="Z80" s="316"/>
      <c r="AA80" s="322"/>
      <c r="AB80" s="322"/>
      <c r="AC80" s="322"/>
      <c r="AD80" s="323"/>
      <c r="AE80" s="316"/>
      <c r="AF80" s="322"/>
      <c r="AG80" s="322"/>
      <c r="AH80" s="322"/>
      <c r="AI80" s="323"/>
      <c r="AJ80" s="316"/>
      <c r="AK80" s="322"/>
      <c r="AL80" s="322"/>
      <c r="AM80" s="322"/>
      <c r="AN80" s="323"/>
      <c r="AO80" s="316"/>
      <c r="AP80" s="322"/>
      <c r="AQ80" s="322"/>
      <c r="AR80" s="322"/>
      <c r="AS80" s="323"/>
      <c r="AT80" s="316"/>
      <c r="AU80" s="322"/>
      <c r="AV80" s="322"/>
      <c r="AW80" s="322"/>
      <c r="AX80" s="323"/>
      <c r="AY80" s="316"/>
      <c r="AZ80" s="322"/>
      <c r="BA80" s="322"/>
      <c r="BB80" s="322"/>
      <c r="BC80" s="323"/>
    </row>
    <row r="81" spans="1:58" ht="38.25">
      <c r="A81" s="302">
        <v>210</v>
      </c>
      <c r="B81" s="303"/>
      <c r="C81" s="304" t="s">
        <v>270</v>
      </c>
      <c r="D81" s="305">
        <v>1.5202085645298598</v>
      </c>
      <c r="E81" s="306">
        <v>100.00390901166624</v>
      </c>
      <c r="F81" s="307">
        <v>73.23663641253286</v>
      </c>
      <c r="G81" s="308">
        <v>73.721740168799855</v>
      </c>
      <c r="H81" s="308">
        <v>82.428539511840626</v>
      </c>
      <c r="I81" s="308">
        <v>95.439936811220392</v>
      </c>
      <c r="J81" s="309">
        <v>81.206713226098444</v>
      </c>
      <c r="K81" s="310">
        <v>93.877486754716799</v>
      </c>
      <c r="L81" s="311">
        <v>96.010039448910035</v>
      </c>
      <c r="M81" s="311">
        <v>118.69092115772386</v>
      </c>
      <c r="N81" s="311">
        <v>93.051434298316593</v>
      </c>
      <c r="O81" s="312">
        <v>100.40747041491682</v>
      </c>
      <c r="P81" s="305">
        <v>95.119174267481696</v>
      </c>
      <c r="Q81" s="311">
        <v>91.255226028371538</v>
      </c>
      <c r="R81" s="311">
        <v>94.184486719831582</v>
      </c>
      <c r="S81" s="311">
        <v>99.260603687725279</v>
      </c>
      <c r="T81" s="312">
        <v>94.954872675852528</v>
      </c>
      <c r="U81" s="305">
        <v>110.39802157484114</v>
      </c>
      <c r="V81" s="311">
        <v>116.6362563143132</v>
      </c>
      <c r="W81" s="311">
        <v>123.98503487202188</v>
      </c>
      <c r="X81" s="311">
        <v>124.41071815168404</v>
      </c>
      <c r="Y81" s="312">
        <v>118.85750772821508</v>
      </c>
      <c r="Z81" s="305">
        <v>153.69090494905404</v>
      </c>
      <c r="AA81" s="311">
        <v>124.9516591457033</v>
      </c>
      <c r="AB81" s="311">
        <v>99.035684688755197</v>
      </c>
      <c r="AC81" s="311">
        <v>106.44425366272344</v>
      </c>
      <c r="AD81" s="312">
        <v>121.030625611559</v>
      </c>
      <c r="AE81" s="305">
        <v>124.47295761427714</v>
      </c>
      <c r="AF81" s="311">
        <v>142.06574064787222</v>
      </c>
      <c r="AG81" s="311">
        <v>143.02573081811346</v>
      </c>
      <c r="AH81" s="311">
        <v>146.15018266925372</v>
      </c>
      <c r="AI81" s="312">
        <v>138.92865293737916</v>
      </c>
      <c r="AJ81" s="305">
        <v>146.04020767583944</v>
      </c>
      <c r="AK81" s="311">
        <v>153.80663018150941</v>
      </c>
      <c r="AL81" s="311">
        <v>139.05805024186745</v>
      </c>
      <c r="AM81" s="311">
        <v>135.78262302559162</v>
      </c>
      <c r="AN81" s="312">
        <v>143.671877781202</v>
      </c>
      <c r="AO81" s="305">
        <v>141.16619789172248</v>
      </c>
      <c r="AP81" s="311">
        <v>142.37016836453151</v>
      </c>
      <c r="AQ81" s="311">
        <v>148.23518990295094</v>
      </c>
      <c r="AR81" s="311">
        <v>146.04046544279362</v>
      </c>
      <c r="AS81" s="312">
        <v>144.45300540049962</v>
      </c>
      <c r="AT81" s="305">
        <v>155.04889223407469</v>
      </c>
      <c r="AU81" s="311">
        <v>141.16547533017382</v>
      </c>
      <c r="AV81" s="311">
        <v>144.6583640295425</v>
      </c>
      <c r="AW81" s="311">
        <v>151.94027039535402</v>
      </c>
      <c r="AX81" s="312">
        <v>148.20325049728626</v>
      </c>
      <c r="AY81" s="305">
        <v>149.96617811303142</v>
      </c>
      <c r="AZ81" s="311"/>
      <c r="BA81" s="311"/>
      <c r="BB81" s="311"/>
      <c r="BC81" s="312"/>
    </row>
    <row r="82" spans="1:58">
      <c r="A82" s="313"/>
      <c r="B82" s="314">
        <v>3525</v>
      </c>
      <c r="C82" s="324" t="s">
        <v>271</v>
      </c>
      <c r="D82" s="316">
        <v>1.5202085645298598</v>
      </c>
      <c r="E82" s="317">
        <v>100.00390901166624</v>
      </c>
      <c r="F82" s="318">
        <v>73.23663641253286</v>
      </c>
      <c r="G82" s="319">
        <v>73.721740168799855</v>
      </c>
      <c r="H82" s="319">
        <v>82.428539511840626</v>
      </c>
      <c r="I82" s="319">
        <v>95.439936811220392</v>
      </c>
      <c r="J82" s="320">
        <v>81.206713226098444</v>
      </c>
      <c r="K82" s="321">
        <v>93.877486754716799</v>
      </c>
      <c r="L82" s="322">
        <v>96.010039448910035</v>
      </c>
      <c r="M82" s="322">
        <v>118.69092115772386</v>
      </c>
      <c r="N82" s="322">
        <v>93.051434298316593</v>
      </c>
      <c r="O82" s="323">
        <v>100.40747041491682</v>
      </c>
      <c r="P82" s="316">
        <v>95.119174267481696</v>
      </c>
      <c r="Q82" s="322">
        <v>91.255226028371538</v>
      </c>
      <c r="R82" s="322">
        <v>94.184486719831582</v>
      </c>
      <c r="S82" s="322">
        <v>99.260603687725279</v>
      </c>
      <c r="T82" s="323">
        <v>94.954872675852528</v>
      </c>
      <c r="U82" s="316">
        <v>110.39802157484114</v>
      </c>
      <c r="V82" s="322">
        <v>116.6362563143132</v>
      </c>
      <c r="W82" s="322">
        <v>123.98503487202188</v>
      </c>
      <c r="X82" s="322">
        <v>124.41071815168404</v>
      </c>
      <c r="Y82" s="323">
        <v>118.85750772821508</v>
      </c>
      <c r="Z82" s="316">
        <v>153.69090494905404</v>
      </c>
      <c r="AA82" s="322">
        <v>124.9516591457033</v>
      </c>
      <c r="AB82" s="322">
        <v>99.035684688755197</v>
      </c>
      <c r="AC82" s="322">
        <v>106.44425366272344</v>
      </c>
      <c r="AD82" s="323">
        <v>121.030625611559</v>
      </c>
      <c r="AE82" s="316">
        <v>124.47295761427714</v>
      </c>
      <c r="AF82" s="322">
        <v>142.06574064787222</v>
      </c>
      <c r="AG82" s="322">
        <v>143.02573081811346</v>
      </c>
      <c r="AH82" s="322">
        <v>146.15018266925372</v>
      </c>
      <c r="AI82" s="323">
        <v>138.92865293737916</v>
      </c>
      <c r="AJ82" s="316">
        <v>146.04020767583944</v>
      </c>
      <c r="AK82" s="322">
        <v>153.80663018150941</v>
      </c>
      <c r="AL82" s="322">
        <v>139.05805024186745</v>
      </c>
      <c r="AM82" s="322">
        <v>135.78262302559162</v>
      </c>
      <c r="AN82" s="323">
        <v>143.671877781202</v>
      </c>
      <c r="AO82" s="316">
        <v>141.16619789172248</v>
      </c>
      <c r="AP82" s="322">
        <v>142.37016836453151</v>
      </c>
      <c r="AQ82" s="322">
        <v>148.23518990295094</v>
      </c>
      <c r="AR82" s="322">
        <v>146.04046544279362</v>
      </c>
      <c r="AS82" s="323">
        <v>144.45300540049962</v>
      </c>
      <c r="AT82" s="316">
        <v>155.04889223407469</v>
      </c>
      <c r="AU82" s="322">
        <v>141.16547533017382</v>
      </c>
      <c r="AV82" s="322">
        <v>144.6583640295425</v>
      </c>
      <c r="AW82" s="322">
        <v>151.94027039535402</v>
      </c>
      <c r="AX82" s="323">
        <v>148.20325049728626</v>
      </c>
      <c r="AY82" s="316">
        <v>149.96617811303142</v>
      </c>
      <c r="AZ82" s="322"/>
      <c r="BA82" s="322"/>
      <c r="BB82" s="322"/>
      <c r="BC82" s="323"/>
    </row>
    <row r="83" spans="1:58">
      <c r="A83" s="313"/>
      <c r="B83" s="314"/>
      <c r="C83" s="324"/>
      <c r="D83" s="316"/>
      <c r="E83" s="317"/>
      <c r="F83" s="325"/>
      <c r="G83" s="326"/>
      <c r="H83" s="326"/>
      <c r="I83" s="326"/>
      <c r="J83" s="327"/>
      <c r="K83" s="321"/>
      <c r="L83" s="322"/>
      <c r="M83" s="322"/>
      <c r="N83" s="322"/>
      <c r="O83" s="323"/>
      <c r="P83" s="316"/>
      <c r="Q83" s="322"/>
      <c r="R83" s="322"/>
      <c r="S83" s="322"/>
      <c r="T83" s="323"/>
      <c r="U83" s="316"/>
      <c r="V83" s="322"/>
      <c r="W83" s="322"/>
      <c r="X83" s="322"/>
      <c r="Y83" s="323"/>
      <c r="Z83" s="316"/>
      <c r="AA83" s="322"/>
      <c r="AB83" s="322"/>
      <c r="AC83" s="322"/>
      <c r="AD83" s="323"/>
      <c r="AE83" s="316"/>
      <c r="AF83" s="322"/>
      <c r="AG83" s="322"/>
      <c r="AH83" s="322"/>
      <c r="AI83" s="323"/>
      <c r="AJ83" s="316"/>
      <c r="AK83" s="322"/>
      <c r="AL83" s="322"/>
      <c r="AM83" s="322"/>
      <c r="AN83" s="323"/>
      <c r="AO83" s="316"/>
      <c r="AP83" s="322"/>
      <c r="AQ83" s="322"/>
      <c r="AR83" s="322"/>
      <c r="AS83" s="323"/>
      <c r="AT83" s="316"/>
      <c r="AU83" s="322"/>
      <c r="AV83" s="322"/>
      <c r="AW83" s="322"/>
      <c r="AX83" s="323"/>
      <c r="AY83" s="316"/>
      <c r="AZ83" s="322"/>
      <c r="BA83" s="322"/>
      <c r="BB83" s="322"/>
      <c r="BC83" s="323"/>
    </row>
    <row r="84" spans="1:58">
      <c r="A84" s="302">
        <v>222</v>
      </c>
      <c r="B84" s="303"/>
      <c r="C84" s="328" t="s">
        <v>272</v>
      </c>
      <c r="D84" s="305">
        <v>5.7494507494889113</v>
      </c>
      <c r="E84" s="306">
        <v>100.00390901166624</v>
      </c>
      <c r="F84" s="307">
        <v>86.814787099844395</v>
      </c>
      <c r="G84" s="308">
        <v>80.089719347813997</v>
      </c>
      <c r="H84" s="308">
        <v>107.08920804758503</v>
      </c>
      <c r="I84" s="308">
        <v>104.99157143581689</v>
      </c>
      <c r="J84" s="309">
        <v>94.746321482765083</v>
      </c>
      <c r="K84" s="310">
        <v>69.118932409600475</v>
      </c>
      <c r="L84" s="311">
        <v>76.138015655942795</v>
      </c>
      <c r="M84" s="311">
        <v>82.205268731091721</v>
      </c>
      <c r="N84" s="311">
        <v>100.44254449432847</v>
      </c>
      <c r="O84" s="312">
        <v>81.976190322740848</v>
      </c>
      <c r="P84" s="305">
        <v>91.273798266791317</v>
      </c>
      <c r="Q84" s="311">
        <v>97.993812992412217</v>
      </c>
      <c r="R84" s="311">
        <v>101.58462394468653</v>
      </c>
      <c r="S84" s="311">
        <v>102.69058161169322</v>
      </c>
      <c r="T84" s="312">
        <v>98.385704203895827</v>
      </c>
      <c r="U84" s="305">
        <v>107.2547248300469</v>
      </c>
      <c r="V84" s="311">
        <v>107.18082727276568</v>
      </c>
      <c r="W84" s="311">
        <v>106.90059119644802</v>
      </c>
      <c r="X84" s="311">
        <v>111.80651409552961</v>
      </c>
      <c r="Y84" s="312">
        <v>108.28566434869757</v>
      </c>
      <c r="Z84" s="305">
        <v>110.96929493647674</v>
      </c>
      <c r="AA84" s="311">
        <v>116.61536672813145</v>
      </c>
      <c r="AB84" s="311">
        <v>83.282890219259571</v>
      </c>
      <c r="AC84" s="311">
        <v>61.27889979602341</v>
      </c>
      <c r="AD84" s="312">
        <v>93.036612919972782</v>
      </c>
      <c r="AE84" s="305">
        <v>87.421094486723149</v>
      </c>
      <c r="AF84" s="311">
        <v>93.830298180932232</v>
      </c>
      <c r="AG84" s="311">
        <v>92.362485329047004</v>
      </c>
      <c r="AH84" s="311">
        <v>82.516727033552883</v>
      </c>
      <c r="AI84" s="312">
        <v>89.032651257563813</v>
      </c>
      <c r="AJ84" s="305">
        <v>96.434058465729464</v>
      </c>
      <c r="AK84" s="311">
        <v>94.208298885825414</v>
      </c>
      <c r="AL84" s="311">
        <v>93.699941900277295</v>
      </c>
      <c r="AM84" s="311">
        <v>93.748912355752026</v>
      </c>
      <c r="AN84" s="312">
        <v>94.522802901896057</v>
      </c>
      <c r="AO84" s="305">
        <v>91.615191614887124</v>
      </c>
      <c r="AP84" s="311">
        <v>98.893467128720914</v>
      </c>
      <c r="AQ84" s="311">
        <v>99.662689990192547</v>
      </c>
      <c r="AR84" s="311">
        <v>98.888041143607509</v>
      </c>
      <c r="AS84" s="312">
        <v>97.264847469352034</v>
      </c>
      <c r="AT84" s="305">
        <v>90.739683070418451</v>
      </c>
      <c r="AU84" s="311">
        <v>93.228376052212226</v>
      </c>
      <c r="AV84" s="311">
        <v>98.170646632800626</v>
      </c>
      <c r="AW84" s="311">
        <v>102.78438897741293</v>
      </c>
      <c r="AX84" s="312">
        <v>96.230773683211069</v>
      </c>
      <c r="AY84" s="305">
        <v>99.67532279623174</v>
      </c>
      <c r="AZ84" s="311"/>
      <c r="BA84" s="311"/>
      <c r="BB84" s="311"/>
      <c r="BC84" s="312"/>
    </row>
    <row r="85" spans="1:58">
      <c r="A85" s="313"/>
      <c r="B85" s="314">
        <v>3632</v>
      </c>
      <c r="C85" s="324" t="s">
        <v>273</v>
      </c>
      <c r="D85" s="316">
        <v>2.4564674296042175</v>
      </c>
      <c r="E85" s="317">
        <v>100.00390901166624</v>
      </c>
      <c r="F85" s="318">
        <v>99.383832314997235</v>
      </c>
      <c r="G85" s="319">
        <v>97.969582218766291</v>
      </c>
      <c r="H85" s="319">
        <v>103.33883606502935</v>
      </c>
      <c r="I85" s="319">
        <v>72.725065749743067</v>
      </c>
      <c r="J85" s="320">
        <v>93.354329087133976</v>
      </c>
      <c r="K85" s="321">
        <v>65.735659442134406</v>
      </c>
      <c r="L85" s="322">
        <v>79.464821239019699</v>
      </c>
      <c r="M85" s="322">
        <v>88.40415345520195</v>
      </c>
      <c r="N85" s="322">
        <v>97.239241544342008</v>
      </c>
      <c r="O85" s="323">
        <v>82.710968920174523</v>
      </c>
      <c r="P85" s="316">
        <v>92.564301391242992</v>
      </c>
      <c r="Q85" s="322">
        <v>100.2911219426169</v>
      </c>
      <c r="R85" s="322">
        <v>116.28828583374217</v>
      </c>
      <c r="S85" s="322">
        <v>107.72115805320688</v>
      </c>
      <c r="T85" s="323">
        <v>104.21621680520224</v>
      </c>
      <c r="U85" s="316">
        <v>115.59219472101843</v>
      </c>
      <c r="V85" s="322">
        <v>109.92582468645465</v>
      </c>
      <c r="W85" s="322">
        <v>111.82320151786159</v>
      </c>
      <c r="X85" s="322">
        <v>115.71205472743367</v>
      </c>
      <c r="Y85" s="323">
        <v>113.26331891319208</v>
      </c>
      <c r="Z85" s="316">
        <v>118.78665857565828</v>
      </c>
      <c r="AA85" s="322">
        <v>118.95752744346062</v>
      </c>
      <c r="AB85" s="322">
        <v>84.055408849027259</v>
      </c>
      <c r="AC85" s="322">
        <v>62.639608866264091</v>
      </c>
      <c r="AD85" s="323">
        <v>96.109800933602571</v>
      </c>
      <c r="AE85" s="316">
        <v>90.702105784981711</v>
      </c>
      <c r="AF85" s="322">
        <v>90.492394560865137</v>
      </c>
      <c r="AG85" s="322">
        <v>95.130150535219556</v>
      </c>
      <c r="AH85" s="322">
        <v>75.785714445842544</v>
      </c>
      <c r="AI85" s="323">
        <v>88.027591331727237</v>
      </c>
      <c r="AJ85" s="316">
        <v>101.61161297390602</v>
      </c>
      <c r="AK85" s="322">
        <v>95.501255226474683</v>
      </c>
      <c r="AL85" s="322">
        <v>92.009402780694472</v>
      </c>
      <c r="AM85" s="322">
        <v>95.509137997248445</v>
      </c>
      <c r="AN85" s="323">
        <v>96.157852244580894</v>
      </c>
      <c r="AO85" s="316">
        <v>98.643870368860519</v>
      </c>
      <c r="AP85" s="322">
        <v>110.08591015770669</v>
      </c>
      <c r="AQ85" s="322">
        <v>107.18561427621495</v>
      </c>
      <c r="AR85" s="322">
        <v>105.68845251755309</v>
      </c>
      <c r="AS85" s="323">
        <v>105.4009618300838</v>
      </c>
      <c r="AT85" s="316">
        <v>96.466700787514327</v>
      </c>
      <c r="AU85" s="322">
        <v>105.7583987347863</v>
      </c>
      <c r="AV85" s="322">
        <v>112.73846382269673</v>
      </c>
      <c r="AW85" s="322">
        <v>119.06717571709379</v>
      </c>
      <c r="AX85" s="323">
        <v>108.50768476552278</v>
      </c>
      <c r="AY85" s="316">
        <v>115.80802410691251</v>
      </c>
      <c r="AZ85" s="322"/>
      <c r="BA85" s="322"/>
      <c r="BB85" s="322"/>
      <c r="BC85" s="323"/>
    </row>
    <row r="86" spans="1:58">
      <c r="A86" s="313"/>
      <c r="B86" s="314">
        <v>3641</v>
      </c>
      <c r="C86" s="324" t="s">
        <v>274</v>
      </c>
      <c r="D86" s="316">
        <v>3.2929833198846938</v>
      </c>
      <c r="E86" s="317">
        <v>100.00390901166624</v>
      </c>
      <c r="F86" s="318">
        <v>77.438653912104229</v>
      </c>
      <c r="G86" s="319">
        <v>66.751874444967058</v>
      </c>
      <c r="H86" s="319">
        <v>109.88687378989766</v>
      </c>
      <c r="I86" s="319">
        <v>129.06142317371001</v>
      </c>
      <c r="J86" s="320">
        <v>95.784706330169755</v>
      </c>
      <c r="K86" s="321">
        <v>71.642753225775095</v>
      </c>
      <c r="L86" s="322">
        <v>73.656317825860853</v>
      </c>
      <c r="M86" s="322">
        <v>77.58108544637922</v>
      </c>
      <c r="N86" s="322">
        <v>102.83211304035815</v>
      </c>
      <c r="O86" s="323">
        <v>81.428067384593319</v>
      </c>
      <c r="P86" s="316">
        <v>90.311121391425587</v>
      </c>
      <c r="Q86" s="322">
        <v>96.280088972664174</v>
      </c>
      <c r="R86" s="322">
        <v>90.616130327281013</v>
      </c>
      <c r="S86" s="322">
        <v>98.937921491585072</v>
      </c>
      <c r="T86" s="323">
        <v>94.036315545738958</v>
      </c>
      <c r="U86" s="316">
        <v>101.03522073817845</v>
      </c>
      <c r="V86" s="322">
        <v>105.133140999848</v>
      </c>
      <c r="W86" s="322">
        <v>103.22847058467117</v>
      </c>
      <c r="X86" s="322">
        <v>108.89309716464636</v>
      </c>
      <c r="Y86" s="323">
        <v>104.57248237183602</v>
      </c>
      <c r="Z86" s="316">
        <v>105.13777460988908</v>
      </c>
      <c r="AA86" s="322">
        <v>114.86818462813035</v>
      </c>
      <c r="AB86" s="322">
        <v>82.706614341599405</v>
      </c>
      <c r="AC86" s="322">
        <v>60.263851377153699</v>
      </c>
      <c r="AD86" s="323">
        <v>90.74410623919313</v>
      </c>
      <c r="AE86" s="316">
        <v>84.973557828499864</v>
      </c>
      <c r="AF86" s="322">
        <v>96.320274815900405</v>
      </c>
      <c r="AG86" s="322">
        <v>90.297889558410105</v>
      </c>
      <c r="AH86" s="322">
        <v>87.537861847726617</v>
      </c>
      <c r="AI86" s="323">
        <v>89.782396012634237</v>
      </c>
      <c r="AJ86" s="316">
        <v>92.571757087664338</v>
      </c>
      <c r="AK86" s="322">
        <v>93.243791984279227</v>
      </c>
      <c r="AL86" s="322">
        <v>94.961033707408703</v>
      </c>
      <c r="AM86" s="322">
        <v>92.43583647984947</v>
      </c>
      <c r="AN86" s="323">
        <v>93.303104814800434</v>
      </c>
      <c r="AO86" s="316">
        <v>86.372006710782784</v>
      </c>
      <c r="AP86" s="322">
        <v>90.544238150735353</v>
      </c>
      <c r="AQ86" s="322">
        <v>94.050812647115194</v>
      </c>
      <c r="AR86" s="322">
        <v>93.815136902904484</v>
      </c>
      <c r="AS86" s="323">
        <v>91.195548602884458</v>
      </c>
      <c r="AT86" s="316">
        <v>86.467498511856832</v>
      </c>
      <c r="AU86" s="322">
        <v>83.881352510950265</v>
      </c>
      <c r="AV86" s="322">
        <v>87.30348911295593</v>
      </c>
      <c r="AW86" s="322">
        <v>90.637915277504192</v>
      </c>
      <c r="AX86" s="323">
        <v>87.072563853316808</v>
      </c>
      <c r="AY86" s="316">
        <v>87.640808353987836</v>
      </c>
      <c r="AZ86" s="322"/>
      <c r="BA86" s="322"/>
      <c r="BB86" s="322"/>
      <c r="BC86" s="323"/>
    </row>
    <row r="87" spans="1:58">
      <c r="A87" s="313"/>
      <c r="B87" s="314"/>
      <c r="C87" s="324"/>
      <c r="D87" s="316"/>
      <c r="E87" s="317"/>
      <c r="F87" s="325"/>
      <c r="G87" s="326"/>
      <c r="H87" s="326"/>
      <c r="I87" s="326"/>
      <c r="J87" s="327"/>
      <c r="K87" s="321"/>
      <c r="L87" s="322"/>
      <c r="M87" s="322"/>
      <c r="N87" s="322"/>
      <c r="O87" s="323"/>
      <c r="P87" s="316"/>
      <c r="Q87" s="322"/>
      <c r="R87" s="322"/>
      <c r="S87" s="322"/>
      <c r="T87" s="323"/>
      <c r="U87" s="316"/>
      <c r="V87" s="322"/>
      <c r="W87" s="322"/>
      <c r="X87" s="322"/>
      <c r="Y87" s="323"/>
      <c r="Z87" s="316"/>
      <c r="AA87" s="322"/>
      <c r="AB87" s="322"/>
      <c r="AC87" s="322"/>
      <c r="AD87" s="323"/>
      <c r="AE87" s="316"/>
      <c r="AF87" s="322"/>
      <c r="AG87" s="322"/>
      <c r="AH87" s="322"/>
      <c r="AI87" s="323"/>
      <c r="AJ87" s="316"/>
      <c r="AK87" s="322"/>
      <c r="AL87" s="322"/>
      <c r="AM87" s="322"/>
      <c r="AN87" s="323"/>
      <c r="AO87" s="316"/>
      <c r="AP87" s="322"/>
      <c r="AQ87" s="322"/>
      <c r="AR87" s="322"/>
      <c r="AS87" s="323"/>
      <c r="AT87" s="316"/>
      <c r="AU87" s="322"/>
      <c r="AV87" s="322"/>
      <c r="AW87" s="322"/>
      <c r="AX87" s="323"/>
      <c r="AY87" s="316"/>
      <c r="AZ87" s="322"/>
      <c r="BA87" s="322"/>
      <c r="BB87" s="322"/>
      <c r="BC87" s="323"/>
    </row>
    <row r="88" spans="1:58">
      <c r="A88" s="302">
        <v>239</v>
      </c>
      <c r="B88" s="303"/>
      <c r="C88" s="330" t="s">
        <v>306</v>
      </c>
      <c r="D88" s="305">
        <v>12.806563361326649</v>
      </c>
      <c r="E88" s="306">
        <v>100.00390901166624</v>
      </c>
      <c r="F88" s="307">
        <v>71.819966179531178</v>
      </c>
      <c r="G88" s="308">
        <v>64.610357725958721</v>
      </c>
      <c r="H88" s="308">
        <v>84.5961355243182</v>
      </c>
      <c r="I88" s="308">
        <v>115.47743376077246</v>
      </c>
      <c r="J88" s="309">
        <v>84.125973297645146</v>
      </c>
      <c r="K88" s="310">
        <v>89.795004022590547</v>
      </c>
      <c r="L88" s="311">
        <v>100.84188983573542</v>
      </c>
      <c r="M88" s="311">
        <v>105.69880227171905</v>
      </c>
      <c r="N88" s="311">
        <v>107.21046823018037</v>
      </c>
      <c r="O88" s="312">
        <v>100.88654109005635</v>
      </c>
      <c r="P88" s="305">
        <v>107.36407895738515</v>
      </c>
      <c r="Q88" s="311">
        <v>112.48467535790982</v>
      </c>
      <c r="R88" s="311">
        <v>116.99607599488083</v>
      </c>
      <c r="S88" s="311">
        <v>119.23160507432216</v>
      </c>
      <c r="T88" s="312">
        <v>114.01910884612448</v>
      </c>
      <c r="U88" s="305">
        <v>115.29806535028283</v>
      </c>
      <c r="V88" s="311">
        <v>131.08646288941972</v>
      </c>
      <c r="W88" s="311">
        <v>136.82115261410922</v>
      </c>
      <c r="X88" s="311">
        <v>134.84320989241687</v>
      </c>
      <c r="Y88" s="312">
        <v>129.51222268655715</v>
      </c>
      <c r="Z88" s="305">
        <v>127.88354602915965</v>
      </c>
      <c r="AA88" s="311">
        <v>151.51645512889007</v>
      </c>
      <c r="AB88" s="311">
        <v>121.10682919713997</v>
      </c>
      <c r="AC88" s="311">
        <v>98.521580820305743</v>
      </c>
      <c r="AD88" s="312">
        <v>124.75710279387386</v>
      </c>
      <c r="AE88" s="305">
        <v>113.80568412335866</v>
      </c>
      <c r="AF88" s="311">
        <v>139.78231305743935</v>
      </c>
      <c r="AG88" s="311">
        <v>145.28115135641781</v>
      </c>
      <c r="AH88" s="311">
        <v>125.8267373582818</v>
      </c>
      <c r="AI88" s="312">
        <v>131.17397147387445</v>
      </c>
      <c r="AJ88" s="305">
        <v>132.01610022410486</v>
      </c>
      <c r="AK88" s="311">
        <v>152.83460217092713</v>
      </c>
      <c r="AL88" s="311">
        <v>167.50248150534199</v>
      </c>
      <c r="AM88" s="311">
        <v>150.81733760814942</v>
      </c>
      <c r="AN88" s="312">
        <v>150.79263037713085</v>
      </c>
      <c r="AO88" s="305">
        <v>123.35913288807393</v>
      </c>
      <c r="AP88" s="311">
        <v>140.60976188947726</v>
      </c>
      <c r="AQ88" s="311">
        <v>156.56764761588954</v>
      </c>
      <c r="AR88" s="311">
        <v>138.88042549728857</v>
      </c>
      <c r="AS88" s="312">
        <v>139.8542419726823</v>
      </c>
      <c r="AT88" s="305">
        <v>122.18250724719358</v>
      </c>
      <c r="AU88" s="311">
        <v>122.42933541972936</v>
      </c>
      <c r="AV88" s="311">
        <v>134.39256100576236</v>
      </c>
      <c r="AW88" s="311">
        <v>142.5829044386667</v>
      </c>
      <c r="AX88" s="312">
        <v>130.39682702783801</v>
      </c>
      <c r="AY88" s="305">
        <v>137.85376946679028</v>
      </c>
      <c r="AZ88" s="311"/>
      <c r="BA88" s="311"/>
      <c r="BB88" s="311"/>
      <c r="BC88" s="312"/>
    </row>
    <row r="89" spans="1:58">
      <c r="A89" s="313"/>
      <c r="B89" s="314">
        <v>3732</v>
      </c>
      <c r="C89" s="324" t="s">
        <v>134</v>
      </c>
      <c r="D89" s="316">
        <v>0.21039330884804791</v>
      </c>
      <c r="E89" s="317">
        <v>100.00390901166624</v>
      </c>
      <c r="F89" s="318"/>
      <c r="G89" s="319">
        <v>100.48291805198184</v>
      </c>
      <c r="H89" s="319">
        <v>134.72481671524002</v>
      </c>
      <c r="I89" s="319">
        <v>115.62123643903556</v>
      </c>
      <c r="J89" s="320">
        <v>87.707242801564362</v>
      </c>
      <c r="K89" s="321"/>
      <c r="L89" s="322">
        <v>89.300832949149139</v>
      </c>
      <c r="M89" s="322">
        <v>214.24628799588578</v>
      </c>
      <c r="N89" s="322">
        <v>264.50576589615918</v>
      </c>
      <c r="O89" s="323">
        <v>142.0132217102985</v>
      </c>
      <c r="P89" s="316">
        <v>0</v>
      </c>
      <c r="Q89" s="322">
        <v>169.38612555580355</v>
      </c>
      <c r="R89" s="322">
        <v>248.8368790652361</v>
      </c>
      <c r="S89" s="322">
        <v>250.72031958009867</v>
      </c>
      <c r="T89" s="323">
        <v>167.23583105028459</v>
      </c>
      <c r="U89" s="316"/>
      <c r="V89" s="322">
        <v>159.4457098205846</v>
      </c>
      <c r="W89" s="322">
        <v>159.28550202035692</v>
      </c>
      <c r="X89" s="322">
        <v>226.50431920828015</v>
      </c>
      <c r="Y89" s="323">
        <v>136.30888276230542</v>
      </c>
      <c r="Z89" s="316">
        <v>0</v>
      </c>
      <c r="AA89" s="322">
        <v>133.55661820970857</v>
      </c>
      <c r="AB89" s="322">
        <v>133.68056840960202</v>
      </c>
      <c r="AC89" s="322">
        <v>122.87910915626455</v>
      </c>
      <c r="AD89" s="323">
        <v>97.529073943893792</v>
      </c>
      <c r="AE89" s="316"/>
      <c r="AF89" s="322">
        <v>138.52387751227428</v>
      </c>
      <c r="AG89" s="322">
        <v>136.11677466149001</v>
      </c>
      <c r="AH89" s="322">
        <v>114.21231265824294</v>
      </c>
      <c r="AI89" s="323">
        <v>97.213241208001804</v>
      </c>
      <c r="AJ89" s="316">
        <v>0</v>
      </c>
      <c r="AK89" s="322">
        <v>132.85483908319833</v>
      </c>
      <c r="AL89" s="322">
        <v>159.17249335733467</v>
      </c>
      <c r="AM89" s="322">
        <v>132.09105463537909</v>
      </c>
      <c r="AN89" s="323">
        <v>106.02959676897801</v>
      </c>
      <c r="AO89" s="316"/>
      <c r="AP89" s="322">
        <v>113.26235830731513</v>
      </c>
      <c r="AQ89" s="322">
        <v>125.3089712492298</v>
      </c>
      <c r="AR89" s="322">
        <v>116.47543655330854</v>
      </c>
      <c r="AS89" s="323">
        <v>88.76169152746337</v>
      </c>
      <c r="AT89" s="316">
        <v>0</v>
      </c>
      <c r="AU89" s="322">
        <v>101.23997136004631</v>
      </c>
      <c r="AV89" s="322">
        <v>118.96180969291822</v>
      </c>
      <c r="AW89" s="322">
        <v>109.19504437083135</v>
      </c>
      <c r="AX89" s="323">
        <v>82.349206355948965</v>
      </c>
      <c r="AY89" s="316">
        <v>0</v>
      </c>
      <c r="AZ89" s="322"/>
      <c r="BA89" s="322"/>
      <c r="BB89" s="322"/>
      <c r="BC89" s="323"/>
    </row>
    <row r="90" spans="1:58">
      <c r="A90" s="313"/>
      <c r="B90" s="314">
        <v>3744</v>
      </c>
      <c r="C90" s="324" t="s">
        <v>67</v>
      </c>
      <c r="D90" s="316">
        <v>12.268506437037146</v>
      </c>
      <c r="E90" s="317">
        <v>100.00390901166624</v>
      </c>
      <c r="F90" s="318">
        <v>73.053465566324192</v>
      </c>
      <c r="G90" s="319">
        <v>63.19619318790344</v>
      </c>
      <c r="H90" s="319">
        <v>82.179383981130286</v>
      </c>
      <c r="I90" s="319">
        <v>114.18754249226743</v>
      </c>
      <c r="J90" s="320">
        <v>83.154146306906341</v>
      </c>
      <c r="K90" s="321">
        <v>91.872021820136055</v>
      </c>
      <c r="L90" s="322">
        <v>101.39089562366607</v>
      </c>
      <c r="M90" s="322">
        <v>103.51200526576949</v>
      </c>
      <c r="N90" s="322">
        <v>103.79085049601801</v>
      </c>
      <c r="O90" s="323">
        <v>100.1414433013974</v>
      </c>
      <c r="P90" s="316">
        <v>108.98040937351647</v>
      </c>
      <c r="Q90" s="322">
        <v>111.51802616703573</v>
      </c>
      <c r="R90" s="322">
        <v>114.44573365115247</v>
      </c>
      <c r="S90" s="322">
        <v>116.2685669867632</v>
      </c>
      <c r="T90" s="323">
        <v>112.80318404461696</v>
      </c>
      <c r="U90" s="316">
        <v>117.08190224039528</v>
      </c>
      <c r="V90" s="322">
        <v>130.44495528504709</v>
      </c>
      <c r="W90" s="322">
        <v>135.99141956703349</v>
      </c>
      <c r="X90" s="322">
        <v>132.68144225156183</v>
      </c>
      <c r="Y90" s="323">
        <v>129.04992983600943</v>
      </c>
      <c r="Z90" s="316">
        <v>129.7824324424744</v>
      </c>
      <c r="AA90" s="322">
        <v>151.62005059007319</v>
      </c>
      <c r="AB90" s="322">
        <v>120.37104683855283</v>
      </c>
      <c r="AC90" s="322">
        <v>97.879554990662228</v>
      </c>
      <c r="AD90" s="323">
        <v>124.91327121544066</v>
      </c>
      <c r="AE90" s="316">
        <v>115.13600356479014</v>
      </c>
      <c r="AF90" s="322">
        <v>139.80209019855593</v>
      </c>
      <c r="AG90" s="322">
        <v>145.13593426561775</v>
      </c>
      <c r="AH90" s="322">
        <v>125.27497050133748</v>
      </c>
      <c r="AI90" s="323">
        <v>131.33724963257535</v>
      </c>
      <c r="AJ90" s="316">
        <v>133.58010543623303</v>
      </c>
      <c r="AK90" s="322">
        <v>152.95681724579481</v>
      </c>
      <c r="AL90" s="322">
        <v>167.84566802320535</v>
      </c>
      <c r="AM90" s="322">
        <v>151.0756170088078</v>
      </c>
      <c r="AN90" s="323">
        <v>151.36455192851025</v>
      </c>
      <c r="AO90" s="316">
        <v>124.80193856320878</v>
      </c>
      <c r="AP90" s="322">
        <v>140.82448550527462</v>
      </c>
      <c r="AQ90" s="322">
        <v>157.15130478884197</v>
      </c>
      <c r="AR90" s="322">
        <v>139.10039265573337</v>
      </c>
      <c r="AS90" s="323">
        <v>140.46953037826466</v>
      </c>
      <c r="AT90" s="316">
        <v>123.56704456237324</v>
      </c>
      <c r="AU90" s="322">
        <v>121.9842244555408</v>
      </c>
      <c r="AV90" s="322">
        <v>134.03376926223916</v>
      </c>
      <c r="AW90" s="322">
        <v>142.76644401127567</v>
      </c>
      <c r="AX90" s="323">
        <v>130.58787057285724</v>
      </c>
      <c r="AY90" s="316">
        <v>139.80709592286806</v>
      </c>
      <c r="AZ90" s="322"/>
      <c r="BA90" s="322"/>
      <c r="BB90" s="322"/>
      <c r="BC90" s="323"/>
      <c r="BD90" s="301"/>
      <c r="BE90" s="301"/>
      <c r="BF90" s="301"/>
    </row>
    <row r="91" spans="1:58">
      <c r="A91" s="313"/>
      <c r="B91" s="314">
        <v>3756</v>
      </c>
      <c r="C91" s="324" t="s">
        <v>275</v>
      </c>
      <c r="D91" s="316">
        <v>0.32485495687581278</v>
      </c>
      <c r="E91" s="317">
        <v>100.00390901166624</v>
      </c>
      <c r="F91" s="318">
        <v>71.454094545722924</v>
      </c>
      <c r="G91" s="319">
        <v>94.331252988236955</v>
      </c>
      <c r="H91" s="319">
        <v>143.21100132019595</v>
      </c>
      <c r="I91" s="319">
        <v>163.51466368301615</v>
      </c>
      <c r="J91" s="320">
        <v>118.12775313429299</v>
      </c>
      <c r="K91" s="321">
        <v>68.772580346004801</v>
      </c>
      <c r="L91" s="322">
        <v>87.425387417743678</v>
      </c>
      <c r="M91" s="322">
        <v>117.20081402700481</v>
      </c>
      <c r="N91" s="322">
        <v>133.76773722411963</v>
      </c>
      <c r="O91" s="323">
        <v>101.79162975371821</v>
      </c>
      <c r="P91" s="316">
        <v>115.1029723914792</v>
      </c>
      <c r="Q91" s="322">
        <v>111.42057075136785</v>
      </c>
      <c r="R91" s="322">
        <v>127.21295784048321</v>
      </c>
      <c r="S91" s="322">
        <v>145.28001155592423</v>
      </c>
      <c r="T91" s="323">
        <v>124.75412813481361</v>
      </c>
      <c r="U91" s="316">
        <v>122.00178594829168</v>
      </c>
      <c r="V91" s="322">
        <v>136.40081632205477</v>
      </c>
      <c r="W91" s="322">
        <v>153.09352842448962</v>
      </c>
      <c r="X91" s="322">
        <v>156.60995006722931</v>
      </c>
      <c r="Y91" s="323">
        <v>142.02652019051635</v>
      </c>
      <c r="Z91" s="316">
        <v>138.29729325766746</v>
      </c>
      <c r="AA91" s="322">
        <v>158.70392710099179</v>
      </c>
      <c r="AB91" s="322">
        <v>140.71037942177662</v>
      </c>
      <c r="AC91" s="322">
        <v>106.58250996924096</v>
      </c>
      <c r="AD91" s="323">
        <v>136.07352743741922</v>
      </c>
      <c r="AE91" s="316">
        <v>136.79789090773653</v>
      </c>
      <c r="AF91" s="322">
        <v>139.49715942531577</v>
      </c>
      <c r="AG91" s="322">
        <v>156.38576663477713</v>
      </c>
      <c r="AH91" s="322">
        <v>153.80555392895812</v>
      </c>
      <c r="AI91" s="323">
        <v>146.62159272419689</v>
      </c>
      <c r="AJ91" s="316">
        <v>158.2050213498166</v>
      </c>
      <c r="AK91" s="322">
        <v>160.93003614370889</v>
      </c>
      <c r="AL91" s="322">
        <v>159.77918244261852</v>
      </c>
      <c r="AM91" s="322">
        <v>152.95720360366548</v>
      </c>
      <c r="AN91" s="323">
        <v>157.96786088495239</v>
      </c>
      <c r="AO91" s="316">
        <v>148.51091916574606</v>
      </c>
      <c r="AP91" s="322">
        <v>150.0797184451724</v>
      </c>
      <c r="AQ91" s="322">
        <v>154.64291299904312</v>
      </c>
      <c r="AR91" s="322">
        <v>144.80050480324297</v>
      </c>
      <c r="AS91" s="323">
        <v>149.50851385330111</v>
      </c>
      <c r="AT91" s="316">
        <v>148.68730765125866</v>
      </c>
      <c r="AU91" s="322">
        <v>152.45452478471142</v>
      </c>
      <c r="AV91" s="322">
        <v>157.63067885840798</v>
      </c>
      <c r="AW91" s="322">
        <v>157.01108161790046</v>
      </c>
      <c r="AX91" s="323">
        <v>153.94589822806964</v>
      </c>
      <c r="AY91" s="316">
        <v>153.12029689111844</v>
      </c>
      <c r="AZ91" s="322"/>
      <c r="BA91" s="322"/>
      <c r="BB91" s="322"/>
      <c r="BC91" s="323"/>
    </row>
    <row r="92" spans="1:58">
      <c r="A92" s="313"/>
      <c r="B92" s="314">
        <v>3733</v>
      </c>
      <c r="C92" s="324" t="s">
        <v>276</v>
      </c>
      <c r="D92" s="316">
        <v>2.808658565642008E-3</v>
      </c>
      <c r="E92" s="317">
        <v>100.00390901166624</v>
      </c>
      <c r="F92" s="318">
        <v>106.0357209577639</v>
      </c>
      <c r="G92" s="319">
        <v>117.07665867919231</v>
      </c>
      <c r="H92" s="319">
        <v>106.62197402557705</v>
      </c>
      <c r="I92" s="319">
        <v>183.00146709357469</v>
      </c>
      <c r="J92" s="320">
        <v>128.18395518902696</v>
      </c>
      <c r="K92" s="321">
        <v>175.10275026206497</v>
      </c>
      <c r="L92" s="322">
        <v>119.03470893462932</v>
      </c>
      <c r="M92" s="322">
        <v>196.34097776001025</v>
      </c>
      <c r="N92" s="322">
        <v>189.97722766176591</v>
      </c>
      <c r="O92" s="323">
        <v>170.11391615461761</v>
      </c>
      <c r="P92" s="316">
        <v>194.48959103479115</v>
      </c>
      <c r="Q92" s="322">
        <v>195.56244569712482</v>
      </c>
      <c r="R92" s="322">
        <v>199.40692970169835</v>
      </c>
      <c r="S92" s="322">
        <v>199.60882423998237</v>
      </c>
      <c r="T92" s="323">
        <v>197.26694766839915</v>
      </c>
      <c r="U92" s="316">
        <v>184.79395939357684</v>
      </c>
      <c r="V92" s="322">
        <v>194.23059950875037</v>
      </c>
      <c r="W92" s="322">
        <v>196.3066615569503</v>
      </c>
      <c r="X92" s="322">
        <v>193.85454604173069</v>
      </c>
      <c r="Y92" s="323">
        <v>192.29644162525207</v>
      </c>
      <c r="Z92" s="316">
        <v>208.48601130522863</v>
      </c>
      <c r="AA92" s="322">
        <v>213.03409133981054</v>
      </c>
      <c r="AB92" s="322">
        <v>125.80997909478474</v>
      </c>
      <c r="AC92" s="322">
        <v>146.01907743269874</v>
      </c>
      <c r="AD92" s="323">
        <v>173.33728979313065</v>
      </c>
      <c r="AE92" s="316">
        <v>168.56117358503147</v>
      </c>
      <c r="AF92" s="322">
        <v>180.64310243741207</v>
      </c>
      <c r="AG92" s="322">
        <v>181.71528169251479</v>
      </c>
      <c r="AH92" s="322">
        <v>169.93862414486972</v>
      </c>
      <c r="AI92" s="323">
        <v>175.21454546495701</v>
      </c>
      <c r="AJ92" s="316">
        <v>160.39095962104841</v>
      </c>
      <c r="AK92" s="322">
        <v>179.31349857399962</v>
      </c>
      <c r="AL92" s="322">
        <v>185.71037270270583</v>
      </c>
      <c r="AM92" s="322">
        <v>177.88936151696529</v>
      </c>
      <c r="AN92" s="323">
        <v>175.8260481036798</v>
      </c>
      <c r="AO92" s="316">
        <v>152.61971535433105</v>
      </c>
      <c r="AP92" s="322">
        <v>155.92324195077225</v>
      </c>
      <c r="AQ92" s="322">
        <v>171.2629719461932</v>
      </c>
      <c r="AR92" s="322">
        <v>171.64487497487946</v>
      </c>
      <c r="AS92" s="323">
        <v>162.86270105654401</v>
      </c>
      <c r="AT92" s="316">
        <v>161.33330633983152</v>
      </c>
      <c r="AU92" s="322">
        <v>181.21738175478237</v>
      </c>
      <c r="AV92" s="322">
        <v>169.76456029758009</v>
      </c>
      <c r="AW92" s="322">
        <v>173.11742818446939</v>
      </c>
      <c r="AX92" s="323">
        <v>171.35816914416583</v>
      </c>
      <c r="AY92" s="316">
        <v>166.23222321351608</v>
      </c>
      <c r="AZ92" s="322"/>
      <c r="BA92" s="322"/>
      <c r="BB92" s="322"/>
      <c r="BC92" s="323"/>
    </row>
    <row r="93" spans="1:58">
      <c r="A93" s="313"/>
      <c r="B93" s="314"/>
      <c r="C93" s="324"/>
      <c r="D93" s="316"/>
      <c r="E93" s="317"/>
      <c r="F93" s="325"/>
      <c r="G93" s="326"/>
      <c r="H93" s="326"/>
      <c r="I93" s="326"/>
      <c r="J93" s="327"/>
      <c r="K93" s="321"/>
      <c r="L93" s="322"/>
      <c r="M93" s="322"/>
      <c r="N93" s="322"/>
      <c r="O93" s="323"/>
      <c r="P93" s="316"/>
      <c r="Q93" s="322"/>
      <c r="R93" s="322"/>
      <c r="S93" s="322"/>
      <c r="T93" s="323"/>
      <c r="U93" s="316"/>
      <c r="V93" s="322"/>
      <c r="W93" s="322"/>
      <c r="X93" s="322"/>
      <c r="Y93" s="323"/>
      <c r="Z93" s="316"/>
      <c r="AA93" s="322"/>
      <c r="AB93" s="322"/>
      <c r="AC93" s="322"/>
      <c r="AD93" s="323"/>
      <c r="AE93" s="316"/>
      <c r="AF93" s="322"/>
      <c r="AG93" s="322"/>
      <c r="AH93" s="322"/>
      <c r="AI93" s="323"/>
      <c r="AJ93" s="316"/>
      <c r="AK93" s="322"/>
      <c r="AL93" s="322"/>
      <c r="AM93" s="322"/>
      <c r="AN93" s="323"/>
      <c r="AO93" s="316"/>
      <c r="AP93" s="322"/>
      <c r="AQ93" s="322"/>
      <c r="AR93" s="322"/>
      <c r="AS93" s="323"/>
      <c r="AT93" s="316"/>
      <c r="AU93" s="322"/>
      <c r="AV93" s="322"/>
      <c r="AW93" s="322"/>
      <c r="AX93" s="323"/>
      <c r="AY93" s="316"/>
      <c r="AZ93" s="322"/>
      <c r="BA93" s="322"/>
      <c r="BB93" s="322"/>
      <c r="BC93" s="323"/>
    </row>
    <row r="94" spans="1:58">
      <c r="A94" s="302">
        <v>241</v>
      </c>
      <c r="B94" s="303"/>
      <c r="C94" s="328" t="s">
        <v>204</v>
      </c>
      <c r="D94" s="305">
        <v>18.238437454990116</v>
      </c>
      <c r="E94" s="306">
        <v>100.00390901166624</v>
      </c>
      <c r="F94" s="307">
        <v>92.471983156514284</v>
      </c>
      <c r="G94" s="308">
        <v>94.505521735664942</v>
      </c>
      <c r="H94" s="308">
        <v>107.25952820438837</v>
      </c>
      <c r="I94" s="308">
        <v>106.54142949673181</v>
      </c>
      <c r="J94" s="309">
        <v>100.19461564832486</v>
      </c>
      <c r="K94" s="310">
        <v>115.85776172461499</v>
      </c>
      <c r="L94" s="311">
        <v>131.45989120570511</v>
      </c>
      <c r="M94" s="311">
        <v>138.26267306762935</v>
      </c>
      <c r="N94" s="311">
        <v>139.36986950946149</v>
      </c>
      <c r="O94" s="312">
        <v>131.23754887685271</v>
      </c>
      <c r="P94" s="305">
        <v>144.1567750052952</v>
      </c>
      <c r="Q94" s="311">
        <v>123.46474329227212</v>
      </c>
      <c r="R94" s="311">
        <v>130.93760435902814</v>
      </c>
      <c r="S94" s="311">
        <v>130.70887152386621</v>
      </c>
      <c r="T94" s="312">
        <v>132.31699854511544</v>
      </c>
      <c r="U94" s="305">
        <v>130.59407180012772</v>
      </c>
      <c r="V94" s="311">
        <v>142.18292107691263</v>
      </c>
      <c r="W94" s="311">
        <v>145.97456579077851</v>
      </c>
      <c r="X94" s="311">
        <v>144.93032609334301</v>
      </c>
      <c r="Y94" s="312">
        <v>140.9204711902905</v>
      </c>
      <c r="Z94" s="305">
        <v>129.09531049642089</v>
      </c>
      <c r="AA94" s="311">
        <v>134.01638707791463</v>
      </c>
      <c r="AB94" s="311">
        <v>103.7012256074612</v>
      </c>
      <c r="AC94" s="311">
        <v>81.670386087455157</v>
      </c>
      <c r="AD94" s="312">
        <v>112.12082731731296</v>
      </c>
      <c r="AE94" s="305">
        <v>112.26222384781589</v>
      </c>
      <c r="AF94" s="311">
        <v>116.94674974504743</v>
      </c>
      <c r="AG94" s="311">
        <v>115.6644113315581</v>
      </c>
      <c r="AH94" s="311">
        <v>102.74879630674492</v>
      </c>
      <c r="AI94" s="312">
        <v>111.90554530779158</v>
      </c>
      <c r="AJ94" s="305">
        <v>114.10306808079541</v>
      </c>
      <c r="AK94" s="311">
        <v>119.74146971131557</v>
      </c>
      <c r="AL94" s="311">
        <v>118.28834710456616</v>
      </c>
      <c r="AM94" s="311">
        <v>115.78240899167362</v>
      </c>
      <c r="AN94" s="312">
        <v>116.97882347208767</v>
      </c>
      <c r="AO94" s="305">
        <v>104.18886736538839</v>
      </c>
      <c r="AP94" s="311">
        <v>105.99088726090687</v>
      </c>
      <c r="AQ94" s="311">
        <v>109.52651558914644</v>
      </c>
      <c r="AR94" s="311">
        <v>109.18708738732251</v>
      </c>
      <c r="AS94" s="312">
        <v>107.22333940069106</v>
      </c>
      <c r="AT94" s="305">
        <v>106.2793872796007</v>
      </c>
      <c r="AU94" s="311">
        <v>108.67459455515178</v>
      </c>
      <c r="AV94" s="311">
        <v>108.24466117569078</v>
      </c>
      <c r="AW94" s="311">
        <v>112.93429959358184</v>
      </c>
      <c r="AX94" s="312">
        <v>109.03323565100629</v>
      </c>
      <c r="AY94" s="305">
        <v>108.89208463601544</v>
      </c>
      <c r="AZ94" s="311"/>
      <c r="BA94" s="311"/>
      <c r="BB94" s="311"/>
      <c r="BC94" s="312"/>
    </row>
    <row r="95" spans="1:58" ht="25.5">
      <c r="A95" s="313"/>
      <c r="B95" s="314">
        <v>4123</v>
      </c>
      <c r="C95" s="315" t="s">
        <v>277</v>
      </c>
      <c r="D95" s="316">
        <v>6.089832102585004</v>
      </c>
      <c r="E95" s="317">
        <v>100.00390901166624</v>
      </c>
      <c r="F95" s="318">
        <v>82.1512941609992</v>
      </c>
      <c r="G95" s="319">
        <v>78.062497301364957</v>
      </c>
      <c r="H95" s="319">
        <v>97.759772295001014</v>
      </c>
      <c r="I95" s="319">
        <v>89.013866392881596</v>
      </c>
      <c r="J95" s="320">
        <v>86.746857537561695</v>
      </c>
      <c r="K95" s="321">
        <v>78.441106488255286</v>
      </c>
      <c r="L95" s="322">
        <v>96.388428553062127</v>
      </c>
      <c r="M95" s="322">
        <v>98.520411671881092</v>
      </c>
      <c r="N95" s="322">
        <v>100.51068457486808</v>
      </c>
      <c r="O95" s="323">
        <v>93.46515782201665</v>
      </c>
      <c r="P95" s="316">
        <v>84.624599035960841</v>
      </c>
      <c r="Q95" s="322">
        <v>89.497463072215226</v>
      </c>
      <c r="R95" s="322">
        <v>100.43931872357194</v>
      </c>
      <c r="S95" s="322">
        <v>100.20713382862515</v>
      </c>
      <c r="T95" s="323">
        <v>93.692128665093293</v>
      </c>
      <c r="U95" s="316">
        <v>93.435853314083445</v>
      </c>
      <c r="V95" s="322">
        <v>111.40852451654483</v>
      </c>
      <c r="W95" s="322">
        <v>110.51477537669201</v>
      </c>
      <c r="X95" s="322">
        <v>97.614168209877064</v>
      </c>
      <c r="Y95" s="323">
        <v>103.24333035429933</v>
      </c>
      <c r="Z95" s="316">
        <v>94.013229258281669</v>
      </c>
      <c r="AA95" s="322">
        <v>95.886857117276065</v>
      </c>
      <c r="AB95" s="322">
        <v>68.767341972995965</v>
      </c>
      <c r="AC95" s="322">
        <v>57.139739753566452</v>
      </c>
      <c r="AD95" s="323">
        <v>78.95179202553004</v>
      </c>
      <c r="AE95" s="316">
        <v>76.355601869679475</v>
      </c>
      <c r="AF95" s="322">
        <v>77.098408993016449</v>
      </c>
      <c r="AG95" s="322">
        <v>81.786160036282482</v>
      </c>
      <c r="AH95" s="322">
        <v>74.926221007853371</v>
      </c>
      <c r="AI95" s="323">
        <v>77.541597976707948</v>
      </c>
      <c r="AJ95" s="316">
        <v>82.180787197424209</v>
      </c>
      <c r="AK95" s="322">
        <v>85.032175138656171</v>
      </c>
      <c r="AL95" s="322">
        <v>83.938266998182712</v>
      </c>
      <c r="AM95" s="322">
        <v>85.51370260350329</v>
      </c>
      <c r="AN95" s="323">
        <v>84.166232984441606</v>
      </c>
      <c r="AO95" s="316">
        <v>78.229904127984454</v>
      </c>
      <c r="AP95" s="322">
        <v>81.253803803891913</v>
      </c>
      <c r="AQ95" s="322">
        <v>87.392183776681151</v>
      </c>
      <c r="AR95" s="322">
        <v>91.592842378244811</v>
      </c>
      <c r="AS95" s="323">
        <v>84.617183521700582</v>
      </c>
      <c r="AT95" s="316">
        <v>87.919263965983575</v>
      </c>
      <c r="AU95" s="322">
        <v>87.988474421989807</v>
      </c>
      <c r="AV95" s="322">
        <v>85.608452201544424</v>
      </c>
      <c r="AW95" s="322">
        <v>97.725041265395845</v>
      </c>
      <c r="AX95" s="323">
        <v>89.810307963728434</v>
      </c>
      <c r="AY95" s="316">
        <v>93.804849593042718</v>
      </c>
      <c r="AZ95" s="322"/>
      <c r="BA95" s="322"/>
      <c r="BB95" s="322"/>
      <c r="BC95" s="323"/>
    </row>
    <row r="96" spans="1:58">
      <c r="A96" s="313"/>
      <c r="B96" s="314">
        <v>4124</v>
      </c>
      <c r="C96" s="324" t="s">
        <v>278</v>
      </c>
      <c r="D96" s="316">
        <v>8.6054267459015605</v>
      </c>
      <c r="E96" s="317">
        <v>100.00390901166624</v>
      </c>
      <c r="F96" s="318">
        <v>112.53023633051394</v>
      </c>
      <c r="G96" s="319">
        <v>117.72212352983767</v>
      </c>
      <c r="H96" s="319">
        <v>118.66819526521236</v>
      </c>
      <c r="I96" s="319">
        <v>107.70494922043876</v>
      </c>
      <c r="J96" s="320">
        <v>114.15637608650069</v>
      </c>
      <c r="K96" s="321">
        <v>130.53131243743556</v>
      </c>
      <c r="L96" s="322">
        <v>140.81783975186727</v>
      </c>
      <c r="M96" s="322">
        <v>155.98681662356628</v>
      </c>
      <c r="N96" s="322">
        <v>155.47279460729271</v>
      </c>
      <c r="O96" s="323">
        <v>145.70219085504044</v>
      </c>
      <c r="P96" s="316">
        <v>181.16993987369625</v>
      </c>
      <c r="Q96" s="322">
        <v>142.56517999419438</v>
      </c>
      <c r="R96" s="322">
        <v>145.90419549403575</v>
      </c>
      <c r="S96" s="322">
        <v>130.3388181667529</v>
      </c>
      <c r="T96" s="323">
        <v>149.99453338216983</v>
      </c>
      <c r="U96" s="316">
        <v>146.19778621684264</v>
      </c>
      <c r="V96" s="322">
        <v>156.23490937204264</v>
      </c>
      <c r="W96" s="322">
        <v>159.97561914728482</v>
      </c>
      <c r="X96" s="322">
        <v>152.17611742038483</v>
      </c>
      <c r="Y96" s="323">
        <v>153.64610803913877</v>
      </c>
      <c r="Z96" s="316">
        <v>132.4505339673762</v>
      </c>
      <c r="AA96" s="322">
        <v>148.33093425634456</v>
      </c>
      <c r="AB96" s="322">
        <v>117.59593555669599</v>
      </c>
      <c r="AC96" s="322">
        <v>90.192466560228993</v>
      </c>
      <c r="AD96" s="323">
        <v>122.14246758516144</v>
      </c>
      <c r="AE96" s="316">
        <v>119.03329304621653</v>
      </c>
      <c r="AF96" s="322">
        <v>124.18354769555496</v>
      </c>
      <c r="AG96" s="322">
        <v>126.56659084208788</v>
      </c>
      <c r="AH96" s="322">
        <v>118.63399320788764</v>
      </c>
      <c r="AI96" s="323">
        <v>122.10435619793675</v>
      </c>
      <c r="AJ96" s="316">
        <v>123.69190696442115</v>
      </c>
      <c r="AK96" s="322">
        <v>126.7513482832365</v>
      </c>
      <c r="AL96" s="322">
        <v>128.3283552770506</v>
      </c>
      <c r="AM96" s="322">
        <v>125.11849183377757</v>
      </c>
      <c r="AN96" s="323">
        <v>125.97252558962143</v>
      </c>
      <c r="AO96" s="316">
        <v>111.33944144169683</v>
      </c>
      <c r="AP96" s="322">
        <v>113.21973464281493</v>
      </c>
      <c r="AQ96" s="322">
        <v>114.55743541074258</v>
      </c>
      <c r="AR96" s="322">
        <v>112.56701276546384</v>
      </c>
      <c r="AS96" s="323">
        <v>112.92090606517955</v>
      </c>
      <c r="AT96" s="316">
        <v>106.60230924134075</v>
      </c>
      <c r="AU96" s="322">
        <v>104.60097908022819</v>
      </c>
      <c r="AV96" s="322">
        <v>106.69684531823802</v>
      </c>
      <c r="AW96" s="322">
        <v>107.83538447213157</v>
      </c>
      <c r="AX96" s="323">
        <v>106.43387952798463</v>
      </c>
      <c r="AY96" s="316">
        <v>103.98662802852581</v>
      </c>
      <c r="AZ96" s="322"/>
      <c r="BA96" s="322"/>
      <c r="BB96" s="322"/>
      <c r="BC96" s="323"/>
    </row>
    <row r="97" spans="1:55">
      <c r="A97" s="313"/>
      <c r="B97" s="314">
        <v>4128</v>
      </c>
      <c r="C97" s="324" t="s">
        <v>279</v>
      </c>
      <c r="D97" s="316">
        <v>3.543178606503552</v>
      </c>
      <c r="E97" s="317">
        <v>100.00390901166624</v>
      </c>
      <c r="F97" s="318">
        <v>61.494553745404048</v>
      </c>
      <c r="G97" s="319">
        <v>66.380067438211029</v>
      </c>
      <c r="H97" s="319">
        <v>95.878637023069544</v>
      </c>
      <c r="I97" s="319">
        <v>133.84102216829325</v>
      </c>
      <c r="J97" s="320">
        <v>89.398570093744468</v>
      </c>
      <c r="K97" s="321">
        <v>144.52946974458877</v>
      </c>
      <c r="L97" s="322">
        <v>169.01096983226481</v>
      </c>
      <c r="M97" s="322">
        <v>163.52244408465148</v>
      </c>
      <c r="N97" s="322">
        <v>167.04935746720392</v>
      </c>
      <c r="O97" s="323">
        <v>161.02806028217725</v>
      </c>
      <c r="P97" s="316">
        <v>156.58258875484066</v>
      </c>
      <c r="Q97" s="322">
        <v>135.4561299501427</v>
      </c>
      <c r="R97" s="322">
        <v>147.00666031458516</v>
      </c>
      <c r="S97" s="322">
        <v>184.0324403981603</v>
      </c>
      <c r="T97" s="323">
        <v>155.76945485443218</v>
      </c>
      <c r="U97" s="316">
        <v>156.56247493546005</v>
      </c>
      <c r="V97" s="322">
        <v>160.947866225588</v>
      </c>
      <c r="W97" s="322">
        <v>172.91623077333037</v>
      </c>
      <c r="X97" s="322">
        <v>208.65681460688083</v>
      </c>
      <c r="Y97" s="323">
        <v>174.77084663531483</v>
      </c>
      <c r="Z97" s="316">
        <v>181.24364262253158</v>
      </c>
      <c r="AA97" s="322">
        <v>164.78527021181409</v>
      </c>
      <c r="AB97" s="322">
        <v>129.9972687226533</v>
      </c>
      <c r="AC97" s="322">
        <v>103.13455336667343</v>
      </c>
      <c r="AD97" s="323">
        <v>144.7901837309181</v>
      </c>
      <c r="AE97" s="316">
        <v>157.53156447466398</v>
      </c>
      <c r="AF97" s="322">
        <v>167.85978296820022</v>
      </c>
      <c r="AG97" s="322">
        <v>147.41413881139511</v>
      </c>
      <c r="AH97" s="322">
        <v>111.98793370012476</v>
      </c>
      <c r="AI97" s="323">
        <v>146.19835498859601</v>
      </c>
      <c r="AJ97" s="316">
        <v>145.68072553069834</v>
      </c>
      <c r="AK97" s="322">
        <v>162.37290226768513</v>
      </c>
      <c r="AL97" s="322">
        <v>152.94301155649981</v>
      </c>
      <c r="AM97" s="322">
        <v>145.13186450151659</v>
      </c>
      <c r="AN97" s="323">
        <v>151.53212596409998</v>
      </c>
      <c r="AO97" s="316">
        <v>131.43897157716228</v>
      </c>
      <c r="AP97" s="322">
        <v>130.95078293091689</v>
      </c>
      <c r="AQ97" s="322">
        <v>135.3511105682469</v>
      </c>
      <c r="AR97" s="322">
        <v>131.21823695611246</v>
      </c>
      <c r="AS97" s="323">
        <v>132.23977550810963</v>
      </c>
      <c r="AT97" s="316">
        <v>137.05152698380815</v>
      </c>
      <c r="AU97" s="322">
        <v>154.12254282671526</v>
      </c>
      <c r="AV97" s="322">
        <v>150.90983413410638</v>
      </c>
      <c r="AW97" s="322">
        <v>151.45907786305872</v>
      </c>
      <c r="AX97" s="323">
        <v>148.38574545192213</v>
      </c>
      <c r="AY97" s="316">
        <v>146.73727695817533</v>
      </c>
      <c r="AZ97" s="322"/>
      <c r="BA97" s="322"/>
      <c r="BB97" s="322"/>
      <c r="BC97" s="323"/>
    </row>
    <row r="98" spans="1:55">
      <c r="A98" s="313"/>
      <c r="B98" s="314"/>
      <c r="C98" s="324"/>
      <c r="D98" s="316"/>
      <c r="E98" s="317"/>
      <c r="F98" s="325"/>
      <c r="G98" s="326"/>
      <c r="H98" s="326"/>
      <c r="I98" s="326"/>
      <c r="J98" s="327"/>
      <c r="K98" s="321"/>
      <c r="L98" s="322"/>
      <c r="M98" s="322"/>
      <c r="N98" s="322"/>
      <c r="O98" s="323"/>
      <c r="P98" s="316"/>
      <c r="Q98" s="322"/>
      <c r="R98" s="322"/>
      <c r="S98" s="322"/>
      <c r="T98" s="323"/>
      <c r="U98" s="316"/>
      <c r="V98" s="322"/>
      <c r="W98" s="322"/>
      <c r="X98" s="322"/>
      <c r="Y98" s="323"/>
      <c r="Z98" s="316"/>
      <c r="AA98" s="322"/>
      <c r="AB98" s="322"/>
      <c r="AC98" s="322"/>
      <c r="AD98" s="323"/>
      <c r="AE98" s="316"/>
      <c r="AF98" s="322"/>
      <c r="AG98" s="322"/>
      <c r="AH98" s="322"/>
      <c r="AI98" s="323"/>
      <c r="AJ98" s="316"/>
      <c r="AK98" s="322"/>
      <c r="AL98" s="322"/>
      <c r="AM98" s="322"/>
      <c r="AN98" s="323"/>
      <c r="AO98" s="316"/>
      <c r="AP98" s="322"/>
      <c r="AQ98" s="322"/>
      <c r="AR98" s="322"/>
      <c r="AS98" s="323"/>
      <c r="AT98" s="316"/>
      <c r="AU98" s="322"/>
      <c r="AV98" s="322"/>
      <c r="AW98" s="322"/>
      <c r="AX98" s="323"/>
      <c r="AY98" s="316"/>
      <c r="AZ98" s="322"/>
      <c r="BA98" s="322"/>
      <c r="BB98" s="322"/>
      <c r="BC98" s="323"/>
    </row>
    <row r="99" spans="1:55" ht="25.5">
      <c r="A99" s="302">
        <v>242</v>
      </c>
      <c r="B99" s="303"/>
      <c r="C99" s="304" t="s">
        <v>280</v>
      </c>
      <c r="D99" s="305">
        <v>2.1383957529376891</v>
      </c>
      <c r="E99" s="306">
        <v>100</v>
      </c>
      <c r="F99" s="307">
        <v>101.76121278611821</v>
      </c>
      <c r="G99" s="308">
        <v>105.98745079246432</v>
      </c>
      <c r="H99" s="308">
        <v>109.17487190135247</v>
      </c>
      <c r="I99" s="308">
        <v>154.66805721898038</v>
      </c>
      <c r="J99" s="309">
        <v>117.89789817472884</v>
      </c>
      <c r="K99" s="310">
        <v>91.032539155240968</v>
      </c>
      <c r="L99" s="311">
        <v>115.79634860519883</v>
      </c>
      <c r="M99" s="311">
        <v>105.19533620282675</v>
      </c>
      <c r="N99" s="311">
        <v>118.08475153910013</v>
      </c>
      <c r="O99" s="312">
        <v>107.52724387559167</v>
      </c>
      <c r="P99" s="305">
        <v>110.53350130490099</v>
      </c>
      <c r="Q99" s="311">
        <v>151.07404985697974</v>
      </c>
      <c r="R99" s="311">
        <v>161.9408086066982</v>
      </c>
      <c r="S99" s="311">
        <v>135.86191797230751</v>
      </c>
      <c r="T99" s="312">
        <v>139.85256943522162</v>
      </c>
      <c r="U99" s="305">
        <v>129.27655523794454</v>
      </c>
      <c r="V99" s="311">
        <v>128.83425165020145</v>
      </c>
      <c r="W99" s="311">
        <v>156.23306074066173</v>
      </c>
      <c r="X99" s="311">
        <v>146.92162662546056</v>
      </c>
      <c r="Y99" s="312">
        <v>140.31637356356708</v>
      </c>
      <c r="Z99" s="305">
        <v>124.77009328060092</v>
      </c>
      <c r="AA99" s="311">
        <v>137.5584266598274</v>
      </c>
      <c r="AB99" s="311">
        <v>130.9380037583816</v>
      </c>
      <c r="AC99" s="311">
        <v>97.445861544942076</v>
      </c>
      <c r="AD99" s="312">
        <v>122.678096310938</v>
      </c>
      <c r="AE99" s="305">
        <v>118.40653227644506</v>
      </c>
      <c r="AF99" s="311">
        <v>115.65242828692865</v>
      </c>
      <c r="AG99" s="311">
        <v>135.64787734755134</v>
      </c>
      <c r="AH99" s="311">
        <v>122.83785613268097</v>
      </c>
      <c r="AI99" s="312">
        <v>123.13617351090151</v>
      </c>
      <c r="AJ99" s="305">
        <v>121.05573517707008</v>
      </c>
      <c r="AK99" s="311">
        <v>119.44849539490727</v>
      </c>
      <c r="AL99" s="311">
        <v>130.15202049787214</v>
      </c>
      <c r="AM99" s="311">
        <v>125.04699426408102</v>
      </c>
      <c r="AN99" s="312">
        <v>123.92581133348263</v>
      </c>
      <c r="AO99" s="305">
        <v>125.65411929251979</v>
      </c>
      <c r="AP99" s="311">
        <v>114.45416465182913</v>
      </c>
      <c r="AQ99" s="311">
        <v>114.09338225381325</v>
      </c>
      <c r="AR99" s="311">
        <v>118.98794905925016</v>
      </c>
      <c r="AS99" s="312">
        <v>118.2974038143531</v>
      </c>
      <c r="AT99" s="305">
        <v>118.75717238005907</v>
      </c>
      <c r="AU99" s="311">
        <v>105.81747047251528</v>
      </c>
      <c r="AV99" s="311">
        <v>117.12224573555618</v>
      </c>
      <c r="AW99" s="311">
        <v>123.99973397951534</v>
      </c>
      <c r="AX99" s="312">
        <v>116.42415564191145</v>
      </c>
      <c r="AY99" s="305">
        <v>120.09635696320153</v>
      </c>
      <c r="AZ99" s="311"/>
      <c r="BA99" s="311"/>
      <c r="BB99" s="311"/>
      <c r="BC99" s="312"/>
    </row>
    <row r="100" spans="1:55" ht="38.25">
      <c r="A100" s="313"/>
      <c r="B100" s="314">
        <v>4151</v>
      </c>
      <c r="C100" s="315" t="s">
        <v>281</v>
      </c>
      <c r="D100" s="316">
        <v>2.1383957529376891</v>
      </c>
      <c r="E100" s="317">
        <v>100</v>
      </c>
      <c r="F100" s="318">
        <v>101.76121278611821</v>
      </c>
      <c r="G100" s="319">
        <v>105.98745079246432</v>
      </c>
      <c r="H100" s="319">
        <v>109.17487190135247</v>
      </c>
      <c r="I100" s="319">
        <v>154.66805721898038</v>
      </c>
      <c r="J100" s="320">
        <v>117.89789817472884</v>
      </c>
      <c r="K100" s="321">
        <v>91.032539155240968</v>
      </c>
      <c r="L100" s="322">
        <v>115.79634860519883</v>
      </c>
      <c r="M100" s="322">
        <v>105.19533620282675</v>
      </c>
      <c r="N100" s="322">
        <v>118.08475153910013</v>
      </c>
      <c r="O100" s="323">
        <v>107.52724387559167</v>
      </c>
      <c r="P100" s="316">
        <v>110.53350130490099</v>
      </c>
      <c r="Q100" s="322">
        <v>151.07404985697974</v>
      </c>
      <c r="R100" s="322">
        <v>161.9408086066982</v>
      </c>
      <c r="S100" s="322">
        <v>135.86191797230751</v>
      </c>
      <c r="T100" s="323">
        <v>139.85256943522162</v>
      </c>
      <c r="U100" s="316">
        <v>129.27655523794454</v>
      </c>
      <c r="V100" s="322">
        <v>128.83425165020145</v>
      </c>
      <c r="W100" s="322">
        <v>156.23306074066173</v>
      </c>
      <c r="X100" s="322">
        <v>146.92162662546056</v>
      </c>
      <c r="Y100" s="323">
        <v>140.31637356356708</v>
      </c>
      <c r="Z100" s="316">
        <v>124.77009328060092</v>
      </c>
      <c r="AA100" s="322">
        <v>137.5584266598274</v>
      </c>
      <c r="AB100" s="322">
        <v>130.9380037583816</v>
      </c>
      <c r="AC100" s="322">
        <v>97.445861544942076</v>
      </c>
      <c r="AD100" s="323">
        <v>122.678096310938</v>
      </c>
      <c r="AE100" s="316">
        <v>118.40653227644506</v>
      </c>
      <c r="AF100" s="322">
        <v>115.65242828692865</v>
      </c>
      <c r="AG100" s="322">
        <v>135.64787734755134</v>
      </c>
      <c r="AH100" s="322">
        <v>122.83785613268097</v>
      </c>
      <c r="AI100" s="323">
        <v>123.13617351090151</v>
      </c>
      <c r="AJ100" s="316">
        <v>121.05573517707008</v>
      </c>
      <c r="AK100" s="322">
        <v>119.44849539490727</v>
      </c>
      <c r="AL100" s="322">
        <v>130.15202049787214</v>
      </c>
      <c r="AM100" s="322">
        <v>125.04699426408102</v>
      </c>
      <c r="AN100" s="323">
        <v>123.92581133348263</v>
      </c>
      <c r="AO100" s="316">
        <v>125.65411929251979</v>
      </c>
      <c r="AP100" s="322">
        <v>114.45416465182913</v>
      </c>
      <c r="AQ100" s="322">
        <v>114.09338225381325</v>
      </c>
      <c r="AR100" s="322">
        <v>118.98794905925016</v>
      </c>
      <c r="AS100" s="323">
        <v>118.2974038143531</v>
      </c>
      <c r="AT100" s="316">
        <v>118.75717238005907</v>
      </c>
      <c r="AU100" s="322">
        <v>105.81747047251528</v>
      </c>
      <c r="AV100" s="322">
        <v>117.12224573555618</v>
      </c>
      <c r="AW100" s="322">
        <v>123.99973397951534</v>
      </c>
      <c r="AX100" s="323">
        <v>116.42415564191145</v>
      </c>
      <c r="AY100" s="316">
        <v>120.09635696320153</v>
      </c>
      <c r="AZ100" s="322"/>
      <c r="BA100" s="322"/>
      <c r="BB100" s="322"/>
      <c r="BC100" s="323"/>
    </row>
    <row r="101" spans="1:55">
      <c r="A101" s="313"/>
      <c r="B101" s="314"/>
      <c r="C101" s="324"/>
      <c r="D101" s="316"/>
      <c r="E101" s="317"/>
      <c r="F101" s="325"/>
      <c r="G101" s="326"/>
      <c r="H101" s="326"/>
      <c r="I101" s="326"/>
      <c r="J101" s="327"/>
      <c r="K101" s="321"/>
      <c r="L101" s="322"/>
      <c r="M101" s="322"/>
      <c r="N101" s="322"/>
      <c r="O101" s="323"/>
      <c r="P101" s="316"/>
      <c r="Q101" s="322"/>
      <c r="R101" s="322"/>
      <c r="S101" s="322"/>
      <c r="T101" s="323"/>
      <c r="U101" s="316"/>
      <c r="V101" s="322"/>
      <c r="W101" s="322"/>
      <c r="X101" s="322"/>
      <c r="Y101" s="323"/>
      <c r="Z101" s="316"/>
      <c r="AA101" s="322"/>
      <c r="AB101" s="322"/>
      <c r="AC101" s="322"/>
      <c r="AD101" s="323"/>
      <c r="AE101" s="316"/>
      <c r="AF101" s="322"/>
      <c r="AG101" s="322"/>
      <c r="AH101" s="322"/>
      <c r="AI101" s="323"/>
      <c r="AJ101" s="316"/>
      <c r="AK101" s="322"/>
      <c r="AL101" s="322"/>
      <c r="AM101" s="322"/>
      <c r="AN101" s="323"/>
      <c r="AO101" s="316"/>
      <c r="AP101" s="322"/>
      <c r="AQ101" s="322"/>
      <c r="AR101" s="322"/>
      <c r="AS101" s="323"/>
      <c r="AT101" s="316"/>
      <c r="AU101" s="322"/>
      <c r="AV101" s="322"/>
      <c r="AW101" s="322"/>
      <c r="AX101" s="323"/>
      <c r="AY101" s="316"/>
      <c r="AZ101" s="322"/>
      <c r="BA101" s="322"/>
      <c r="BB101" s="322"/>
      <c r="BC101" s="323"/>
    </row>
    <row r="102" spans="1:55" ht="25.5">
      <c r="A102" s="302">
        <v>251</v>
      </c>
      <c r="B102" s="303"/>
      <c r="C102" s="304" t="s">
        <v>282</v>
      </c>
      <c r="D102" s="305">
        <v>1.4022203657299037</v>
      </c>
      <c r="E102" s="306">
        <v>100.00390901166624</v>
      </c>
      <c r="F102" s="307">
        <v>88.664818152955192</v>
      </c>
      <c r="G102" s="308">
        <v>95.579732753006127</v>
      </c>
      <c r="H102" s="308">
        <v>130.75727097393499</v>
      </c>
      <c r="I102" s="308">
        <v>162.70391526349721</v>
      </c>
      <c r="J102" s="309">
        <v>119.4264342858484</v>
      </c>
      <c r="K102" s="310">
        <v>130.59288099786312</v>
      </c>
      <c r="L102" s="311">
        <v>149.79975064099605</v>
      </c>
      <c r="M102" s="311">
        <v>158.43140816659425</v>
      </c>
      <c r="N102" s="311">
        <v>133.51449517120636</v>
      </c>
      <c r="O102" s="312">
        <v>143.08463374416493</v>
      </c>
      <c r="P102" s="305">
        <v>138.8531054195349</v>
      </c>
      <c r="Q102" s="311">
        <v>137.73992244656827</v>
      </c>
      <c r="R102" s="311">
        <v>143.18491929316727</v>
      </c>
      <c r="S102" s="311">
        <v>155.98134304289761</v>
      </c>
      <c r="T102" s="312">
        <v>143.939822550542</v>
      </c>
      <c r="U102" s="305">
        <v>132.50869744688569</v>
      </c>
      <c r="V102" s="311">
        <v>137.34327866594359</v>
      </c>
      <c r="W102" s="311">
        <v>137.82535457675098</v>
      </c>
      <c r="X102" s="311">
        <v>165.94999193901839</v>
      </c>
      <c r="Y102" s="312">
        <v>143.40683065714967</v>
      </c>
      <c r="Z102" s="305">
        <v>146.00400351151364</v>
      </c>
      <c r="AA102" s="311">
        <v>139.81586087941824</v>
      </c>
      <c r="AB102" s="311">
        <v>107.66332338707983</v>
      </c>
      <c r="AC102" s="311">
        <v>93.207752603389025</v>
      </c>
      <c r="AD102" s="312">
        <v>121.67273509535019</v>
      </c>
      <c r="AE102" s="305">
        <v>125.27605387511741</v>
      </c>
      <c r="AF102" s="311">
        <v>127.74687238528385</v>
      </c>
      <c r="AG102" s="311">
        <v>125.68326692834211</v>
      </c>
      <c r="AH102" s="311">
        <v>109.58725804756843</v>
      </c>
      <c r="AI102" s="312">
        <v>122.07336280907793</v>
      </c>
      <c r="AJ102" s="305">
        <v>125.63041140035067</v>
      </c>
      <c r="AK102" s="311">
        <v>125.82971371702777</v>
      </c>
      <c r="AL102" s="311">
        <v>121.48861363844235</v>
      </c>
      <c r="AM102" s="311">
        <v>118.14235509325326</v>
      </c>
      <c r="AN102" s="312">
        <v>122.7727734622685</v>
      </c>
      <c r="AO102" s="305">
        <v>114.37743554210878</v>
      </c>
      <c r="AP102" s="311">
        <v>110.31447679722744</v>
      </c>
      <c r="AQ102" s="311">
        <v>113.1124389182597</v>
      </c>
      <c r="AR102" s="311">
        <v>108.75174113328336</v>
      </c>
      <c r="AS102" s="312">
        <v>111.63902309771983</v>
      </c>
      <c r="AT102" s="305">
        <v>109.65728498892113</v>
      </c>
      <c r="AU102" s="311">
        <v>101.06029815120544</v>
      </c>
      <c r="AV102" s="311">
        <v>104.30849455584843</v>
      </c>
      <c r="AW102" s="311">
        <v>103.77197894423512</v>
      </c>
      <c r="AX102" s="312">
        <v>104.69951416005252</v>
      </c>
      <c r="AY102" s="305">
        <v>104.57096609674852</v>
      </c>
      <c r="AZ102" s="311"/>
      <c r="BA102" s="311"/>
      <c r="BB102" s="311"/>
      <c r="BC102" s="312"/>
    </row>
    <row r="103" spans="1:55">
      <c r="A103" s="313"/>
      <c r="B103" s="314">
        <v>4211</v>
      </c>
      <c r="C103" s="324" t="s">
        <v>283</v>
      </c>
      <c r="D103" s="316">
        <v>0.31298236756167319</v>
      </c>
      <c r="E103" s="317">
        <v>100.00390901166624</v>
      </c>
      <c r="F103" s="318">
        <v>71.966532561277887</v>
      </c>
      <c r="G103" s="319">
        <v>82.652429238620712</v>
      </c>
      <c r="H103" s="319">
        <v>174.52055326353883</v>
      </c>
      <c r="I103" s="319">
        <v>173.81156917027664</v>
      </c>
      <c r="J103" s="320">
        <v>125.73777105842854</v>
      </c>
      <c r="K103" s="321">
        <v>126.28271784262297</v>
      </c>
      <c r="L103" s="322">
        <v>187.70369196891909</v>
      </c>
      <c r="M103" s="322">
        <v>153.5392575452702</v>
      </c>
      <c r="N103" s="322">
        <v>164.20320190191313</v>
      </c>
      <c r="O103" s="323">
        <v>157.93221731468134</v>
      </c>
      <c r="P103" s="316">
        <v>156.29580054603579</v>
      </c>
      <c r="Q103" s="322">
        <v>149.59139789065776</v>
      </c>
      <c r="R103" s="322">
        <v>159.0867334310521</v>
      </c>
      <c r="S103" s="322">
        <v>168.53824723175708</v>
      </c>
      <c r="T103" s="323">
        <v>158.37804477487569</v>
      </c>
      <c r="U103" s="316">
        <v>140.16079643932594</v>
      </c>
      <c r="V103" s="322">
        <v>140.54910665239174</v>
      </c>
      <c r="W103" s="322">
        <v>142.70262763559492</v>
      </c>
      <c r="X103" s="322">
        <v>176.05471071936026</v>
      </c>
      <c r="Y103" s="323">
        <v>149.86681036166823</v>
      </c>
      <c r="Z103" s="316">
        <v>144.96467850165547</v>
      </c>
      <c r="AA103" s="322">
        <v>144.48645187568124</v>
      </c>
      <c r="AB103" s="322">
        <v>103.82992771550857</v>
      </c>
      <c r="AC103" s="322">
        <v>116.8536210351736</v>
      </c>
      <c r="AD103" s="323">
        <v>127.53366978200472</v>
      </c>
      <c r="AE103" s="316">
        <v>121.97082971305754</v>
      </c>
      <c r="AF103" s="322">
        <v>125.48379659536707</v>
      </c>
      <c r="AG103" s="322">
        <v>135.77000696903607</v>
      </c>
      <c r="AH103" s="322">
        <v>133.26772415499147</v>
      </c>
      <c r="AI103" s="323">
        <v>129.12308935811302</v>
      </c>
      <c r="AJ103" s="316">
        <v>131.9077068086489</v>
      </c>
      <c r="AK103" s="322">
        <v>134.65701200355701</v>
      </c>
      <c r="AL103" s="322">
        <v>134.39132062053528</v>
      </c>
      <c r="AM103" s="322">
        <v>133.73293538288911</v>
      </c>
      <c r="AN103" s="323">
        <v>133.67224370390755</v>
      </c>
      <c r="AO103" s="316">
        <v>127.56568501503934</v>
      </c>
      <c r="AP103" s="322">
        <v>121.34411473212805</v>
      </c>
      <c r="AQ103" s="322">
        <v>130.06386606004469</v>
      </c>
      <c r="AR103" s="322">
        <v>137.87166863596539</v>
      </c>
      <c r="AS103" s="323">
        <v>129.21133361079438</v>
      </c>
      <c r="AT103" s="316">
        <v>132.47943994678025</v>
      </c>
      <c r="AU103" s="322">
        <v>127.5885513551892</v>
      </c>
      <c r="AV103" s="322">
        <v>118.90024026980728</v>
      </c>
      <c r="AW103" s="322">
        <v>123.55754476046482</v>
      </c>
      <c r="AX103" s="323">
        <v>125.63144408306037</v>
      </c>
      <c r="AY103" s="316">
        <v>128.19862475434252</v>
      </c>
      <c r="AZ103" s="322"/>
      <c r="BA103" s="322"/>
      <c r="BB103" s="322"/>
      <c r="BC103" s="323"/>
    </row>
    <row r="104" spans="1:55" ht="25.5">
      <c r="A104" s="313"/>
      <c r="B104" s="314">
        <v>4212</v>
      </c>
      <c r="C104" s="315" t="s">
        <v>284</v>
      </c>
      <c r="D104" s="316">
        <v>0.44029609790421625</v>
      </c>
      <c r="E104" s="317">
        <v>100.00390901166624</v>
      </c>
      <c r="F104" s="318">
        <v>82.48904887304171</v>
      </c>
      <c r="G104" s="319">
        <v>95.753978842459205</v>
      </c>
      <c r="H104" s="319">
        <v>89.314995260150283</v>
      </c>
      <c r="I104" s="319">
        <v>125.24711481611779</v>
      </c>
      <c r="J104" s="320">
        <v>98.201284447942257</v>
      </c>
      <c r="K104" s="321">
        <v>118.5330999567839</v>
      </c>
      <c r="L104" s="322">
        <v>120.23385557590925</v>
      </c>
      <c r="M104" s="322">
        <v>138.28986351631227</v>
      </c>
      <c r="N104" s="322">
        <v>106.55497185077085</v>
      </c>
      <c r="O104" s="323">
        <v>120.90294772494407</v>
      </c>
      <c r="P104" s="316">
        <v>145.56542649180582</v>
      </c>
      <c r="Q104" s="322">
        <v>146.31451002149191</v>
      </c>
      <c r="R104" s="322">
        <v>150.95111658317546</v>
      </c>
      <c r="S104" s="322">
        <v>155.90464063956381</v>
      </c>
      <c r="T104" s="323">
        <v>149.68392343400924</v>
      </c>
      <c r="U104" s="316">
        <v>136.01211524911034</v>
      </c>
      <c r="V104" s="322">
        <v>159.67722019219653</v>
      </c>
      <c r="W104" s="322">
        <v>158.98975627652754</v>
      </c>
      <c r="X104" s="322">
        <v>180.33935258571003</v>
      </c>
      <c r="Y104" s="323">
        <v>158.75461107588612</v>
      </c>
      <c r="Z104" s="316">
        <v>167.75178094757567</v>
      </c>
      <c r="AA104" s="322">
        <v>156.45357229458725</v>
      </c>
      <c r="AB104" s="322">
        <v>130.1734298382963</v>
      </c>
      <c r="AC104" s="322">
        <v>101.51613452688446</v>
      </c>
      <c r="AD104" s="323">
        <v>138.97372940183593</v>
      </c>
      <c r="AE104" s="316">
        <v>130.17886763398616</v>
      </c>
      <c r="AF104" s="322">
        <v>139.06727227208441</v>
      </c>
      <c r="AG104" s="322">
        <v>137.02266912071067</v>
      </c>
      <c r="AH104" s="322">
        <v>131.57480909882511</v>
      </c>
      <c r="AI104" s="323">
        <v>134.46090453140158</v>
      </c>
      <c r="AJ104" s="316">
        <v>152.22504391358197</v>
      </c>
      <c r="AK104" s="322">
        <v>144.53493730284254</v>
      </c>
      <c r="AL104" s="322">
        <v>139.39862368019163</v>
      </c>
      <c r="AM104" s="322">
        <v>136.73140349081351</v>
      </c>
      <c r="AN104" s="323">
        <v>143.22250209685743</v>
      </c>
      <c r="AO104" s="316">
        <v>133.02319034734504</v>
      </c>
      <c r="AP104" s="322">
        <v>127.12578253942091</v>
      </c>
      <c r="AQ104" s="322">
        <v>124.59611014708797</v>
      </c>
      <c r="AR104" s="322">
        <v>119.30790459583669</v>
      </c>
      <c r="AS104" s="323">
        <v>126.01324690742265</v>
      </c>
      <c r="AT104" s="316">
        <v>125.63258023782085</v>
      </c>
      <c r="AU104" s="322">
        <v>113.82896505745404</v>
      </c>
      <c r="AV104" s="322">
        <v>121.15991273436514</v>
      </c>
      <c r="AW104" s="322">
        <v>118.44030760274495</v>
      </c>
      <c r="AX104" s="323">
        <v>119.76544140809625</v>
      </c>
      <c r="AY104" s="316">
        <v>114.50579858802035</v>
      </c>
      <c r="AZ104" s="322"/>
      <c r="BA104" s="322"/>
      <c r="BB104" s="322"/>
      <c r="BC104" s="323"/>
    </row>
    <row r="105" spans="1:55">
      <c r="A105" s="313"/>
      <c r="B105" s="314">
        <v>4222</v>
      </c>
      <c r="C105" s="324" t="s">
        <v>285</v>
      </c>
      <c r="D105" s="316">
        <v>0.64894190026401422</v>
      </c>
      <c r="E105" s="317">
        <v>100.00390901166624</v>
      </c>
      <c r="F105" s="318">
        <v>100.90849677961542</v>
      </c>
      <c r="G105" s="319">
        <v>101.69630217970611</v>
      </c>
      <c r="H105" s="319">
        <v>137.76827855401118</v>
      </c>
      <c r="I105" s="319">
        <v>182.76053859736325</v>
      </c>
      <c r="J105" s="320">
        <v>130.78340402767398</v>
      </c>
      <c r="K105" s="321">
        <v>140.85401469898724</v>
      </c>
      <c r="L105" s="322">
        <v>151.57877420381647</v>
      </c>
      <c r="M105" s="322">
        <v>174.45657219897086</v>
      </c>
      <c r="N105" s="322">
        <v>137.00502156261592</v>
      </c>
      <c r="O105" s="323">
        <v>150.97359566609765</v>
      </c>
      <c r="P105" s="316">
        <v>125.88635941357286</v>
      </c>
      <c r="Q105" s="322">
        <v>126.2062854739488</v>
      </c>
      <c r="R105" s="322">
        <v>130.24629752081785</v>
      </c>
      <c r="S105" s="322">
        <v>149.97723415148315</v>
      </c>
      <c r="T105" s="323">
        <v>133.07904413995567</v>
      </c>
      <c r="U105" s="316">
        <v>126.4411076587768</v>
      </c>
      <c r="V105" s="322">
        <v>120.64391785472881</v>
      </c>
      <c r="W105" s="322">
        <v>121.11337474053066</v>
      </c>
      <c r="X105" s="322">
        <v>151.31358435364456</v>
      </c>
      <c r="Y105" s="323">
        <v>129.8779961519202</v>
      </c>
      <c r="Z105" s="316">
        <v>131.74976728917591</v>
      </c>
      <c r="AA105" s="322">
        <v>126.27484582321219</v>
      </c>
      <c r="AB105" s="322">
        <v>94.239430158354736</v>
      </c>
      <c r="AC105" s="322">
        <v>76.166337923360558</v>
      </c>
      <c r="AD105" s="323">
        <v>107.10759529852585</v>
      </c>
      <c r="AE105" s="316">
        <v>123.54367554855216</v>
      </c>
      <c r="AF105" s="322">
        <v>121.15764602089851</v>
      </c>
      <c r="AG105" s="322">
        <v>113.12487562479657</v>
      </c>
      <c r="AH105" s="322">
        <v>83.248072258132794</v>
      </c>
      <c r="AI105" s="323">
        <v>110.26856736309499</v>
      </c>
      <c r="AJ105" s="316">
        <v>104.55888605427212</v>
      </c>
      <c r="AK105" s="322">
        <v>108.88116151585767</v>
      </c>
      <c r="AL105" s="322">
        <v>103.11404526927655</v>
      </c>
      <c r="AM105" s="322">
        <v>98.010718965898988</v>
      </c>
      <c r="AN105" s="323">
        <v>103.64120295132632</v>
      </c>
      <c r="AO105" s="316">
        <v>95.365960674733458</v>
      </c>
      <c r="AP105" s="322">
        <v>93.588735234292542</v>
      </c>
      <c r="AQ105" s="322">
        <v>97.145349371664636</v>
      </c>
      <c r="AR105" s="322">
        <v>87.545125519749789</v>
      </c>
      <c r="AS105" s="323">
        <v>93.41129270011011</v>
      </c>
      <c r="AT105" s="316">
        <v>87.811273432631182</v>
      </c>
      <c r="AU105" s="322">
        <v>79.602491676306599</v>
      </c>
      <c r="AV105" s="322">
        <v>85.837545486772711</v>
      </c>
      <c r="AW105" s="322">
        <v>84.277258232438768</v>
      </c>
      <c r="AX105" s="323">
        <v>84.382142207037305</v>
      </c>
      <c r="AY105" s="316">
        <v>86.43481473860129</v>
      </c>
      <c r="AZ105" s="322"/>
      <c r="BA105" s="322"/>
      <c r="BB105" s="322"/>
      <c r="BC105" s="323"/>
    </row>
    <row r="106" spans="1:55">
      <c r="A106" s="313"/>
      <c r="B106" s="314"/>
      <c r="C106" s="324"/>
      <c r="D106" s="316"/>
      <c r="E106" s="317"/>
      <c r="F106" s="325"/>
      <c r="G106" s="326"/>
      <c r="H106" s="326"/>
      <c r="I106" s="326"/>
      <c r="J106" s="327"/>
      <c r="K106" s="321"/>
      <c r="L106" s="322"/>
      <c r="M106" s="322"/>
      <c r="N106" s="322"/>
      <c r="O106" s="323"/>
      <c r="P106" s="316"/>
      <c r="Q106" s="322"/>
      <c r="R106" s="322"/>
      <c r="S106" s="322"/>
      <c r="T106" s="323"/>
      <c r="U106" s="316"/>
      <c r="V106" s="322"/>
      <c r="W106" s="322"/>
      <c r="X106" s="322"/>
      <c r="Y106" s="323"/>
      <c r="Z106" s="316"/>
      <c r="AA106" s="322"/>
      <c r="AB106" s="322"/>
      <c r="AC106" s="322"/>
      <c r="AD106" s="323"/>
      <c r="AE106" s="316"/>
      <c r="AF106" s="322"/>
      <c r="AG106" s="322"/>
      <c r="AH106" s="322"/>
      <c r="AI106" s="323"/>
      <c r="AJ106" s="316"/>
      <c r="AK106" s="322"/>
      <c r="AL106" s="322"/>
      <c r="AM106" s="322"/>
      <c r="AN106" s="323"/>
      <c r="AO106" s="316"/>
      <c r="AP106" s="322"/>
      <c r="AQ106" s="322"/>
      <c r="AR106" s="322"/>
      <c r="AS106" s="323"/>
      <c r="AT106" s="316"/>
      <c r="AU106" s="322"/>
      <c r="AV106" s="322"/>
      <c r="AW106" s="322"/>
      <c r="AX106" s="323"/>
      <c r="AY106" s="316"/>
      <c r="AZ106" s="322"/>
      <c r="BA106" s="322"/>
      <c r="BB106" s="322"/>
      <c r="BC106" s="323"/>
    </row>
    <row r="107" spans="1:55" ht="25.5">
      <c r="A107" s="302">
        <v>259</v>
      </c>
      <c r="B107" s="303"/>
      <c r="C107" s="304" t="s">
        <v>286</v>
      </c>
      <c r="D107" s="305">
        <v>0.452474488653197</v>
      </c>
      <c r="E107" s="306">
        <v>100</v>
      </c>
      <c r="F107" s="307">
        <v>94.585402701737749</v>
      </c>
      <c r="G107" s="308">
        <v>116.61871412371917</v>
      </c>
      <c r="H107" s="308">
        <v>98.023528783607418</v>
      </c>
      <c r="I107" s="308">
        <v>87.542029223916657</v>
      </c>
      <c r="J107" s="309">
        <v>99.192418708245242</v>
      </c>
      <c r="K107" s="310">
        <v>123.29239584786055</v>
      </c>
      <c r="L107" s="311">
        <v>130.44412498625042</v>
      </c>
      <c r="M107" s="311">
        <v>146.79782551476546</v>
      </c>
      <c r="N107" s="311">
        <v>115.9098341012534</v>
      </c>
      <c r="O107" s="312">
        <v>129.11104511253245</v>
      </c>
      <c r="P107" s="305">
        <v>134.76974982513377</v>
      </c>
      <c r="Q107" s="311">
        <v>136.53348698205247</v>
      </c>
      <c r="R107" s="311">
        <v>141.36564089849585</v>
      </c>
      <c r="S107" s="311">
        <v>116.6121206827668</v>
      </c>
      <c r="T107" s="312">
        <v>132.32024959711222</v>
      </c>
      <c r="U107" s="305">
        <v>160.12896336976021</v>
      </c>
      <c r="V107" s="311">
        <v>148.88997875187798</v>
      </c>
      <c r="W107" s="311">
        <v>139.85061535534734</v>
      </c>
      <c r="X107" s="311">
        <v>133.28691415899371</v>
      </c>
      <c r="Y107" s="312">
        <v>145.53911790899483</v>
      </c>
      <c r="Z107" s="305">
        <v>153.91722132424982</v>
      </c>
      <c r="AA107" s="311">
        <v>177.18602541320399</v>
      </c>
      <c r="AB107" s="311">
        <v>117.66477049193976</v>
      </c>
      <c r="AC107" s="311">
        <v>74.731108618732364</v>
      </c>
      <c r="AD107" s="312">
        <v>130.87478146203148</v>
      </c>
      <c r="AE107" s="305">
        <v>124.24758584436948</v>
      </c>
      <c r="AF107" s="311">
        <v>134.78969082174058</v>
      </c>
      <c r="AG107" s="311">
        <v>139.06113875122585</v>
      </c>
      <c r="AH107" s="311">
        <v>109.12101389374433</v>
      </c>
      <c r="AI107" s="312">
        <v>126.80485732777005</v>
      </c>
      <c r="AJ107" s="305">
        <v>131.64274430290675</v>
      </c>
      <c r="AK107" s="311">
        <v>140.05653358312173</v>
      </c>
      <c r="AL107" s="311">
        <v>141.13069162864065</v>
      </c>
      <c r="AM107" s="311">
        <v>140.60436093556828</v>
      </c>
      <c r="AN107" s="312">
        <v>138.35858261255936</v>
      </c>
      <c r="AO107" s="305">
        <v>138.3413833436214</v>
      </c>
      <c r="AP107" s="311">
        <v>141.49007192349328</v>
      </c>
      <c r="AQ107" s="311">
        <v>142.31746033387964</v>
      </c>
      <c r="AR107" s="311">
        <v>136.97986424434941</v>
      </c>
      <c r="AS107" s="312">
        <v>139.7821949613359</v>
      </c>
      <c r="AT107" s="305">
        <v>134.90892855445506</v>
      </c>
      <c r="AU107" s="311">
        <v>133.00011637614296</v>
      </c>
      <c r="AV107" s="311">
        <v>126.73188980282242</v>
      </c>
      <c r="AW107" s="311">
        <v>130.02689465881127</v>
      </c>
      <c r="AX107" s="312">
        <v>131.16695734805791</v>
      </c>
      <c r="AY107" s="305">
        <v>127.31849652304057</v>
      </c>
      <c r="AZ107" s="311"/>
      <c r="BA107" s="311"/>
      <c r="BB107" s="311"/>
      <c r="BC107" s="312"/>
    </row>
    <row r="108" spans="1:55" ht="38.25">
      <c r="A108" s="313"/>
      <c r="B108" s="314">
        <v>4291</v>
      </c>
      <c r="C108" s="315" t="s">
        <v>307</v>
      </c>
      <c r="D108" s="316">
        <v>0.452474488653197</v>
      </c>
      <c r="E108" s="317">
        <v>100</v>
      </c>
      <c r="F108" s="318">
        <v>94.585402701737749</v>
      </c>
      <c r="G108" s="319">
        <v>116.61871412371917</v>
      </c>
      <c r="H108" s="319">
        <v>98.023528783607418</v>
      </c>
      <c r="I108" s="319">
        <v>87.542029223916657</v>
      </c>
      <c r="J108" s="320">
        <v>99.192418708245242</v>
      </c>
      <c r="K108" s="321">
        <v>123.29239584786055</v>
      </c>
      <c r="L108" s="322">
        <v>130.44412498625042</v>
      </c>
      <c r="M108" s="322">
        <v>146.79782551476546</v>
      </c>
      <c r="N108" s="322">
        <v>115.9098341012534</v>
      </c>
      <c r="O108" s="323">
        <v>129.11104511253245</v>
      </c>
      <c r="P108" s="316">
        <v>134.76974982513377</v>
      </c>
      <c r="Q108" s="322">
        <v>136.53348698205247</v>
      </c>
      <c r="R108" s="322">
        <v>141.36564089849585</v>
      </c>
      <c r="S108" s="322">
        <v>116.6121206827668</v>
      </c>
      <c r="T108" s="323">
        <v>132.32024959711222</v>
      </c>
      <c r="U108" s="316">
        <v>160.12896336976021</v>
      </c>
      <c r="V108" s="322">
        <v>148.88997875187798</v>
      </c>
      <c r="W108" s="322">
        <v>139.85061535534734</v>
      </c>
      <c r="X108" s="322">
        <v>133.28691415899371</v>
      </c>
      <c r="Y108" s="323">
        <v>145.53911790899483</v>
      </c>
      <c r="Z108" s="316">
        <v>153.91722132424982</v>
      </c>
      <c r="AA108" s="322">
        <v>177.18602541320399</v>
      </c>
      <c r="AB108" s="322">
        <v>117.66477049193976</v>
      </c>
      <c r="AC108" s="322">
        <v>74.731108618732364</v>
      </c>
      <c r="AD108" s="323">
        <v>130.87478146203148</v>
      </c>
      <c r="AE108" s="316">
        <v>124.24758584436948</v>
      </c>
      <c r="AF108" s="322">
        <v>134.78969082174058</v>
      </c>
      <c r="AG108" s="322">
        <v>139.06113875122585</v>
      </c>
      <c r="AH108" s="322">
        <v>109.12101389374433</v>
      </c>
      <c r="AI108" s="323">
        <v>126.80485732777005</v>
      </c>
      <c r="AJ108" s="316">
        <v>131.64274430290675</v>
      </c>
      <c r="AK108" s="322">
        <v>140.05653358312173</v>
      </c>
      <c r="AL108" s="322">
        <v>141.13069162864065</v>
      </c>
      <c r="AM108" s="322">
        <v>140.60436093556828</v>
      </c>
      <c r="AN108" s="323">
        <v>138.35858261255936</v>
      </c>
      <c r="AO108" s="316">
        <v>138.3413833436214</v>
      </c>
      <c r="AP108" s="322">
        <v>141.49007192349328</v>
      </c>
      <c r="AQ108" s="322">
        <v>142.31746033387964</v>
      </c>
      <c r="AR108" s="322">
        <v>136.97986424434941</v>
      </c>
      <c r="AS108" s="323">
        <v>139.7821949613359</v>
      </c>
      <c r="AT108" s="316">
        <v>134.90892855445506</v>
      </c>
      <c r="AU108" s="322">
        <v>133.00011637614296</v>
      </c>
      <c r="AV108" s="322">
        <v>126.73188980282242</v>
      </c>
      <c r="AW108" s="322">
        <v>130.02689465881127</v>
      </c>
      <c r="AX108" s="323">
        <v>131.16695734805791</v>
      </c>
      <c r="AY108" s="316">
        <v>127.31849652304057</v>
      </c>
      <c r="AZ108" s="322"/>
      <c r="BA108" s="322"/>
      <c r="BB108" s="322"/>
      <c r="BC108" s="323"/>
    </row>
    <row r="109" spans="1:55">
      <c r="A109" s="313"/>
      <c r="B109" s="314"/>
      <c r="C109" s="324"/>
      <c r="D109" s="316"/>
      <c r="E109" s="317"/>
      <c r="F109" s="325"/>
      <c r="G109" s="326"/>
      <c r="H109" s="326"/>
      <c r="I109" s="326"/>
      <c r="J109" s="327"/>
      <c r="K109" s="321"/>
      <c r="L109" s="322"/>
      <c r="M109" s="322"/>
      <c r="N109" s="322"/>
      <c r="O109" s="323"/>
      <c r="P109" s="316"/>
      <c r="Q109" s="322"/>
      <c r="R109" s="322"/>
      <c r="S109" s="322"/>
      <c r="T109" s="323"/>
      <c r="U109" s="316"/>
      <c r="V109" s="322"/>
      <c r="W109" s="322"/>
      <c r="X109" s="322"/>
      <c r="Y109" s="323"/>
      <c r="Z109" s="316"/>
      <c r="AA109" s="322"/>
      <c r="AB109" s="322"/>
      <c r="AC109" s="322"/>
      <c r="AD109" s="323"/>
      <c r="AE109" s="316"/>
      <c r="AF109" s="322"/>
      <c r="AG109" s="322"/>
      <c r="AH109" s="322"/>
      <c r="AI109" s="323"/>
      <c r="AJ109" s="316"/>
      <c r="AK109" s="322"/>
      <c r="AL109" s="322"/>
      <c r="AM109" s="322"/>
      <c r="AN109" s="323"/>
      <c r="AO109" s="316"/>
      <c r="AP109" s="322"/>
      <c r="AQ109" s="322"/>
      <c r="AR109" s="322"/>
      <c r="AS109" s="323"/>
      <c r="AT109" s="316"/>
      <c r="AU109" s="322"/>
      <c r="AV109" s="322"/>
      <c r="AW109" s="322"/>
      <c r="AX109" s="323"/>
      <c r="AY109" s="316"/>
      <c r="AZ109" s="322"/>
      <c r="BA109" s="322"/>
      <c r="BB109" s="322"/>
      <c r="BC109" s="323"/>
    </row>
    <row r="110" spans="1:55">
      <c r="A110" s="302">
        <v>264</v>
      </c>
      <c r="B110" s="303"/>
      <c r="C110" s="328" t="s">
        <v>287</v>
      </c>
      <c r="D110" s="305">
        <v>5.5E-2</v>
      </c>
      <c r="E110" s="306">
        <v>100.00390901166624</v>
      </c>
      <c r="F110" s="307">
        <v>101.97424028997462</v>
      </c>
      <c r="G110" s="308">
        <v>147.90563595756882</v>
      </c>
      <c r="H110" s="308">
        <v>81.733276841404603</v>
      </c>
      <c r="I110" s="308">
        <v>171.38696724737272</v>
      </c>
      <c r="J110" s="309">
        <v>125.75003008408019</v>
      </c>
      <c r="K110" s="310">
        <v>138.85994244727283</v>
      </c>
      <c r="L110" s="311">
        <v>143.02574070686398</v>
      </c>
      <c r="M110" s="311">
        <v>136.15601349875823</v>
      </c>
      <c r="N110" s="311">
        <v>101.86612237069662</v>
      </c>
      <c r="O110" s="312">
        <v>129.97695475589791</v>
      </c>
      <c r="P110" s="305">
        <v>129.07841380557636</v>
      </c>
      <c r="Q110" s="311">
        <v>121.72892985989638</v>
      </c>
      <c r="R110" s="311">
        <v>139.24288616570414</v>
      </c>
      <c r="S110" s="311">
        <v>125.78467400102332</v>
      </c>
      <c r="T110" s="312">
        <v>128.95872595805005</v>
      </c>
      <c r="U110" s="305">
        <v>139.31291851677267</v>
      </c>
      <c r="V110" s="311">
        <v>159.93535368463247</v>
      </c>
      <c r="W110" s="311">
        <v>148.77522320950621</v>
      </c>
      <c r="X110" s="311">
        <v>143.40141542238717</v>
      </c>
      <c r="Y110" s="312">
        <v>147.85622770832461</v>
      </c>
      <c r="Z110" s="305">
        <v>153.52048929228175</v>
      </c>
      <c r="AA110" s="311">
        <v>168.2139944736245</v>
      </c>
      <c r="AB110" s="311">
        <v>138.02908964026105</v>
      </c>
      <c r="AC110" s="311">
        <v>104.14768769963899</v>
      </c>
      <c r="AD110" s="312">
        <v>140.97781527645157</v>
      </c>
      <c r="AE110" s="305">
        <v>152.0356016758976</v>
      </c>
      <c r="AF110" s="311">
        <v>134.28050414085587</v>
      </c>
      <c r="AG110" s="311">
        <v>156.30758609698131</v>
      </c>
      <c r="AH110" s="311">
        <v>113.64326488886155</v>
      </c>
      <c r="AI110" s="312">
        <v>139.06673920064907</v>
      </c>
      <c r="AJ110" s="305">
        <v>132.38464834496301</v>
      </c>
      <c r="AK110" s="311">
        <v>159.43737763806018</v>
      </c>
      <c r="AL110" s="311">
        <v>158.00244893893506</v>
      </c>
      <c r="AM110" s="311">
        <v>147.15706431115146</v>
      </c>
      <c r="AN110" s="312">
        <v>149.24538480827741</v>
      </c>
      <c r="AO110" s="305">
        <v>140.49701877482755</v>
      </c>
      <c r="AP110" s="311">
        <v>141.90254893475111</v>
      </c>
      <c r="AQ110" s="311">
        <v>140.48713691291104</v>
      </c>
      <c r="AR110" s="311">
        <v>151.91345149811093</v>
      </c>
      <c r="AS110" s="312">
        <v>143.70003903015015</v>
      </c>
      <c r="AT110" s="305">
        <v>155.22375896654256</v>
      </c>
      <c r="AU110" s="311">
        <v>151.43911715319877</v>
      </c>
      <c r="AV110" s="311">
        <v>153.35755276116262</v>
      </c>
      <c r="AW110" s="311">
        <v>156.26606348331907</v>
      </c>
      <c r="AX110" s="312">
        <v>154.07162309105576</v>
      </c>
      <c r="AY110" s="305">
        <v>150.53151807279633</v>
      </c>
      <c r="AZ110" s="311"/>
      <c r="BA110" s="311"/>
      <c r="BB110" s="311"/>
      <c r="BC110" s="312"/>
    </row>
    <row r="111" spans="1:55" ht="25.5">
      <c r="A111" s="313"/>
      <c r="B111" s="314">
        <v>4731</v>
      </c>
      <c r="C111" s="315" t="s">
        <v>288</v>
      </c>
      <c r="D111" s="316">
        <v>5.5247448865319702E-2</v>
      </c>
      <c r="E111" s="317">
        <v>100.00390901166624</v>
      </c>
      <c r="F111" s="318">
        <v>101.97424028997462</v>
      </c>
      <c r="G111" s="319">
        <v>147.90563595756882</v>
      </c>
      <c r="H111" s="319">
        <v>81.733276841404603</v>
      </c>
      <c r="I111" s="319">
        <v>171.38696724737272</v>
      </c>
      <c r="J111" s="320">
        <v>125.75003008408019</v>
      </c>
      <c r="K111" s="321">
        <v>138.85994244727283</v>
      </c>
      <c r="L111" s="322">
        <v>143.02574070686398</v>
      </c>
      <c r="M111" s="322">
        <v>136.15601349875823</v>
      </c>
      <c r="N111" s="322">
        <v>101.86612237069662</v>
      </c>
      <c r="O111" s="323">
        <v>129.97695475589791</v>
      </c>
      <c r="P111" s="316">
        <v>129.07841380557636</v>
      </c>
      <c r="Q111" s="322">
        <v>121.72892985989638</v>
      </c>
      <c r="R111" s="322">
        <v>139.24288616570414</v>
      </c>
      <c r="S111" s="322">
        <v>125.78467400102332</v>
      </c>
      <c r="T111" s="323">
        <v>128.95872595805005</v>
      </c>
      <c r="U111" s="316">
        <v>139.31291851677267</v>
      </c>
      <c r="V111" s="322">
        <v>159.93535368463247</v>
      </c>
      <c r="W111" s="322">
        <v>148.77522320950621</v>
      </c>
      <c r="X111" s="322">
        <v>143.40141542238717</v>
      </c>
      <c r="Y111" s="323">
        <v>147.85622770832461</v>
      </c>
      <c r="Z111" s="316">
        <v>153.52048929228175</v>
      </c>
      <c r="AA111" s="322">
        <v>168.2139944736245</v>
      </c>
      <c r="AB111" s="322">
        <v>138.02908964026105</v>
      </c>
      <c r="AC111" s="322">
        <v>104.14768769963899</v>
      </c>
      <c r="AD111" s="323">
        <v>140.97781527645157</v>
      </c>
      <c r="AE111" s="316">
        <v>152.0356016758976</v>
      </c>
      <c r="AF111" s="322">
        <v>134.28050414085587</v>
      </c>
      <c r="AG111" s="322">
        <v>156.30758609698131</v>
      </c>
      <c r="AH111" s="322">
        <v>113.64326488886155</v>
      </c>
      <c r="AI111" s="323">
        <v>139.06673920064907</v>
      </c>
      <c r="AJ111" s="316">
        <v>132.38464834496301</v>
      </c>
      <c r="AK111" s="322">
        <v>159.43737763806018</v>
      </c>
      <c r="AL111" s="322">
        <v>158.00244893893506</v>
      </c>
      <c r="AM111" s="322">
        <v>147.15706431115146</v>
      </c>
      <c r="AN111" s="323">
        <v>149.24538480827741</v>
      </c>
      <c r="AO111" s="316">
        <v>140.49701877482755</v>
      </c>
      <c r="AP111" s="322">
        <v>141.90254893475111</v>
      </c>
      <c r="AQ111" s="322">
        <v>140.48713691291104</v>
      </c>
      <c r="AR111" s="322">
        <v>151.91345149811093</v>
      </c>
      <c r="AS111" s="323">
        <v>143.70003903015015</v>
      </c>
      <c r="AT111" s="316">
        <v>155.22375896654256</v>
      </c>
      <c r="AU111" s="322">
        <v>151.43911715319877</v>
      </c>
      <c r="AV111" s="322">
        <v>153.35755276116262</v>
      </c>
      <c r="AW111" s="322">
        <v>156.26606348331907</v>
      </c>
      <c r="AX111" s="323">
        <v>154.07162309105576</v>
      </c>
      <c r="AY111" s="316">
        <v>150.53151807279633</v>
      </c>
      <c r="AZ111" s="322"/>
      <c r="BA111" s="322"/>
      <c r="BB111" s="322"/>
      <c r="BC111" s="323"/>
    </row>
    <row r="112" spans="1:55">
      <c r="A112" s="313"/>
      <c r="B112" s="314"/>
      <c r="C112" s="324"/>
      <c r="D112" s="316"/>
      <c r="E112" s="317"/>
      <c r="F112" s="325"/>
      <c r="G112" s="326"/>
      <c r="H112" s="326"/>
      <c r="I112" s="326"/>
      <c r="J112" s="327"/>
      <c r="K112" s="321"/>
      <c r="L112" s="322"/>
      <c r="M112" s="322"/>
      <c r="N112" s="322"/>
      <c r="O112" s="323"/>
      <c r="P112" s="316"/>
      <c r="Q112" s="322"/>
      <c r="R112" s="322"/>
      <c r="S112" s="322"/>
      <c r="T112" s="323"/>
      <c r="U112" s="316"/>
      <c r="V112" s="322"/>
      <c r="W112" s="322"/>
      <c r="X112" s="322"/>
      <c r="Y112" s="323"/>
      <c r="Z112" s="316"/>
      <c r="AA112" s="322"/>
      <c r="AB112" s="322"/>
      <c r="AC112" s="322"/>
      <c r="AD112" s="323"/>
      <c r="AE112" s="316"/>
      <c r="AF112" s="322"/>
      <c r="AG112" s="322"/>
      <c r="AH112" s="322"/>
      <c r="AI112" s="323"/>
      <c r="AJ112" s="316"/>
      <c r="AK112" s="322"/>
      <c r="AL112" s="322"/>
      <c r="AM112" s="322"/>
      <c r="AN112" s="323"/>
      <c r="AO112" s="316"/>
      <c r="AP112" s="322"/>
      <c r="AQ112" s="322"/>
      <c r="AR112" s="322"/>
      <c r="AS112" s="323"/>
      <c r="AT112" s="316"/>
      <c r="AU112" s="322"/>
      <c r="AV112" s="322"/>
      <c r="AW112" s="322"/>
      <c r="AX112" s="323"/>
      <c r="AY112" s="316"/>
      <c r="AZ112" s="322"/>
      <c r="BA112" s="322"/>
      <c r="BB112" s="322"/>
      <c r="BC112" s="323"/>
    </row>
    <row r="113" spans="1:55">
      <c r="A113" s="302">
        <v>273</v>
      </c>
      <c r="B113" s="303"/>
      <c r="C113" s="328" t="s">
        <v>289</v>
      </c>
      <c r="D113" s="305">
        <v>0.90396644578695895</v>
      </c>
      <c r="E113" s="306">
        <v>100.00390901166624</v>
      </c>
      <c r="F113" s="307">
        <v>118.43622289748848</v>
      </c>
      <c r="G113" s="308">
        <v>129.62198592209717</v>
      </c>
      <c r="H113" s="308">
        <v>130.28892888039246</v>
      </c>
      <c r="I113" s="308">
        <v>139.50009322279359</v>
      </c>
      <c r="J113" s="309">
        <v>129.46180773069293</v>
      </c>
      <c r="K113" s="310">
        <v>86.356341125653699</v>
      </c>
      <c r="L113" s="311">
        <v>135.08493102637266</v>
      </c>
      <c r="M113" s="311">
        <v>131.97327276771625</v>
      </c>
      <c r="N113" s="311">
        <v>139.06779687230218</v>
      </c>
      <c r="O113" s="312">
        <v>123.1205854480112</v>
      </c>
      <c r="P113" s="305">
        <v>117.40729857642629</v>
      </c>
      <c r="Q113" s="311">
        <v>123.81887571523863</v>
      </c>
      <c r="R113" s="311">
        <v>140.61077484891939</v>
      </c>
      <c r="S113" s="311">
        <v>145.87176642990474</v>
      </c>
      <c r="T113" s="312">
        <v>131.92717889262227</v>
      </c>
      <c r="U113" s="305">
        <v>144.19303103095439</v>
      </c>
      <c r="V113" s="311">
        <v>125.11943067597751</v>
      </c>
      <c r="W113" s="311">
        <v>122.53169010432582</v>
      </c>
      <c r="X113" s="311">
        <v>120.35601689253156</v>
      </c>
      <c r="Y113" s="312">
        <v>128.05004217594731</v>
      </c>
      <c r="Z113" s="305">
        <v>131.93923466188616</v>
      </c>
      <c r="AA113" s="311">
        <v>136.08263866842358</v>
      </c>
      <c r="AB113" s="311">
        <v>110.27231750959146</v>
      </c>
      <c r="AC113" s="311">
        <v>105.68333505705388</v>
      </c>
      <c r="AD113" s="312">
        <v>120.99438147423876</v>
      </c>
      <c r="AE113" s="305">
        <v>127.69542102437096</v>
      </c>
      <c r="AF113" s="311">
        <v>126.32212804791378</v>
      </c>
      <c r="AG113" s="311">
        <v>123.79276418238736</v>
      </c>
      <c r="AH113" s="311">
        <v>115.69484420617823</v>
      </c>
      <c r="AI113" s="312">
        <v>123.37628936521259</v>
      </c>
      <c r="AJ113" s="305">
        <v>115.34238359116493</v>
      </c>
      <c r="AK113" s="311">
        <v>115.10840746904799</v>
      </c>
      <c r="AL113" s="311">
        <v>112.9550984848438</v>
      </c>
      <c r="AM113" s="311">
        <v>109.43553309836786</v>
      </c>
      <c r="AN113" s="312">
        <v>113.21035566085614</v>
      </c>
      <c r="AO113" s="305">
        <v>119.8599454823254</v>
      </c>
      <c r="AP113" s="311">
        <v>125.66355365049783</v>
      </c>
      <c r="AQ113" s="311">
        <v>128.74641119613895</v>
      </c>
      <c r="AR113" s="311">
        <v>135.01796592383855</v>
      </c>
      <c r="AS113" s="312">
        <v>127.32196906320019</v>
      </c>
      <c r="AT113" s="305">
        <v>120.96098495880867</v>
      </c>
      <c r="AU113" s="311">
        <v>112.36684339633176</v>
      </c>
      <c r="AV113" s="311">
        <v>106.48526750888026</v>
      </c>
      <c r="AW113" s="311">
        <v>107.22378889945367</v>
      </c>
      <c r="AX113" s="312">
        <v>111.75922119086859</v>
      </c>
      <c r="AY113" s="305">
        <v>103.2393841363784</v>
      </c>
      <c r="AZ113" s="311"/>
      <c r="BA113" s="311"/>
      <c r="BB113" s="311"/>
      <c r="BC113" s="312"/>
    </row>
    <row r="114" spans="1:55">
      <c r="A114" s="313"/>
      <c r="B114" s="314">
        <v>4631</v>
      </c>
      <c r="C114" s="324" t="s">
        <v>290</v>
      </c>
      <c r="D114" s="316">
        <v>0.90396644578695895</v>
      </c>
      <c r="E114" s="317">
        <v>100.00390901166624</v>
      </c>
      <c r="F114" s="318">
        <v>118.43622289748848</v>
      </c>
      <c r="G114" s="319">
        <v>129.62198592209717</v>
      </c>
      <c r="H114" s="319">
        <v>130.28892888039246</v>
      </c>
      <c r="I114" s="319">
        <v>139.50009322279359</v>
      </c>
      <c r="J114" s="320">
        <v>129.46180773069293</v>
      </c>
      <c r="K114" s="321">
        <v>86.356341125653699</v>
      </c>
      <c r="L114" s="322">
        <v>135.08493102637266</v>
      </c>
      <c r="M114" s="322">
        <v>131.97327276771625</v>
      </c>
      <c r="N114" s="322">
        <v>139.06779687230218</v>
      </c>
      <c r="O114" s="323">
        <v>123.1205854480112</v>
      </c>
      <c r="P114" s="316">
        <v>117.40729857642629</v>
      </c>
      <c r="Q114" s="322">
        <v>123.81887571523863</v>
      </c>
      <c r="R114" s="322">
        <v>140.61077484891939</v>
      </c>
      <c r="S114" s="322">
        <v>145.87176642990474</v>
      </c>
      <c r="T114" s="323">
        <v>131.92717889262227</v>
      </c>
      <c r="U114" s="316">
        <v>144.19303103095439</v>
      </c>
      <c r="V114" s="322">
        <v>125.11943067597751</v>
      </c>
      <c r="W114" s="322">
        <v>122.53169010432582</v>
      </c>
      <c r="X114" s="322">
        <v>120.35601689253156</v>
      </c>
      <c r="Y114" s="323">
        <v>128.05004217594731</v>
      </c>
      <c r="Z114" s="316">
        <v>131.93923466188616</v>
      </c>
      <c r="AA114" s="322">
        <v>136.08263866842358</v>
      </c>
      <c r="AB114" s="322">
        <v>110.27231750959146</v>
      </c>
      <c r="AC114" s="322">
        <v>105.68333505705388</v>
      </c>
      <c r="AD114" s="323">
        <v>120.99438147423876</v>
      </c>
      <c r="AE114" s="316">
        <v>127.69542102437096</v>
      </c>
      <c r="AF114" s="322">
        <v>126.32212804791378</v>
      </c>
      <c r="AG114" s="322">
        <v>123.79276418238736</v>
      </c>
      <c r="AH114" s="322">
        <v>115.69484420617823</v>
      </c>
      <c r="AI114" s="323">
        <v>123.37628936521259</v>
      </c>
      <c r="AJ114" s="316">
        <v>115.34238359116493</v>
      </c>
      <c r="AK114" s="322">
        <v>115.10840746904799</v>
      </c>
      <c r="AL114" s="322">
        <v>112.9550984848438</v>
      </c>
      <c r="AM114" s="322">
        <v>109.43553309836786</v>
      </c>
      <c r="AN114" s="323">
        <v>113.21035566085614</v>
      </c>
      <c r="AO114" s="316">
        <v>119.8599454823254</v>
      </c>
      <c r="AP114" s="322">
        <v>125.66355365049783</v>
      </c>
      <c r="AQ114" s="322">
        <v>128.74641119613895</v>
      </c>
      <c r="AR114" s="322">
        <v>135.01796592383855</v>
      </c>
      <c r="AS114" s="323">
        <v>127.32196906320019</v>
      </c>
      <c r="AT114" s="316">
        <v>120.96098495880867</v>
      </c>
      <c r="AU114" s="322">
        <v>112.36684339633176</v>
      </c>
      <c r="AV114" s="322">
        <v>106.48526750888026</v>
      </c>
      <c r="AW114" s="322">
        <v>107.22378889945367</v>
      </c>
      <c r="AX114" s="323">
        <v>111.75922119086859</v>
      </c>
      <c r="AY114" s="316">
        <v>103.2393841363784</v>
      </c>
      <c r="AZ114" s="322"/>
      <c r="BA114" s="322"/>
      <c r="BB114" s="322"/>
      <c r="BC114" s="323"/>
    </row>
    <row r="115" spans="1:55">
      <c r="A115" s="313"/>
      <c r="B115" s="314"/>
      <c r="C115" s="324"/>
      <c r="D115" s="316"/>
      <c r="E115" s="317"/>
      <c r="F115" s="325"/>
      <c r="G115" s="326"/>
      <c r="H115" s="326"/>
      <c r="I115" s="326"/>
      <c r="J115" s="327"/>
      <c r="K115" s="321"/>
      <c r="L115" s="322"/>
      <c r="M115" s="322"/>
      <c r="N115" s="322"/>
      <c r="O115" s="323"/>
      <c r="P115" s="316"/>
      <c r="Q115" s="322"/>
      <c r="R115" s="322"/>
      <c r="S115" s="322"/>
      <c r="T115" s="323"/>
      <c r="U115" s="316"/>
      <c r="V115" s="322"/>
      <c r="W115" s="322"/>
      <c r="X115" s="322"/>
      <c r="Y115" s="323"/>
      <c r="Z115" s="316"/>
      <c r="AA115" s="322"/>
      <c r="AB115" s="322"/>
      <c r="AC115" s="322"/>
      <c r="AD115" s="323"/>
      <c r="AE115" s="316"/>
      <c r="AF115" s="322"/>
      <c r="AG115" s="322"/>
      <c r="AH115" s="322"/>
      <c r="AI115" s="323"/>
      <c r="AJ115" s="316"/>
      <c r="AK115" s="322"/>
      <c r="AL115" s="322"/>
      <c r="AM115" s="322"/>
      <c r="AN115" s="323"/>
      <c r="AO115" s="316"/>
      <c r="AP115" s="322"/>
      <c r="AQ115" s="322"/>
      <c r="AR115" s="322"/>
      <c r="AS115" s="323"/>
      <c r="AT115" s="316"/>
      <c r="AU115" s="322"/>
      <c r="AV115" s="322"/>
      <c r="AW115" s="322"/>
      <c r="AX115" s="323"/>
      <c r="AY115" s="316"/>
      <c r="AZ115" s="322"/>
      <c r="BA115" s="322"/>
      <c r="BB115" s="322"/>
      <c r="BC115" s="323"/>
    </row>
    <row r="116" spans="1:55">
      <c r="A116" s="302">
        <v>310</v>
      </c>
      <c r="B116" s="303"/>
      <c r="C116" s="328" t="s">
        <v>291</v>
      </c>
      <c r="D116" s="305">
        <v>0.82683581738045897</v>
      </c>
      <c r="E116" s="306">
        <v>100.00390901166624</v>
      </c>
      <c r="F116" s="307">
        <v>98.242001829554354</v>
      </c>
      <c r="G116" s="308">
        <v>82.342708858195323</v>
      </c>
      <c r="H116" s="308">
        <v>72.523455489255184</v>
      </c>
      <c r="I116" s="308">
        <v>114.11527524675427</v>
      </c>
      <c r="J116" s="309">
        <v>91.805860355939771</v>
      </c>
      <c r="K116" s="310">
        <v>113.68819821528588</v>
      </c>
      <c r="L116" s="311">
        <v>105.7691522424212</v>
      </c>
      <c r="M116" s="311">
        <v>109.87370763198078</v>
      </c>
      <c r="N116" s="311">
        <v>114.61971077033517</v>
      </c>
      <c r="O116" s="312">
        <v>110.98769221500575</v>
      </c>
      <c r="P116" s="305">
        <v>107.05252134367987</v>
      </c>
      <c r="Q116" s="311">
        <v>106.8645027242793</v>
      </c>
      <c r="R116" s="311">
        <v>112.7302107347556</v>
      </c>
      <c r="S116" s="311">
        <v>120.39507603026046</v>
      </c>
      <c r="T116" s="312">
        <v>111.7605777082438</v>
      </c>
      <c r="U116" s="305">
        <v>107.4244274468125</v>
      </c>
      <c r="V116" s="311">
        <v>103.72053750943107</v>
      </c>
      <c r="W116" s="311">
        <v>104.20168009309926</v>
      </c>
      <c r="X116" s="311">
        <v>105.66235988414795</v>
      </c>
      <c r="Y116" s="312">
        <v>105.25225123337268</v>
      </c>
      <c r="Z116" s="305">
        <v>106.91139153071761</v>
      </c>
      <c r="AA116" s="311">
        <v>105.63994867575784</v>
      </c>
      <c r="AB116" s="311">
        <v>86.173809583410161</v>
      </c>
      <c r="AC116" s="311">
        <v>87.600592658379412</v>
      </c>
      <c r="AD116" s="312">
        <v>96.581435612066258</v>
      </c>
      <c r="AE116" s="305">
        <v>100.88581863538163</v>
      </c>
      <c r="AF116" s="311">
        <v>122.70280094450162</v>
      </c>
      <c r="AG116" s="311">
        <v>110.85813075388126</v>
      </c>
      <c r="AH116" s="311">
        <v>105.36729409296882</v>
      </c>
      <c r="AI116" s="312">
        <v>109.95351110668334</v>
      </c>
      <c r="AJ116" s="305">
        <v>104.79953662979824</v>
      </c>
      <c r="AK116" s="311">
        <v>112.69627311598032</v>
      </c>
      <c r="AL116" s="311">
        <v>113.68769751400052</v>
      </c>
      <c r="AM116" s="311">
        <v>107.62273876183876</v>
      </c>
      <c r="AN116" s="312">
        <v>109.70156150540447</v>
      </c>
      <c r="AO116" s="305">
        <v>100.81421218199239</v>
      </c>
      <c r="AP116" s="311">
        <v>111.60218760891645</v>
      </c>
      <c r="AQ116" s="311">
        <v>109.77045391285598</v>
      </c>
      <c r="AR116" s="311">
        <v>123.67716316665985</v>
      </c>
      <c r="AS116" s="312">
        <v>111.46600421760618</v>
      </c>
      <c r="AT116" s="305">
        <v>111.97377028122369</v>
      </c>
      <c r="AU116" s="311">
        <v>102.11322833544094</v>
      </c>
      <c r="AV116" s="311">
        <v>100.846109330139</v>
      </c>
      <c r="AW116" s="311">
        <v>105.74797769388869</v>
      </c>
      <c r="AX116" s="312">
        <v>105.17027141017307</v>
      </c>
      <c r="AY116" s="305">
        <v>102.21559247792075</v>
      </c>
      <c r="AZ116" s="311"/>
      <c r="BA116" s="311"/>
      <c r="BB116" s="311"/>
      <c r="BC116" s="312"/>
    </row>
    <row r="117" spans="1:55" s="342" customFormat="1" ht="13.5" thickBot="1">
      <c r="A117" s="331"/>
      <c r="B117" s="332">
        <v>3812</v>
      </c>
      <c r="C117" s="333" t="s">
        <v>292</v>
      </c>
      <c r="D117" s="334">
        <v>0.82683581738045897</v>
      </c>
      <c r="E117" s="335">
        <v>100.00390901166624</v>
      </c>
      <c r="F117" s="336">
        <v>98.242001829554354</v>
      </c>
      <c r="G117" s="337">
        <v>82.342708858195323</v>
      </c>
      <c r="H117" s="337">
        <v>72.523455489255184</v>
      </c>
      <c r="I117" s="337">
        <v>114.11527524675427</v>
      </c>
      <c r="J117" s="338">
        <v>91.805860355939771</v>
      </c>
      <c r="K117" s="339">
        <v>113.68819821528588</v>
      </c>
      <c r="L117" s="340">
        <v>105.7691522424212</v>
      </c>
      <c r="M117" s="340">
        <v>109.87370763198078</v>
      </c>
      <c r="N117" s="340">
        <v>114.61971077033517</v>
      </c>
      <c r="O117" s="341">
        <v>110.98769221500575</v>
      </c>
      <c r="P117" s="334">
        <v>107.05252134367987</v>
      </c>
      <c r="Q117" s="340">
        <v>106.8645027242793</v>
      </c>
      <c r="R117" s="340">
        <v>112.7302107347556</v>
      </c>
      <c r="S117" s="340">
        <v>120.39507603026046</v>
      </c>
      <c r="T117" s="341">
        <v>111.7605777082438</v>
      </c>
      <c r="U117" s="334">
        <v>107.4244274468125</v>
      </c>
      <c r="V117" s="340">
        <v>103.72053750943107</v>
      </c>
      <c r="W117" s="340">
        <v>104.20168009309926</v>
      </c>
      <c r="X117" s="340">
        <v>105.66235988414795</v>
      </c>
      <c r="Y117" s="341">
        <v>105.25225123337268</v>
      </c>
      <c r="Z117" s="334">
        <v>106.91139153071761</v>
      </c>
      <c r="AA117" s="340">
        <v>105.63994867575784</v>
      </c>
      <c r="AB117" s="340">
        <v>86.173809583410161</v>
      </c>
      <c r="AC117" s="340">
        <v>87.600592658379412</v>
      </c>
      <c r="AD117" s="341">
        <v>96.581435612066258</v>
      </c>
      <c r="AE117" s="334">
        <v>100.88581863538163</v>
      </c>
      <c r="AF117" s="340">
        <v>122.70280094450162</v>
      </c>
      <c r="AG117" s="340">
        <v>110.85813075388126</v>
      </c>
      <c r="AH117" s="340">
        <v>105.36729409296882</v>
      </c>
      <c r="AI117" s="341">
        <v>109.95351110668334</v>
      </c>
      <c r="AJ117" s="334">
        <v>104.79953662979824</v>
      </c>
      <c r="AK117" s="340">
        <v>112.69627311598032</v>
      </c>
      <c r="AL117" s="340">
        <v>113.68769751400052</v>
      </c>
      <c r="AM117" s="340">
        <v>107.62273876183876</v>
      </c>
      <c r="AN117" s="341">
        <v>109.70156150540447</v>
      </c>
      <c r="AO117" s="334">
        <v>100.81421218199239</v>
      </c>
      <c r="AP117" s="340">
        <v>111.60218760891645</v>
      </c>
      <c r="AQ117" s="340">
        <v>109.77045391285598</v>
      </c>
      <c r="AR117" s="340">
        <v>123.67716316665985</v>
      </c>
      <c r="AS117" s="341">
        <v>111.46600421760618</v>
      </c>
      <c r="AT117" s="334">
        <v>111.97377028122369</v>
      </c>
      <c r="AU117" s="340">
        <v>102.11322833544094</v>
      </c>
      <c r="AV117" s="340">
        <v>100.846109330139</v>
      </c>
      <c r="AW117" s="340">
        <v>105.74797769388869</v>
      </c>
      <c r="AX117" s="341">
        <v>105.17027141017307</v>
      </c>
      <c r="AY117" s="334">
        <v>102.21559247792075</v>
      </c>
      <c r="AZ117" s="340"/>
      <c r="BA117" s="340"/>
      <c r="BB117" s="340"/>
      <c r="BC117" s="341"/>
    </row>
    <row r="118" spans="1:55">
      <c r="A118" s="343"/>
      <c r="B118" s="344" t="s">
        <v>207</v>
      </c>
      <c r="C118" s="345" t="s">
        <v>308</v>
      </c>
      <c r="D118" s="301"/>
    </row>
    <row r="119" spans="1:55">
      <c r="A119" s="343"/>
      <c r="B119" s="346" t="s">
        <v>209</v>
      </c>
      <c r="C119" s="345" t="s">
        <v>210</v>
      </c>
      <c r="D119" s="301"/>
    </row>
    <row r="120" spans="1:55">
      <c r="B120" s="347" t="s">
        <v>293</v>
      </c>
      <c r="C120" s="348" t="s">
        <v>309</v>
      </c>
      <c r="D120" s="348"/>
      <c r="E120" s="348"/>
      <c r="F120" s="348"/>
      <c r="G120" s="348"/>
      <c r="H120" s="348"/>
      <c r="I120" s="348"/>
      <c r="J120" s="348"/>
      <c r="K120" s="348"/>
      <c r="L120" s="348"/>
      <c r="M120" s="348"/>
      <c r="N120" s="348"/>
      <c r="O120" s="348"/>
      <c r="P120" s="348"/>
      <c r="Q120" s="348"/>
      <c r="R120" s="348"/>
      <c r="S120" s="348"/>
      <c r="T120" s="348"/>
      <c r="U120" s="348"/>
      <c r="V120" s="348"/>
      <c r="W120" s="348"/>
      <c r="X120" s="348"/>
      <c r="Y120" s="348"/>
      <c r="Z120" s="348"/>
      <c r="AA120" s="348"/>
      <c r="AB120" s="348"/>
      <c r="AC120" s="348"/>
      <c r="AD120" s="348"/>
      <c r="AE120" s="348"/>
      <c r="AF120" s="348"/>
      <c r="AG120" s="348"/>
      <c r="AH120" s="348"/>
      <c r="AI120" s="348"/>
      <c r="AJ120" s="348"/>
      <c r="AK120" s="348"/>
      <c r="AL120" s="348"/>
      <c r="AM120" s="348"/>
      <c r="AN120" s="348"/>
      <c r="AO120" s="348"/>
      <c r="AP120" s="348"/>
      <c r="AQ120" s="348"/>
      <c r="AR120" s="348"/>
      <c r="AS120" s="348"/>
      <c r="AT120" s="348"/>
      <c r="AU120" s="348"/>
      <c r="AV120" s="348"/>
      <c r="AW120" s="348"/>
      <c r="AX120" s="348"/>
      <c r="AY120" s="348"/>
      <c r="AZ120" s="348"/>
      <c r="BA120" s="348"/>
      <c r="BB120" s="348"/>
      <c r="BC120" s="348"/>
    </row>
    <row r="121" spans="1:55">
      <c r="B121" s="349"/>
      <c r="C121" s="350"/>
      <c r="D121" s="351"/>
      <c r="E121" s="352"/>
      <c r="F121" s="351"/>
      <c r="G121" s="351"/>
      <c r="H121" s="351"/>
      <c r="I121" s="351"/>
      <c r="J121" s="351"/>
      <c r="K121" s="351"/>
      <c r="L121" s="351"/>
      <c r="M121" s="351"/>
      <c r="N121" s="351"/>
      <c r="O121" s="351"/>
      <c r="P121" s="351"/>
      <c r="Q121" s="351"/>
      <c r="R121" s="351"/>
      <c r="S121" s="351"/>
      <c r="T121" s="351"/>
      <c r="U121" s="351"/>
      <c r="V121" s="351"/>
      <c r="W121" s="351"/>
      <c r="X121" s="351"/>
      <c r="Y121" s="351"/>
      <c r="Z121" s="351"/>
      <c r="AA121" s="351"/>
      <c r="AB121" s="351"/>
      <c r="AC121" s="351"/>
      <c r="AD121" s="351"/>
      <c r="AE121" s="351"/>
      <c r="AF121" s="351"/>
      <c r="AG121" s="351"/>
      <c r="AH121" s="351"/>
      <c r="AI121" s="351"/>
      <c r="AJ121" s="351"/>
      <c r="AK121" s="351"/>
      <c r="AL121" s="351"/>
      <c r="AM121" s="351"/>
      <c r="AN121" s="351"/>
      <c r="AO121" s="351"/>
      <c r="AP121" s="351"/>
      <c r="AQ121" s="351"/>
      <c r="AR121" s="351"/>
      <c r="AS121" s="351"/>
      <c r="AT121" s="351"/>
      <c r="AU121" s="351"/>
      <c r="AV121" s="351"/>
      <c r="AW121" s="351"/>
      <c r="AX121" s="351"/>
      <c r="AY121" s="351"/>
      <c r="AZ121" s="351"/>
      <c r="BA121" s="351"/>
      <c r="BB121" s="351"/>
      <c r="BC121" s="351"/>
    </row>
    <row r="122" spans="1:55">
      <c r="B122" s="349"/>
      <c r="C122" s="350"/>
      <c r="D122" s="351"/>
      <c r="E122" s="352"/>
      <c r="F122" s="351"/>
      <c r="G122" s="351"/>
      <c r="H122" s="351"/>
      <c r="I122" s="351"/>
      <c r="J122" s="351"/>
      <c r="K122" s="351"/>
      <c r="L122" s="351"/>
      <c r="M122" s="351"/>
      <c r="N122" s="351"/>
      <c r="O122" s="351"/>
      <c r="P122" s="351"/>
      <c r="Q122" s="351"/>
      <c r="R122" s="351"/>
      <c r="S122" s="351"/>
      <c r="T122" s="351"/>
      <c r="U122" s="351"/>
      <c r="V122" s="351"/>
      <c r="W122" s="351"/>
      <c r="X122" s="351"/>
      <c r="Y122" s="351"/>
      <c r="Z122" s="351"/>
      <c r="AA122" s="351"/>
      <c r="AB122" s="351"/>
      <c r="AC122" s="351"/>
      <c r="AD122" s="351"/>
      <c r="AE122" s="351"/>
      <c r="AF122" s="351"/>
      <c r="AG122" s="351"/>
      <c r="AH122" s="351"/>
      <c r="AI122" s="351"/>
      <c r="AJ122" s="351"/>
      <c r="AK122" s="351"/>
      <c r="AL122" s="351"/>
      <c r="AM122" s="351"/>
      <c r="AN122" s="351"/>
      <c r="AO122" s="351"/>
      <c r="AP122" s="351"/>
      <c r="AQ122" s="351"/>
      <c r="AR122" s="351"/>
      <c r="AS122" s="351"/>
      <c r="AT122" s="351"/>
      <c r="AU122" s="351"/>
      <c r="AV122" s="351"/>
      <c r="AW122" s="351"/>
      <c r="AX122" s="351"/>
      <c r="AY122" s="351"/>
      <c r="AZ122" s="351"/>
      <c r="BA122" s="351"/>
      <c r="BB122" s="351"/>
      <c r="BC122" s="351"/>
    </row>
    <row r="123" spans="1:55">
      <c r="B123" s="349"/>
      <c r="C123" s="350"/>
      <c r="D123" s="351"/>
      <c r="E123" s="352"/>
      <c r="F123" s="351"/>
      <c r="G123" s="351"/>
      <c r="H123" s="351"/>
      <c r="I123" s="351"/>
      <c r="J123" s="351"/>
      <c r="K123" s="351"/>
      <c r="L123" s="351"/>
      <c r="M123" s="351"/>
      <c r="N123" s="351"/>
      <c r="O123" s="351"/>
      <c r="P123" s="351"/>
      <c r="Q123" s="351"/>
      <c r="R123" s="351"/>
      <c r="S123" s="351"/>
      <c r="T123" s="351"/>
      <c r="U123" s="351"/>
      <c r="V123" s="351"/>
      <c r="W123" s="351"/>
      <c r="X123" s="351"/>
      <c r="Y123" s="351"/>
      <c r="Z123" s="351"/>
      <c r="AA123" s="351"/>
      <c r="AB123" s="351"/>
      <c r="AC123" s="351"/>
      <c r="AD123" s="351"/>
      <c r="AE123" s="351"/>
      <c r="AF123" s="351"/>
      <c r="AG123" s="351"/>
      <c r="AH123" s="351"/>
      <c r="AI123" s="351"/>
      <c r="AJ123" s="351"/>
      <c r="AK123" s="351"/>
      <c r="AL123" s="351"/>
      <c r="AM123" s="351"/>
      <c r="AN123" s="351"/>
      <c r="AO123" s="351"/>
      <c r="AP123" s="351"/>
      <c r="AQ123" s="351"/>
      <c r="AR123" s="351"/>
      <c r="AS123" s="351"/>
      <c r="AT123" s="351"/>
      <c r="AU123" s="351"/>
      <c r="AV123" s="351"/>
      <c r="AW123" s="351"/>
      <c r="AX123" s="351"/>
      <c r="AY123" s="351"/>
      <c r="AZ123" s="351"/>
      <c r="BA123" s="351"/>
      <c r="BB123" s="351"/>
      <c r="BC123" s="351"/>
    </row>
  </sheetData>
  <mergeCells count="17">
    <mergeCell ref="AY4:BC4"/>
    <mergeCell ref="C120:BC120"/>
    <mergeCell ref="U4:Y4"/>
    <mergeCell ref="Z4:AD4"/>
    <mergeCell ref="AE4:AI4"/>
    <mergeCell ref="AJ4:AN4"/>
    <mergeCell ref="AO4:AS4"/>
    <mergeCell ref="AT4:AX4"/>
    <mergeCell ref="A3:BC3"/>
    <mergeCell ref="A4:A5"/>
    <mergeCell ref="B4:B5"/>
    <mergeCell ref="C4:C5"/>
    <mergeCell ref="D4:D5"/>
    <mergeCell ref="E4:E5"/>
    <mergeCell ref="F4:J4"/>
    <mergeCell ref="K4:O4"/>
    <mergeCell ref="P4:T4"/>
  </mergeCells>
  <pageMargins left="0.45" right="0.45" top="0.35" bottom="0.5" header="0.3" footer="0.3"/>
  <pageSetup paperSize="9"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MPI1</vt:lpstr>
      <vt:lpstr>MPI2</vt:lpstr>
      <vt:lpstr>MPI3</vt:lpstr>
      <vt:lpstr>MPI4</vt:lpstr>
      <vt:lpstr>MPI5</vt:lpstr>
      <vt:lpstr>'MPI4'!Print_Area</vt:lpstr>
      <vt:lpstr>'MPI5'!Print_Area</vt:lpstr>
      <vt:lpstr>'MPI1'!Print_Titles</vt:lpstr>
      <vt:lpstr>'MPI2'!Print_Titles</vt:lpstr>
      <vt:lpstr>'MPI4'!Print_Titles</vt:lpstr>
      <vt:lpstr>'MPI5'!Print_Titles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Shikha Pokhrel</cp:lastModifiedBy>
  <dcterms:created xsi:type="dcterms:W3CDTF">2022-02-23T05:21:46Z</dcterms:created>
  <dcterms:modified xsi:type="dcterms:W3CDTF">2025-02-06T07:31:38Z</dcterms:modified>
</cp:coreProperties>
</file>