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<sst xmlns="http://schemas.openxmlformats.org/spreadsheetml/2006/main" count="101" uniqueCount="92">
  <si>
    <t>Ranking of Finance Companies</t>
  </si>
  <si>
    <t>For the quarter-ended Poush 2064 (Mid-Jan, 2008)</t>
  </si>
  <si>
    <t>S.N.</t>
  </si>
  <si>
    <t>Name of the Institutions</t>
  </si>
  <si>
    <t>CC/RWA</t>
  </si>
  <si>
    <t>Deposits</t>
  </si>
  <si>
    <t>Loans &amp; Advances</t>
  </si>
  <si>
    <t>NPL/Total Loan</t>
  </si>
  <si>
    <t>C/D Ratio</t>
  </si>
  <si>
    <t>Liq. Assets/Total Deposit Ratio</t>
  </si>
  <si>
    <t>(%)</t>
  </si>
  <si>
    <t>Ranking</t>
  </si>
  <si>
    <t>Amount (Rs. In lacs)</t>
  </si>
  <si>
    <t>Nepal Awas Bikas Bitta Co. Ltd.</t>
  </si>
  <si>
    <t>Nepal Finance &amp; Saving Co. Ltd.</t>
  </si>
  <si>
    <t>NIDC Capital Market Ltd.</t>
  </si>
  <si>
    <t>National Finance Ltd.</t>
  </si>
  <si>
    <t>Annapurna Finance Co. Ltd.</t>
  </si>
  <si>
    <t>Nepal Share Market &amp; Finance Ltd.</t>
  </si>
  <si>
    <t>Peoples Finance Ltd.</t>
  </si>
  <si>
    <t>Merchantile Finance Co. Ltd.</t>
  </si>
  <si>
    <t>Kathmandu Finance Ltd.</t>
  </si>
  <si>
    <t xml:space="preserve">Himalaya Finance &amp; Saving Co. Ltd.    </t>
  </si>
  <si>
    <t>Union Finance Co. Ltd.</t>
  </si>
  <si>
    <t>Narayani Finance Ltd.</t>
  </si>
  <si>
    <t>Gorkha Finance Co. Ltd.</t>
  </si>
  <si>
    <t xml:space="preserve">Paschimanchal Finance Co. Ltd.   </t>
  </si>
  <si>
    <t>Nepal Housing &amp; Merchant Finance Ltd.</t>
  </si>
  <si>
    <t>Universal Finance Ltd.</t>
  </si>
  <si>
    <t xml:space="preserve">Sanjhana Finance Co. Ltd.                      </t>
  </si>
  <si>
    <t>Goodwill Finance Ltd.</t>
  </si>
  <si>
    <t>Siddartha Finance Ltd.</t>
  </si>
  <si>
    <t>Shree Investment &amp; Finance Co. Ltd.</t>
  </si>
  <si>
    <t>Lumbini Finance &amp; Leasing Co. Ltd.</t>
  </si>
  <si>
    <t>Investa Finance Ltd.</t>
  </si>
  <si>
    <t>Yeti Finance Co. Ltd.</t>
  </si>
  <si>
    <t>Standard Finance Ltd.</t>
  </si>
  <si>
    <t>ILFC</t>
  </si>
  <si>
    <t>Mahalaxmi Finance Ltd.</t>
  </si>
  <si>
    <t>Lalitpur Finance Co. Ltd.</t>
  </si>
  <si>
    <t>Bhajuratna Finance &amp; Saving Co. Ltd.</t>
  </si>
  <si>
    <t>United Finance Co. Ltd.</t>
  </si>
  <si>
    <t xml:space="preserve">General Finance Ltd.                                </t>
  </si>
  <si>
    <t>Nepal Srilanka Merchant Banking &amp; Finance Ltd.</t>
  </si>
  <si>
    <t>Merchant Finance Co. Ltd.</t>
  </si>
  <si>
    <t>Alpic Everest Finance Ltd.</t>
  </si>
  <si>
    <t>NMB</t>
  </si>
  <si>
    <t>Navadurga Finance Co. Ltd.</t>
  </si>
  <si>
    <t>Janaki Finance Co. Ltd.</t>
  </si>
  <si>
    <t>Pokhara Finance Ltd.</t>
  </si>
  <si>
    <t>Central Finance Ltd.</t>
  </si>
  <si>
    <t>Premier Finance Co. Ltd.</t>
  </si>
  <si>
    <t xml:space="preserve">Arun Finance &amp; Saving Co. Ltd.         </t>
  </si>
  <si>
    <t xml:space="preserve">Multipurpose Finance Co. Ltd.        </t>
  </si>
  <si>
    <t>Butwal Finance Ltd.</t>
  </si>
  <si>
    <t>Srijana Finance Ltd.</t>
  </si>
  <si>
    <t>Om Finance Ltd.</t>
  </si>
  <si>
    <t xml:space="preserve">Cosmic Merchant Banking &amp; Finance Co. Ltd.                  </t>
  </si>
  <si>
    <t>World Merchant Banking &amp; Finance Co. Ltd.</t>
  </si>
  <si>
    <t>Capital Merchant Banking &amp; Finance Co. Ltd.</t>
  </si>
  <si>
    <t xml:space="preserve">Crystal Finance Ltd.                                        </t>
  </si>
  <si>
    <t>Royal Merchant Banking &amp; Finance Ltd.</t>
  </si>
  <si>
    <t>Guheswori Merchant Banking &amp; Finance Ltd.</t>
  </si>
  <si>
    <t xml:space="preserve">Patan Finance Co. Ltd.                                          </t>
  </si>
  <si>
    <t>Kist Merchant Banking &amp; Finance Ltd.</t>
  </si>
  <si>
    <t>Fewa Finance Co. Ltd.</t>
  </si>
  <si>
    <t>Everest Finance Ltd.</t>
  </si>
  <si>
    <t>Birgunj Finance Ltd.</t>
  </si>
  <si>
    <t>Prudential Bittiya Sanstha Ltd.</t>
  </si>
  <si>
    <t>ICFC</t>
  </si>
  <si>
    <t>IME Financial Institutions Ltd.</t>
  </si>
  <si>
    <t>Sagarmatha Merchant Banking &amp; Finance Co. Ltd.</t>
  </si>
  <si>
    <t>Shikhar Bittiya Sanstha Ltd.</t>
  </si>
  <si>
    <t>Civil Merchant Bittiya Sanstha Ltd.</t>
  </si>
  <si>
    <t>Prabhu Finance Co. Ltd.</t>
  </si>
  <si>
    <t>Imperial Financial Institution Ltd.</t>
  </si>
  <si>
    <t>Kuber Merchant Bittiya Sanstha Ltd.</t>
  </si>
  <si>
    <t>Nepal Express Finance Ltd.</t>
  </si>
  <si>
    <t>Valley Finance Ltd.</t>
  </si>
  <si>
    <t xml:space="preserve">Seti Bittiya Sanstha Ltd.                                       </t>
  </si>
  <si>
    <t>Hama Financial Institution Ltd.</t>
  </si>
  <si>
    <t>Reliable Investment Bittiya Sanstha Ltd.</t>
  </si>
  <si>
    <t>Lord Buddha Financial Institiution Ltd.</t>
  </si>
  <si>
    <t>Api Financial Institution Ltd.</t>
  </si>
  <si>
    <t xml:space="preserve">Namaste Bittiya Sanstha Ltd.                           </t>
  </si>
  <si>
    <t>Kaski</t>
  </si>
  <si>
    <t>Suryadarsan</t>
  </si>
  <si>
    <t>Zenith</t>
  </si>
  <si>
    <t>Unique</t>
  </si>
  <si>
    <t>Manjushree</t>
  </si>
  <si>
    <t>Swastik Merchant</t>
  </si>
  <si>
    <t>Subhalaxmi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</si>
</sst>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3" fontId="6" fillId="2" borderId="5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43" fontId="6" fillId="2" borderId="2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7109375" style="3" bestFit="1" customWidth="1"/>
    <col min="2" max="2" width="20.421875" style="4" bestFit="1" customWidth="1"/>
    <col min="3" max="3" width="7.28125" style="0" customWidth="1"/>
    <col min="4" max="4" width="6.8515625" style="0" bestFit="1" customWidth="1"/>
    <col min="5" max="5" width="10.28125" style="0" customWidth="1"/>
    <col min="6" max="6" width="6.8515625" style="0" bestFit="1" customWidth="1"/>
    <col min="7" max="7" width="10.421875" style="0" customWidth="1"/>
    <col min="8" max="8" width="6.8515625" style="0" bestFit="1" customWidth="1"/>
    <col min="9" max="10" width="6.8515625" style="0" customWidth="1"/>
    <col min="11" max="11" width="8.57421875" style="0" customWidth="1"/>
    <col min="12" max="12" width="6.8515625" style="0" bestFit="1" customWidth="1"/>
    <col min="13" max="13" width="8.28125" style="0" customWidth="1"/>
    <col min="14" max="14" width="9.8515625" style="0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4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8" t="s">
        <v>7</v>
      </c>
      <c r="J4" s="9"/>
      <c r="K4" s="7" t="s">
        <v>8</v>
      </c>
      <c r="L4" s="7"/>
      <c r="M4" s="7" t="s">
        <v>9</v>
      </c>
      <c r="N4" s="7"/>
    </row>
    <row r="5" spans="1:14" ht="40.5" customHeight="1">
      <c r="A5" s="10"/>
      <c r="B5" s="10"/>
      <c r="C5" s="11" t="s">
        <v>10</v>
      </c>
      <c r="D5" s="12" t="s">
        <v>11</v>
      </c>
      <c r="E5" s="11" t="s">
        <v>12</v>
      </c>
      <c r="F5" s="12" t="s">
        <v>11</v>
      </c>
      <c r="G5" s="11" t="s">
        <v>12</v>
      </c>
      <c r="H5" s="12" t="s">
        <v>11</v>
      </c>
      <c r="I5" s="11" t="s">
        <v>10</v>
      </c>
      <c r="J5" s="12" t="s">
        <v>11</v>
      </c>
      <c r="K5" s="11" t="s">
        <v>10</v>
      </c>
      <c r="L5" s="12" t="s">
        <v>11</v>
      </c>
      <c r="M5" s="11" t="s">
        <v>10</v>
      </c>
      <c r="N5" s="12" t="s">
        <v>11</v>
      </c>
    </row>
    <row r="6" spans="1:14" ht="18">
      <c r="A6" s="13">
        <v>1</v>
      </c>
      <c r="B6" s="14" t="s">
        <v>13</v>
      </c>
      <c r="C6" s="15">
        <v>17.29260557502921</v>
      </c>
      <c r="D6" s="16">
        <f>RANK(C6,C$6:C$84,0)</f>
        <v>19</v>
      </c>
      <c r="E6" s="16">
        <v>4891</v>
      </c>
      <c r="F6" s="16">
        <f>RANK(E6,E$6:E$84,0)</f>
        <v>35</v>
      </c>
      <c r="G6" s="16">
        <v>4866</v>
      </c>
      <c r="H6" s="16">
        <f>RANK(G6,G$6:G$84,0)</f>
        <v>37</v>
      </c>
      <c r="I6" s="15">
        <v>5.0143855322646935</v>
      </c>
      <c r="J6" s="16">
        <f>RANK(I6,I$6:I$84,1)</f>
        <v>59</v>
      </c>
      <c r="K6" s="15">
        <v>99.48885708444081</v>
      </c>
      <c r="L6" s="16">
        <f>RANK(K6,K$6:K$84,1)</f>
        <v>39</v>
      </c>
      <c r="M6" s="15">
        <v>12.267429973420569</v>
      </c>
      <c r="N6" s="16">
        <f>RANK(M6,M$6:M$84,0)</f>
        <v>51</v>
      </c>
    </row>
    <row r="7" spans="1:14" ht="18">
      <c r="A7" s="13">
        <v>2</v>
      </c>
      <c r="B7" s="14" t="s">
        <v>14</v>
      </c>
      <c r="C7" s="17">
        <v>14.51505016722408</v>
      </c>
      <c r="D7" s="16">
        <f aca="true" t="shared" si="0" ref="D7:D70">RANK(C7,C$6:C$84,0)</f>
        <v>27</v>
      </c>
      <c r="E7" s="18">
        <v>4480</v>
      </c>
      <c r="F7" s="16">
        <f aca="true" t="shared" si="1" ref="F7:F70">RANK(E7,E$6:E$84,0)</f>
        <v>41</v>
      </c>
      <c r="G7" s="18">
        <v>4998</v>
      </c>
      <c r="H7" s="16">
        <f aca="true" t="shared" si="2" ref="H7:H70">RANK(G7,G$6:G$84,0)</f>
        <v>36</v>
      </c>
      <c r="I7" s="15">
        <v>7.8231292517006805</v>
      </c>
      <c r="J7" s="16">
        <f aca="true" t="shared" si="3" ref="J7:J70">RANK(I7,I$6:I$84,1)</f>
        <v>68</v>
      </c>
      <c r="K7" s="17">
        <v>111.5625</v>
      </c>
      <c r="L7" s="16">
        <f aca="true" t="shared" si="4" ref="L7:L70">RANK(K7,K$6:K$84,1)</f>
        <v>57</v>
      </c>
      <c r="M7" s="17">
        <v>16.473214285714285</v>
      </c>
      <c r="N7" s="16">
        <f aca="true" t="shared" si="5" ref="N7:N70">RANK(M7,M$6:M$84,0)</f>
        <v>40</v>
      </c>
    </row>
    <row r="8" spans="1:14" ht="12.75">
      <c r="A8" s="13">
        <v>3</v>
      </c>
      <c r="B8" s="14" t="s">
        <v>15</v>
      </c>
      <c r="C8" s="17">
        <v>9.986178299930891</v>
      </c>
      <c r="D8" s="16">
        <f t="shared" si="0"/>
        <v>54</v>
      </c>
      <c r="E8" s="18">
        <v>7382</v>
      </c>
      <c r="F8" s="16">
        <f t="shared" si="1"/>
        <v>16</v>
      </c>
      <c r="G8" s="18">
        <v>6912</v>
      </c>
      <c r="H8" s="16">
        <f t="shared" si="2"/>
        <v>27</v>
      </c>
      <c r="I8" s="15">
        <v>3.8194444444444446</v>
      </c>
      <c r="J8" s="16">
        <f t="shared" si="3"/>
        <v>52</v>
      </c>
      <c r="K8" s="17">
        <v>93.63316174478462</v>
      </c>
      <c r="L8" s="16">
        <f t="shared" si="4"/>
        <v>25</v>
      </c>
      <c r="M8" s="17">
        <v>27.743159035491736</v>
      </c>
      <c r="N8" s="16">
        <f t="shared" si="5"/>
        <v>21</v>
      </c>
    </row>
    <row r="9" spans="1:14" ht="12.75">
      <c r="A9" s="13">
        <v>4</v>
      </c>
      <c r="B9" s="14" t="s">
        <v>16</v>
      </c>
      <c r="C9" s="17">
        <v>22.47685185185185</v>
      </c>
      <c r="D9" s="16">
        <f t="shared" si="0"/>
        <v>14</v>
      </c>
      <c r="E9" s="18">
        <v>6319</v>
      </c>
      <c r="F9" s="16">
        <f t="shared" si="1"/>
        <v>26</v>
      </c>
      <c r="G9" s="18">
        <v>6238</v>
      </c>
      <c r="H9" s="16">
        <f t="shared" si="2"/>
        <v>30</v>
      </c>
      <c r="I9" s="15">
        <v>4.296248797691568</v>
      </c>
      <c r="J9" s="16">
        <f t="shared" si="3"/>
        <v>56</v>
      </c>
      <c r="K9" s="17">
        <v>98.71815160626682</v>
      </c>
      <c r="L9" s="16">
        <f t="shared" si="4"/>
        <v>37</v>
      </c>
      <c r="M9" s="17">
        <v>12.88178509257794</v>
      </c>
      <c r="N9" s="16">
        <f t="shared" si="5"/>
        <v>47</v>
      </c>
    </row>
    <row r="10" spans="1:14" ht="18">
      <c r="A10" s="13">
        <v>5</v>
      </c>
      <c r="B10" s="14" t="s">
        <v>17</v>
      </c>
      <c r="C10" s="17">
        <v>15.168304411457246</v>
      </c>
      <c r="D10" s="16">
        <f t="shared" si="0"/>
        <v>23</v>
      </c>
      <c r="E10" s="18">
        <v>15439</v>
      </c>
      <c r="F10" s="16">
        <f t="shared" si="1"/>
        <v>4</v>
      </c>
      <c r="G10" s="18">
        <v>18740</v>
      </c>
      <c r="H10" s="16">
        <f t="shared" si="2"/>
        <v>4</v>
      </c>
      <c r="I10" s="15">
        <v>1.4567769477054429</v>
      </c>
      <c r="J10" s="16">
        <f t="shared" si="3"/>
        <v>31</v>
      </c>
      <c r="K10" s="17">
        <v>121.38091845326771</v>
      </c>
      <c r="L10" s="16">
        <f t="shared" si="4"/>
        <v>63</v>
      </c>
      <c r="M10" s="17">
        <v>9.08089902195738</v>
      </c>
      <c r="N10" s="16">
        <f t="shared" si="5"/>
        <v>64</v>
      </c>
    </row>
    <row r="11" spans="1:14" ht="18">
      <c r="A11" s="13">
        <v>6</v>
      </c>
      <c r="B11" s="14" t="s">
        <v>18</v>
      </c>
      <c r="C11" s="17">
        <v>20.518049288441514</v>
      </c>
      <c r="D11" s="16">
        <f t="shared" si="0"/>
        <v>15</v>
      </c>
      <c r="E11" s="18">
        <v>17299</v>
      </c>
      <c r="F11" s="16">
        <f t="shared" si="1"/>
        <v>3</v>
      </c>
      <c r="G11" s="18">
        <v>19600</v>
      </c>
      <c r="H11" s="16">
        <f t="shared" si="2"/>
        <v>2</v>
      </c>
      <c r="I11" s="15">
        <v>2.6683673469387754</v>
      </c>
      <c r="J11" s="16">
        <f t="shared" si="3"/>
        <v>46</v>
      </c>
      <c r="K11" s="17">
        <v>113.30134689866466</v>
      </c>
      <c r="L11" s="16">
        <f t="shared" si="4"/>
        <v>58</v>
      </c>
      <c r="M11" s="17">
        <v>11.405283542401296</v>
      </c>
      <c r="N11" s="16">
        <f t="shared" si="5"/>
        <v>58</v>
      </c>
    </row>
    <row r="12" spans="1:14" ht="12.75">
      <c r="A12" s="13">
        <v>7</v>
      </c>
      <c r="B12" s="14" t="s">
        <v>19</v>
      </c>
      <c r="C12" s="17">
        <v>14.779171678982644</v>
      </c>
      <c r="D12" s="16">
        <f t="shared" si="0"/>
        <v>25</v>
      </c>
      <c r="E12" s="18">
        <v>5203</v>
      </c>
      <c r="F12" s="16">
        <f t="shared" si="1"/>
        <v>33</v>
      </c>
      <c r="G12" s="18">
        <v>5335</v>
      </c>
      <c r="H12" s="16">
        <f t="shared" si="2"/>
        <v>35</v>
      </c>
      <c r="I12" s="15">
        <v>4.029990627928772</v>
      </c>
      <c r="J12" s="16">
        <f t="shared" si="3"/>
        <v>54</v>
      </c>
      <c r="K12" s="17">
        <v>102.5369978858351</v>
      </c>
      <c r="L12" s="16">
        <f t="shared" si="4"/>
        <v>46</v>
      </c>
      <c r="M12" s="17">
        <v>19.33499903901595</v>
      </c>
      <c r="N12" s="16">
        <f t="shared" si="5"/>
        <v>36</v>
      </c>
    </row>
    <row r="13" spans="1:14" ht="18">
      <c r="A13" s="13">
        <v>8</v>
      </c>
      <c r="B13" s="14" t="s">
        <v>20</v>
      </c>
      <c r="C13" s="17">
        <v>52.57903494176372</v>
      </c>
      <c r="D13" s="16">
        <f t="shared" si="0"/>
        <v>3</v>
      </c>
      <c r="E13" s="18">
        <v>139</v>
      </c>
      <c r="F13" s="16">
        <f t="shared" si="1"/>
        <v>78</v>
      </c>
      <c r="G13" s="18">
        <v>374</v>
      </c>
      <c r="H13" s="16">
        <f t="shared" si="2"/>
        <v>78</v>
      </c>
      <c r="I13" s="15">
        <v>11.229946524064172</v>
      </c>
      <c r="J13" s="16">
        <f t="shared" si="3"/>
        <v>74</v>
      </c>
      <c r="K13" s="17">
        <v>269.0647482014389</v>
      </c>
      <c r="L13" s="16">
        <f t="shared" si="4"/>
        <v>76</v>
      </c>
      <c r="M13" s="17">
        <v>25.179856115107913</v>
      </c>
      <c r="N13" s="16">
        <f t="shared" si="5"/>
        <v>24</v>
      </c>
    </row>
    <row r="14" spans="1:14" ht="12.75">
      <c r="A14" s="13">
        <v>9</v>
      </c>
      <c r="B14" s="14" t="s">
        <v>21</v>
      </c>
      <c r="C14" s="17">
        <v>13.621989783507663</v>
      </c>
      <c r="D14" s="16">
        <f t="shared" si="0"/>
        <v>31</v>
      </c>
      <c r="E14" s="18">
        <v>3668</v>
      </c>
      <c r="F14" s="16">
        <f t="shared" si="1"/>
        <v>49</v>
      </c>
      <c r="G14" s="18">
        <v>3046</v>
      </c>
      <c r="H14" s="16">
        <f t="shared" si="2"/>
        <v>52</v>
      </c>
      <c r="I14" s="15">
        <v>5.843729481286934</v>
      </c>
      <c r="J14" s="16">
        <f t="shared" si="3"/>
        <v>66</v>
      </c>
      <c r="K14" s="17">
        <v>83.04252998909487</v>
      </c>
      <c r="L14" s="16">
        <f t="shared" si="4"/>
        <v>12</v>
      </c>
      <c r="M14" s="17">
        <v>18.5659760087241</v>
      </c>
      <c r="N14" s="16">
        <f t="shared" si="5"/>
        <v>38</v>
      </c>
    </row>
    <row r="15" spans="1:14" ht="18">
      <c r="A15" s="13">
        <v>10</v>
      </c>
      <c r="B15" s="14" t="s">
        <v>22</v>
      </c>
      <c r="C15" s="17">
        <v>-1.5214910612400152</v>
      </c>
      <c r="D15" s="16">
        <f t="shared" si="0"/>
        <v>77</v>
      </c>
      <c r="E15" s="18">
        <v>2992</v>
      </c>
      <c r="F15" s="16">
        <f t="shared" si="1"/>
        <v>54</v>
      </c>
      <c r="G15" s="18">
        <v>2103</v>
      </c>
      <c r="H15" s="16">
        <f t="shared" si="2"/>
        <v>57</v>
      </c>
      <c r="I15" s="15">
        <v>1.6642891107941038</v>
      </c>
      <c r="J15" s="16">
        <f t="shared" si="3"/>
        <v>35</v>
      </c>
      <c r="K15" s="17">
        <v>70.28743315508021</v>
      </c>
      <c r="L15" s="16">
        <f t="shared" si="4"/>
        <v>4</v>
      </c>
      <c r="M15" s="17">
        <v>7.653743315508022</v>
      </c>
      <c r="N15" s="16">
        <f t="shared" si="5"/>
        <v>70</v>
      </c>
    </row>
    <row r="16" spans="1:14" ht="12.75">
      <c r="A16" s="13">
        <v>11</v>
      </c>
      <c r="B16" s="14" t="s">
        <v>23</v>
      </c>
      <c r="C16" s="17">
        <v>4.429814773488061</v>
      </c>
      <c r="D16" s="16">
        <f t="shared" si="0"/>
        <v>75</v>
      </c>
      <c r="E16" s="18">
        <v>6757</v>
      </c>
      <c r="F16" s="16">
        <f t="shared" si="1"/>
        <v>21</v>
      </c>
      <c r="G16" s="18">
        <v>7274</v>
      </c>
      <c r="H16" s="16">
        <f t="shared" si="2"/>
        <v>22</v>
      </c>
      <c r="I16" s="15">
        <v>0.7286224910640637</v>
      </c>
      <c r="J16" s="16">
        <f t="shared" si="3"/>
        <v>23</v>
      </c>
      <c r="K16" s="17">
        <v>107.65132455231611</v>
      </c>
      <c r="L16" s="16">
        <f t="shared" si="4"/>
        <v>52</v>
      </c>
      <c r="M16" s="17">
        <v>11.262394553796064</v>
      </c>
      <c r="N16" s="16">
        <f t="shared" si="5"/>
        <v>61</v>
      </c>
    </row>
    <row r="17" spans="1:14" ht="12.75">
      <c r="A17" s="13">
        <v>12</v>
      </c>
      <c r="B17" s="14" t="s">
        <v>24</v>
      </c>
      <c r="C17" s="17">
        <v>13.691892749484373</v>
      </c>
      <c r="D17" s="16">
        <f t="shared" si="0"/>
        <v>30</v>
      </c>
      <c r="E17" s="18">
        <v>6167</v>
      </c>
      <c r="F17" s="16">
        <f t="shared" si="1"/>
        <v>29</v>
      </c>
      <c r="G17" s="18">
        <v>5687</v>
      </c>
      <c r="H17" s="16">
        <f t="shared" si="2"/>
        <v>33</v>
      </c>
      <c r="I17" s="15">
        <v>2.2155793915948654</v>
      </c>
      <c r="J17" s="16">
        <f t="shared" si="3"/>
        <v>40</v>
      </c>
      <c r="K17" s="17">
        <v>92.21663693854386</v>
      </c>
      <c r="L17" s="16">
        <f t="shared" si="4"/>
        <v>23</v>
      </c>
      <c r="M17" s="17">
        <v>25.571590724825683</v>
      </c>
      <c r="N17" s="16">
        <f t="shared" si="5"/>
        <v>23</v>
      </c>
    </row>
    <row r="18" spans="1:14" ht="12.75">
      <c r="A18" s="13">
        <v>13</v>
      </c>
      <c r="B18" s="14" t="s">
        <v>25</v>
      </c>
      <c r="C18" s="17">
        <v>9.820413730393271</v>
      </c>
      <c r="D18" s="16">
        <f t="shared" si="0"/>
        <v>57</v>
      </c>
      <c r="E18" s="18">
        <v>3847</v>
      </c>
      <c r="F18" s="16">
        <f t="shared" si="1"/>
        <v>47</v>
      </c>
      <c r="G18" s="18">
        <v>3748</v>
      </c>
      <c r="H18" s="16">
        <f t="shared" si="2"/>
        <v>47</v>
      </c>
      <c r="I18" s="15">
        <v>2.72145144076841</v>
      </c>
      <c r="J18" s="16">
        <f t="shared" si="3"/>
        <v>47</v>
      </c>
      <c r="K18" s="17">
        <v>97.4265661554458</v>
      </c>
      <c r="L18" s="16">
        <f t="shared" si="4"/>
        <v>34</v>
      </c>
      <c r="M18" s="17">
        <v>6.836495970886405</v>
      </c>
      <c r="N18" s="16">
        <f t="shared" si="5"/>
        <v>74</v>
      </c>
    </row>
    <row r="19" spans="1:14" ht="18">
      <c r="A19" s="13">
        <v>14</v>
      </c>
      <c r="B19" s="14" t="s">
        <v>26</v>
      </c>
      <c r="C19" s="17">
        <v>9.075730471079309</v>
      </c>
      <c r="D19" s="16">
        <f t="shared" si="0"/>
        <v>64</v>
      </c>
      <c r="E19" s="18">
        <v>6406</v>
      </c>
      <c r="F19" s="16">
        <f t="shared" si="1"/>
        <v>25</v>
      </c>
      <c r="G19" s="18">
        <v>7025</v>
      </c>
      <c r="H19" s="16">
        <f t="shared" si="2"/>
        <v>26</v>
      </c>
      <c r="I19" s="15">
        <v>9.79359430604982</v>
      </c>
      <c r="J19" s="16">
        <f t="shared" si="3"/>
        <v>72</v>
      </c>
      <c r="K19" s="17">
        <v>109.66281610989697</v>
      </c>
      <c r="L19" s="16">
        <f t="shared" si="4"/>
        <v>55</v>
      </c>
      <c r="M19" s="17">
        <v>8.710583827661567</v>
      </c>
      <c r="N19" s="16">
        <f t="shared" si="5"/>
        <v>65</v>
      </c>
    </row>
    <row r="20" spans="1:14" ht="18">
      <c r="A20" s="13">
        <v>15</v>
      </c>
      <c r="B20" s="14" t="s">
        <v>27</v>
      </c>
      <c r="C20" s="17">
        <v>9.532523706538013</v>
      </c>
      <c r="D20" s="16">
        <f t="shared" si="0"/>
        <v>60</v>
      </c>
      <c r="E20" s="18">
        <v>8421</v>
      </c>
      <c r="F20" s="16">
        <f t="shared" si="1"/>
        <v>13</v>
      </c>
      <c r="G20" s="18">
        <v>10994</v>
      </c>
      <c r="H20" s="16">
        <f t="shared" si="2"/>
        <v>8</v>
      </c>
      <c r="I20" s="15">
        <v>3.0562124795342913</v>
      </c>
      <c r="J20" s="16">
        <f t="shared" si="3"/>
        <v>49</v>
      </c>
      <c r="K20" s="17">
        <v>130.5545659660373</v>
      </c>
      <c r="L20" s="16">
        <f t="shared" si="4"/>
        <v>67</v>
      </c>
      <c r="M20" s="17">
        <v>15.105094406840042</v>
      </c>
      <c r="N20" s="16">
        <f t="shared" si="5"/>
        <v>43</v>
      </c>
    </row>
    <row r="21" spans="1:14" ht="12.75">
      <c r="A21" s="13">
        <v>16</v>
      </c>
      <c r="B21" s="14" t="s">
        <v>28</v>
      </c>
      <c r="C21" s="17">
        <v>10.563218390804598</v>
      </c>
      <c r="D21" s="16">
        <f t="shared" si="0"/>
        <v>50</v>
      </c>
      <c r="E21" s="18">
        <v>7830</v>
      </c>
      <c r="F21" s="16">
        <f t="shared" si="1"/>
        <v>15</v>
      </c>
      <c r="G21" s="18">
        <v>7932</v>
      </c>
      <c r="H21" s="16">
        <f t="shared" si="2"/>
        <v>19</v>
      </c>
      <c r="I21" s="15">
        <v>2.64750378214826</v>
      </c>
      <c r="J21" s="16">
        <f t="shared" si="3"/>
        <v>45</v>
      </c>
      <c r="K21" s="17">
        <v>101.30268199233716</v>
      </c>
      <c r="L21" s="16">
        <f t="shared" si="4"/>
        <v>44</v>
      </c>
      <c r="M21" s="17">
        <v>28.42911877394636</v>
      </c>
      <c r="N21" s="16">
        <f t="shared" si="5"/>
        <v>19</v>
      </c>
    </row>
    <row r="22" spans="1:14" ht="12.75">
      <c r="A22" s="13">
        <v>17</v>
      </c>
      <c r="B22" s="14" t="s">
        <v>29</v>
      </c>
      <c r="C22" s="17">
        <v>5.327573794096472</v>
      </c>
      <c r="D22" s="16">
        <f t="shared" si="0"/>
        <v>73</v>
      </c>
      <c r="E22" s="18">
        <v>2458</v>
      </c>
      <c r="F22" s="16">
        <f t="shared" si="1"/>
        <v>56</v>
      </c>
      <c r="G22" s="18">
        <v>2246</v>
      </c>
      <c r="H22" s="16">
        <f t="shared" si="2"/>
        <v>55</v>
      </c>
      <c r="I22" s="15">
        <v>8.726625111308994</v>
      </c>
      <c r="J22" s="16">
        <f t="shared" si="3"/>
        <v>71</v>
      </c>
      <c r="K22" s="17">
        <v>91.37510170870627</v>
      </c>
      <c r="L22" s="16">
        <f t="shared" si="4"/>
        <v>22</v>
      </c>
      <c r="M22" s="17">
        <v>4.9227013832384054</v>
      </c>
      <c r="N22" s="16">
        <f t="shared" si="5"/>
        <v>77</v>
      </c>
    </row>
    <row r="23" spans="1:14" ht="12.75">
      <c r="A23" s="13">
        <v>18</v>
      </c>
      <c r="B23" s="14" t="s">
        <v>30</v>
      </c>
      <c r="C23" s="17">
        <v>12.059765208110992</v>
      </c>
      <c r="D23" s="16">
        <f t="shared" si="0"/>
        <v>41</v>
      </c>
      <c r="E23" s="18">
        <v>5151</v>
      </c>
      <c r="F23" s="16">
        <f t="shared" si="1"/>
        <v>34</v>
      </c>
      <c r="G23" s="18">
        <v>4594</v>
      </c>
      <c r="H23" s="16">
        <f t="shared" si="2"/>
        <v>40</v>
      </c>
      <c r="I23" s="15">
        <v>4.636482368306487</v>
      </c>
      <c r="J23" s="16">
        <f t="shared" si="3"/>
        <v>58</v>
      </c>
      <c r="K23" s="17">
        <v>89.18656571539508</v>
      </c>
      <c r="L23" s="16">
        <f t="shared" si="4"/>
        <v>20</v>
      </c>
      <c r="M23" s="17">
        <v>11.570568821588042</v>
      </c>
      <c r="N23" s="16">
        <f t="shared" si="5"/>
        <v>57</v>
      </c>
    </row>
    <row r="24" spans="1:14" ht="12.75">
      <c r="A24" s="13">
        <v>19</v>
      </c>
      <c r="B24" s="14" t="s">
        <v>31</v>
      </c>
      <c r="C24" s="17">
        <v>12.38981998758535</v>
      </c>
      <c r="D24" s="16">
        <f t="shared" si="0"/>
        <v>39</v>
      </c>
      <c r="E24" s="18">
        <v>6122</v>
      </c>
      <c r="F24" s="16">
        <f t="shared" si="1"/>
        <v>30</v>
      </c>
      <c r="G24" s="18">
        <v>7074</v>
      </c>
      <c r="H24" s="16">
        <f t="shared" si="2"/>
        <v>25</v>
      </c>
      <c r="I24" s="15">
        <v>3.4209782301385356</v>
      </c>
      <c r="J24" s="16">
        <f t="shared" si="3"/>
        <v>51</v>
      </c>
      <c r="K24" s="17">
        <v>115.55047370140477</v>
      </c>
      <c r="L24" s="16">
        <f t="shared" si="4"/>
        <v>59</v>
      </c>
      <c r="M24" s="17">
        <v>10.976804965697484</v>
      </c>
      <c r="N24" s="16">
        <f t="shared" si="5"/>
        <v>63</v>
      </c>
    </row>
    <row r="25" spans="1:14" ht="18">
      <c r="A25" s="13">
        <v>20</v>
      </c>
      <c r="B25" s="14" t="s">
        <v>32</v>
      </c>
      <c r="C25" s="17">
        <v>9.81846574272887</v>
      </c>
      <c r="D25" s="16">
        <f t="shared" si="0"/>
        <v>58</v>
      </c>
      <c r="E25" s="18">
        <v>775</v>
      </c>
      <c r="F25" s="16">
        <f t="shared" si="1"/>
        <v>68</v>
      </c>
      <c r="G25" s="18">
        <v>9846</v>
      </c>
      <c r="H25" s="16">
        <f t="shared" si="2"/>
        <v>11</v>
      </c>
      <c r="I25" s="15">
        <v>1.401584399756246</v>
      </c>
      <c r="J25" s="16">
        <f t="shared" si="3"/>
        <v>29</v>
      </c>
      <c r="K25" s="17">
        <v>1270.4516129032259</v>
      </c>
      <c r="L25" s="16">
        <f t="shared" si="4"/>
        <v>78</v>
      </c>
      <c r="M25" s="17">
        <v>113.93548387096774</v>
      </c>
      <c r="N25" s="16">
        <f t="shared" si="5"/>
        <v>3</v>
      </c>
    </row>
    <row r="26" spans="1:14" ht="18">
      <c r="A26" s="13">
        <v>21</v>
      </c>
      <c r="B26" s="14" t="s">
        <v>33</v>
      </c>
      <c r="C26" s="17">
        <v>12.74183925679707</v>
      </c>
      <c r="D26" s="16">
        <f t="shared" si="0"/>
        <v>36</v>
      </c>
      <c r="E26" s="18">
        <v>8639</v>
      </c>
      <c r="F26" s="16">
        <f t="shared" si="1"/>
        <v>12</v>
      </c>
      <c r="G26" s="18">
        <v>9466</v>
      </c>
      <c r="H26" s="16">
        <f t="shared" si="2"/>
        <v>14</v>
      </c>
      <c r="I26" s="15">
        <v>7.13078385801817</v>
      </c>
      <c r="J26" s="16">
        <f t="shared" si="3"/>
        <v>67</v>
      </c>
      <c r="K26" s="17">
        <v>109.57286723000348</v>
      </c>
      <c r="L26" s="16">
        <f t="shared" si="4"/>
        <v>54</v>
      </c>
      <c r="M26" s="17">
        <v>11.760620442180809</v>
      </c>
      <c r="N26" s="16">
        <f t="shared" si="5"/>
        <v>56</v>
      </c>
    </row>
    <row r="27" spans="1:14" ht="12.75">
      <c r="A27" s="13">
        <v>22</v>
      </c>
      <c r="B27" s="14" t="s">
        <v>34</v>
      </c>
      <c r="C27" s="17">
        <v>46.82080924855491</v>
      </c>
      <c r="D27" s="16">
        <f t="shared" si="0"/>
        <v>5</v>
      </c>
      <c r="E27" s="18">
        <v>159</v>
      </c>
      <c r="F27" s="16">
        <f t="shared" si="1"/>
        <v>77</v>
      </c>
      <c r="G27" s="18">
        <v>842</v>
      </c>
      <c r="H27" s="16">
        <f t="shared" si="2"/>
        <v>71</v>
      </c>
      <c r="I27" s="15">
        <v>30.760095011876487</v>
      </c>
      <c r="J27" s="16">
        <f t="shared" si="3"/>
        <v>77</v>
      </c>
      <c r="K27" s="17">
        <v>529.559748427673</v>
      </c>
      <c r="L27" s="16">
        <f t="shared" si="4"/>
        <v>77</v>
      </c>
      <c r="M27" s="17">
        <v>37.735849056603776</v>
      </c>
      <c r="N27" s="16">
        <f t="shared" si="5"/>
        <v>9</v>
      </c>
    </row>
    <row r="28" spans="1:14" ht="12.75">
      <c r="A28" s="13">
        <v>23</v>
      </c>
      <c r="B28" s="14" t="s">
        <v>35</v>
      </c>
      <c r="C28" s="17">
        <v>35.268583830710796</v>
      </c>
      <c r="D28" s="16">
        <f t="shared" si="0"/>
        <v>7</v>
      </c>
      <c r="E28" s="18">
        <v>3309</v>
      </c>
      <c r="F28" s="16">
        <f t="shared" si="1"/>
        <v>52</v>
      </c>
      <c r="G28" s="18">
        <v>3205</v>
      </c>
      <c r="H28" s="16">
        <f t="shared" si="2"/>
        <v>50</v>
      </c>
      <c r="I28" s="15">
        <v>5.14820592823713</v>
      </c>
      <c r="J28" s="16">
        <f t="shared" si="3"/>
        <v>61</v>
      </c>
      <c r="K28" s="17">
        <v>96.85705651254155</v>
      </c>
      <c r="L28" s="16">
        <f t="shared" si="4"/>
        <v>31</v>
      </c>
      <c r="M28" s="17">
        <v>12.42067089755213</v>
      </c>
      <c r="N28" s="16">
        <f t="shared" si="5"/>
        <v>50</v>
      </c>
    </row>
    <row r="29" spans="1:14" ht="12.75">
      <c r="A29" s="13">
        <v>24</v>
      </c>
      <c r="B29" s="14" t="s">
        <v>36</v>
      </c>
      <c r="C29" s="17">
        <v>4.551243009800122</v>
      </c>
      <c r="D29" s="16">
        <f t="shared" si="0"/>
        <v>74</v>
      </c>
      <c r="E29" s="18">
        <v>8406</v>
      </c>
      <c r="F29" s="16">
        <f t="shared" si="1"/>
        <v>14</v>
      </c>
      <c r="G29" s="18">
        <v>16933</v>
      </c>
      <c r="H29" s="16">
        <f t="shared" si="2"/>
        <v>5</v>
      </c>
      <c r="I29" s="15">
        <v>1.1575031004547334</v>
      </c>
      <c r="J29" s="16">
        <f t="shared" si="3"/>
        <v>28</v>
      </c>
      <c r="K29" s="17">
        <v>201.43944801332384</v>
      </c>
      <c r="L29" s="16">
        <f t="shared" si="4"/>
        <v>73</v>
      </c>
      <c r="M29" s="17">
        <v>14.192243635498453</v>
      </c>
      <c r="N29" s="16">
        <f t="shared" si="5"/>
        <v>45</v>
      </c>
    </row>
    <row r="30" spans="1:14" ht="12.75">
      <c r="A30" s="13">
        <v>25</v>
      </c>
      <c r="B30" s="14" t="s">
        <v>37</v>
      </c>
      <c r="C30" s="17">
        <v>7.360373202021512</v>
      </c>
      <c r="D30" s="16">
        <f t="shared" si="0"/>
        <v>69</v>
      </c>
      <c r="E30" s="18">
        <v>10426</v>
      </c>
      <c r="F30" s="16">
        <f t="shared" si="1"/>
        <v>6</v>
      </c>
      <c r="G30" s="18">
        <v>19829</v>
      </c>
      <c r="H30" s="16">
        <f t="shared" si="2"/>
        <v>1</v>
      </c>
      <c r="I30" s="15">
        <v>2.2845327550557264</v>
      </c>
      <c r="J30" s="16">
        <f t="shared" si="3"/>
        <v>41</v>
      </c>
      <c r="K30" s="17">
        <v>190.18799155956262</v>
      </c>
      <c r="L30" s="16">
        <f t="shared" si="4"/>
        <v>71</v>
      </c>
      <c r="M30" s="17">
        <v>30.93228467293305</v>
      </c>
      <c r="N30" s="16">
        <f t="shared" si="5"/>
        <v>16</v>
      </c>
    </row>
    <row r="31" spans="1:14" ht="12.75">
      <c r="A31" s="13">
        <v>26</v>
      </c>
      <c r="B31" s="14" t="s">
        <v>38</v>
      </c>
      <c r="C31" s="17">
        <v>8.819849874895747</v>
      </c>
      <c r="D31" s="16">
        <f t="shared" si="0"/>
        <v>65</v>
      </c>
      <c r="E31" s="18">
        <v>9397</v>
      </c>
      <c r="F31" s="16">
        <f t="shared" si="1"/>
        <v>7</v>
      </c>
      <c r="G31" s="18">
        <v>9099</v>
      </c>
      <c r="H31" s="16">
        <f t="shared" si="2"/>
        <v>15</v>
      </c>
      <c r="I31" s="15">
        <v>2.2969557094186173</v>
      </c>
      <c r="J31" s="16">
        <f t="shared" si="3"/>
        <v>42</v>
      </c>
      <c r="K31" s="17">
        <v>96.82877514100244</v>
      </c>
      <c r="L31" s="16">
        <f t="shared" si="4"/>
        <v>30</v>
      </c>
      <c r="M31" s="17">
        <v>19.293391507928064</v>
      </c>
      <c r="N31" s="16">
        <f t="shared" si="5"/>
        <v>37</v>
      </c>
    </row>
    <row r="32" spans="1:14" ht="12.75">
      <c r="A32" s="13">
        <v>27</v>
      </c>
      <c r="B32" s="14" t="s">
        <v>39</v>
      </c>
      <c r="C32" s="17">
        <v>9.90696071674707</v>
      </c>
      <c r="D32" s="16">
        <f t="shared" si="0"/>
        <v>56</v>
      </c>
      <c r="E32" s="18">
        <v>8731</v>
      </c>
      <c r="F32" s="16">
        <f t="shared" si="1"/>
        <v>11</v>
      </c>
      <c r="G32" s="18">
        <v>10349</v>
      </c>
      <c r="H32" s="16">
        <f t="shared" si="2"/>
        <v>10</v>
      </c>
      <c r="I32" s="15">
        <v>4.1936418977679</v>
      </c>
      <c r="J32" s="16">
        <f t="shared" si="3"/>
        <v>55</v>
      </c>
      <c r="K32" s="17">
        <v>118.53166876646432</v>
      </c>
      <c r="L32" s="16">
        <f t="shared" si="4"/>
        <v>61</v>
      </c>
      <c r="M32" s="17">
        <v>8.406826251288512</v>
      </c>
      <c r="N32" s="16">
        <f t="shared" si="5"/>
        <v>68</v>
      </c>
    </row>
    <row r="33" spans="1:14" ht="18">
      <c r="A33" s="13">
        <v>28</v>
      </c>
      <c r="B33" s="14" t="s">
        <v>40</v>
      </c>
      <c r="C33" s="17">
        <v>17.963111467522054</v>
      </c>
      <c r="D33" s="16">
        <f t="shared" si="0"/>
        <v>18</v>
      </c>
      <c r="E33" s="18">
        <v>1926</v>
      </c>
      <c r="F33" s="16">
        <f t="shared" si="1"/>
        <v>61</v>
      </c>
      <c r="G33" s="18">
        <v>1871</v>
      </c>
      <c r="H33" s="16">
        <f t="shared" si="2"/>
        <v>61</v>
      </c>
      <c r="I33" s="15">
        <v>5.18439337252806</v>
      </c>
      <c r="J33" s="16">
        <f t="shared" si="3"/>
        <v>62</v>
      </c>
      <c r="K33" s="17">
        <v>97.14434060228453</v>
      </c>
      <c r="L33" s="16">
        <f t="shared" si="4"/>
        <v>33</v>
      </c>
      <c r="M33" s="17">
        <v>20.768431983385256</v>
      </c>
      <c r="N33" s="16">
        <f t="shared" si="5"/>
        <v>34</v>
      </c>
    </row>
    <row r="34" spans="1:14" ht="12.75">
      <c r="A34" s="13">
        <v>29</v>
      </c>
      <c r="B34" s="14" t="s">
        <v>41</v>
      </c>
      <c r="C34" s="17">
        <v>10.521207415315928</v>
      </c>
      <c r="D34" s="16">
        <f t="shared" si="0"/>
        <v>51</v>
      </c>
      <c r="E34" s="18">
        <v>6192</v>
      </c>
      <c r="F34" s="16">
        <f t="shared" si="1"/>
        <v>28</v>
      </c>
      <c r="G34" s="18">
        <v>9846</v>
      </c>
      <c r="H34" s="16">
        <f t="shared" si="2"/>
        <v>11</v>
      </c>
      <c r="I34" s="15">
        <v>1.401584399756246</v>
      </c>
      <c r="J34" s="16">
        <f t="shared" si="3"/>
        <v>29</v>
      </c>
      <c r="K34" s="17">
        <v>159.01162790697674</v>
      </c>
      <c r="L34" s="16">
        <f t="shared" si="4"/>
        <v>69</v>
      </c>
      <c r="M34" s="17">
        <v>14.260335917312661</v>
      </c>
      <c r="N34" s="16">
        <f t="shared" si="5"/>
        <v>44</v>
      </c>
    </row>
    <row r="35" spans="1:14" ht="12.75">
      <c r="A35" s="13">
        <v>30</v>
      </c>
      <c r="B35" s="14" t="s">
        <v>42</v>
      </c>
      <c r="C35" s="17">
        <v>7.746781115879828</v>
      </c>
      <c r="D35" s="16">
        <f t="shared" si="0"/>
        <v>66</v>
      </c>
      <c r="E35" s="18">
        <v>4870</v>
      </c>
      <c r="F35" s="16">
        <f t="shared" si="1"/>
        <v>37</v>
      </c>
      <c r="G35" s="18">
        <v>4306</v>
      </c>
      <c r="H35" s="16">
        <f t="shared" si="2"/>
        <v>44</v>
      </c>
      <c r="I35" s="15">
        <v>3.1351602415234554</v>
      </c>
      <c r="J35" s="16">
        <f t="shared" si="3"/>
        <v>50</v>
      </c>
      <c r="K35" s="17">
        <v>88.41889117043121</v>
      </c>
      <c r="L35" s="16">
        <f t="shared" si="4"/>
        <v>18</v>
      </c>
      <c r="M35" s="17">
        <v>21.293634496919918</v>
      </c>
      <c r="N35" s="16">
        <f t="shared" si="5"/>
        <v>33</v>
      </c>
    </row>
    <row r="36" spans="1:14" ht="18">
      <c r="A36" s="13">
        <v>31</v>
      </c>
      <c r="B36" s="14" t="s">
        <v>43</v>
      </c>
      <c r="C36" s="17">
        <v>-41.89021479713604</v>
      </c>
      <c r="D36" s="16">
        <f t="shared" si="0"/>
        <v>78</v>
      </c>
      <c r="E36" s="18">
        <v>6252</v>
      </c>
      <c r="F36" s="16">
        <f t="shared" si="1"/>
        <v>27</v>
      </c>
      <c r="G36" s="18">
        <v>6009</v>
      </c>
      <c r="H36" s="16">
        <f t="shared" si="2"/>
        <v>31</v>
      </c>
      <c r="I36" s="15">
        <v>90.06490264603096</v>
      </c>
      <c r="J36" s="16">
        <f t="shared" si="3"/>
        <v>79</v>
      </c>
      <c r="K36" s="17">
        <v>96.11324376199616</v>
      </c>
      <c r="L36" s="16">
        <f t="shared" si="4"/>
        <v>29</v>
      </c>
      <c r="M36" s="17">
        <v>1.8234165067178503</v>
      </c>
      <c r="N36" s="16">
        <f t="shared" si="5"/>
        <v>79</v>
      </c>
    </row>
    <row r="37" spans="1:14" ht="18">
      <c r="A37" s="13">
        <v>32</v>
      </c>
      <c r="B37" s="14" t="s">
        <v>44</v>
      </c>
      <c r="C37" s="17">
        <v>11.319490957803081</v>
      </c>
      <c r="D37" s="16">
        <f t="shared" si="0"/>
        <v>44</v>
      </c>
      <c r="E37" s="18">
        <v>1552</v>
      </c>
      <c r="F37" s="16">
        <f t="shared" si="1"/>
        <v>62</v>
      </c>
      <c r="G37" s="18">
        <v>1350</v>
      </c>
      <c r="H37" s="16">
        <f t="shared" si="2"/>
        <v>66</v>
      </c>
      <c r="I37" s="15">
        <v>11.11111111111111</v>
      </c>
      <c r="J37" s="16">
        <f t="shared" si="3"/>
        <v>73</v>
      </c>
      <c r="K37" s="17">
        <v>86.98453608247422</v>
      </c>
      <c r="L37" s="16">
        <f t="shared" si="4"/>
        <v>16</v>
      </c>
      <c r="M37" s="17">
        <v>34.2139175257732</v>
      </c>
      <c r="N37" s="16">
        <f t="shared" si="5"/>
        <v>13</v>
      </c>
    </row>
    <row r="38" spans="1:14" ht="12.75">
      <c r="A38" s="13">
        <v>33</v>
      </c>
      <c r="B38" s="14" t="s">
        <v>45</v>
      </c>
      <c r="C38" s="17">
        <v>10.989267382174523</v>
      </c>
      <c r="D38" s="16">
        <f t="shared" si="0"/>
        <v>46</v>
      </c>
      <c r="E38" s="18">
        <v>3703</v>
      </c>
      <c r="F38" s="16">
        <f t="shared" si="1"/>
        <v>48</v>
      </c>
      <c r="G38" s="18">
        <v>3250</v>
      </c>
      <c r="H38" s="16">
        <f t="shared" si="2"/>
        <v>49</v>
      </c>
      <c r="I38" s="15">
        <v>2</v>
      </c>
      <c r="J38" s="16">
        <f t="shared" si="3"/>
        <v>38</v>
      </c>
      <c r="K38" s="17">
        <v>87.76667566837699</v>
      </c>
      <c r="L38" s="16">
        <f t="shared" si="4"/>
        <v>17</v>
      </c>
      <c r="M38" s="17">
        <v>8.614636780988388</v>
      </c>
      <c r="N38" s="16">
        <f t="shared" si="5"/>
        <v>66</v>
      </c>
    </row>
    <row r="39" spans="1:14" ht="12.75">
      <c r="A39" s="13">
        <v>34</v>
      </c>
      <c r="B39" s="14" t="s">
        <v>46</v>
      </c>
      <c r="C39" s="17">
        <v>10.138711443694106</v>
      </c>
      <c r="D39" s="16">
        <f t="shared" si="0"/>
        <v>53</v>
      </c>
      <c r="E39" s="18">
        <v>18802</v>
      </c>
      <c r="F39" s="16">
        <f t="shared" si="1"/>
        <v>1</v>
      </c>
      <c r="G39" s="18">
        <v>18840</v>
      </c>
      <c r="H39" s="16">
        <f t="shared" si="2"/>
        <v>3</v>
      </c>
      <c r="I39" s="15">
        <v>1.5658174097664543</v>
      </c>
      <c r="J39" s="16">
        <f t="shared" si="3"/>
        <v>34</v>
      </c>
      <c r="K39" s="17">
        <v>100.20210615891926</v>
      </c>
      <c r="L39" s="16">
        <f t="shared" si="4"/>
        <v>41</v>
      </c>
      <c r="M39" s="17">
        <v>474.0665886607808</v>
      </c>
      <c r="N39" s="16">
        <f t="shared" si="5"/>
        <v>1</v>
      </c>
    </row>
    <row r="40" spans="1:14" ht="18">
      <c r="A40" s="13">
        <v>35</v>
      </c>
      <c r="B40" s="14" t="s">
        <v>47</v>
      </c>
      <c r="C40" s="17">
        <v>17.29260557502921</v>
      </c>
      <c r="D40" s="16">
        <f t="shared" si="0"/>
        <v>19</v>
      </c>
      <c r="E40" s="18">
        <v>4891</v>
      </c>
      <c r="F40" s="16">
        <f t="shared" si="1"/>
        <v>35</v>
      </c>
      <c r="G40" s="18">
        <v>4866</v>
      </c>
      <c r="H40" s="16">
        <f t="shared" si="2"/>
        <v>37</v>
      </c>
      <c r="I40" s="15">
        <v>5.0143855322646935</v>
      </c>
      <c r="J40" s="16">
        <f t="shared" si="3"/>
        <v>59</v>
      </c>
      <c r="K40" s="17">
        <v>99.48885708444081</v>
      </c>
      <c r="L40" s="16">
        <f t="shared" si="4"/>
        <v>39</v>
      </c>
      <c r="M40" s="17">
        <v>12.267429973420569</v>
      </c>
      <c r="N40" s="16">
        <f t="shared" si="5"/>
        <v>51</v>
      </c>
    </row>
    <row r="41" spans="1:14" ht="12.75">
      <c r="A41" s="13">
        <v>36</v>
      </c>
      <c r="B41" s="14" t="s">
        <v>48</v>
      </c>
      <c r="C41" s="17">
        <v>9.121442460668199</v>
      </c>
      <c r="D41" s="16">
        <f t="shared" si="0"/>
        <v>62</v>
      </c>
      <c r="E41" s="18">
        <v>4723</v>
      </c>
      <c r="F41" s="16">
        <f t="shared" si="1"/>
        <v>39</v>
      </c>
      <c r="G41" s="18">
        <v>5624</v>
      </c>
      <c r="H41" s="16">
        <f t="shared" si="2"/>
        <v>34</v>
      </c>
      <c r="I41" s="15">
        <v>8.250355618776672</v>
      </c>
      <c r="J41" s="16">
        <f t="shared" si="3"/>
        <v>70</v>
      </c>
      <c r="K41" s="17">
        <v>119.07685792928224</v>
      </c>
      <c r="L41" s="16">
        <f t="shared" si="4"/>
        <v>62</v>
      </c>
      <c r="M41" s="17">
        <v>11.242854118145248</v>
      </c>
      <c r="N41" s="16">
        <f t="shared" si="5"/>
        <v>62</v>
      </c>
    </row>
    <row r="42" spans="1:14" ht="12.75">
      <c r="A42" s="13">
        <v>37</v>
      </c>
      <c r="B42" s="14" t="s">
        <v>49</v>
      </c>
      <c r="C42" s="17">
        <v>14.8171500630517</v>
      </c>
      <c r="D42" s="16">
        <f t="shared" si="0"/>
        <v>24</v>
      </c>
      <c r="E42" s="18">
        <v>9214</v>
      </c>
      <c r="F42" s="16">
        <f t="shared" si="1"/>
        <v>9</v>
      </c>
      <c r="G42" s="18">
        <v>8148</v>
      </c>
      <c r="H42" s="16">
        <f t="shared" si="2"/>
        <v>18</v>
      </c>
      <c r="I42" s="15">
        <v>4.369170348551791</v>
      </c>
      <c r="J42" s="16">
        <f t="shared" si="3"/>
        <v>57</v>
      </c>
      <c r="K42" s="17">
        <v>88.43064901237247</v>
      </c>
      <c r="L42" s="16">
        <f t="shared" si="4"/>
        <v>19</v>
      </c>
      <c r="M42" s="17">
        <v>8.10722813110484</v>
      </c>
      <c r="N42" s="16">
        <f t="shared" si="5"/>
        <v>69</v>
      </c>
    </row>
    <row r="43" spans="1:14" ht="12.75">
      <c r="A43" s="13">
        <v>38</v>
      </c>
      <c r="B43" s="14" t="s">
        <v>50</v>
      </c>
      <c r="C43" s="17">
        <v>9.089901341314711</v>
      </c>
      <c r="D43" s="16">
        <f t="shared" si="0"/>
        <v>63</v>
      </c>
      <c r="E43" s="18">
        <v>9262</v>
      </c>
      <c r="F43" s="16">
        <f t="shared" si="1"/>
        <v>8</v>
      </c>
      <c r="G43" s="18">
        <v>8458</v>
      </c>
      <c r="H43" s="16">
        <f t="shared" si="2"/>
        <v>16</v>
      </c>
      <c r="I43" s="15">
        <v>1.0167888389690234</v>
      </c>
      <c r="J43" s="16">
        <f t="shared" si="3"/>
        <v>26</v>
      </c>
      <c r="K43" s="17">
        <v>91.31936946663788</v>
      </c>
      <c r="L43" s="16">
        <f t="shared" si="4"/>
        <v>21</v>
      </c>
      <c r="M43" s="17">
        <v>21.939106024616713</v>
      </c>
      <c r="N43" s="16">
        <f t="shared" si="5"/>
        <v>29</v>
      </c>
    </row>
    <row r="44" spans="1:14" ht="12.75">
      <c r="A44" s="13">
        <v>39</v>
      </c>
      <c r="B44" s="14" t="s">
        <v>51</v>
      </c>
      <c r="C44" s="17">
        <v>7.4571902043822496</v>
      </c>
      <c r="D44" s="16">
        <f t="shared" si="0"/>
        <v>68</v>
      </c>
      <c r="E44" s="18">
        <v>3656</v>
      </c>
      <c r="F44" s="16">
        <f t="shared" si="1"/>
        <v>50</v>
      </c>
      <c r="G44" s="18">
        <v>4471</v>
      </c>
      <c r="H44" s="16">
        <f t="shared" si="2"/>
        <v>42</v>
      </c>
      <c r="I44" s="15">
        <v>1.0064862446879894</v>
      </c>
      <c r="J44" s="16">
        <f t="shared" si="3"/>
        <v>25</v>
      </c>
      <c r="K44" s="17">
        <v>122.29212253829323</v>
      </c>
      <c r="L44" s="16">
        <f t="shared" si="4"/>
        <v>64</v>
      </c>
      <c r="M44" s="17">
        <v>7.467177242888402</v>
      </c>
      <c r="N44" s="16">
        <f t="shared" si="5"/>
        <v>71</v>
      </c>
    </row>
    <row r="45" spans="1:14" ht="18">
      <c r="A45" s="13">
        <v>40</v>
      </c>
      <c r="B45" s="14" t="s">
        <v>52</v>
      </c>
      <c r="C45" s="17">
        <v>-45.95015576323988</v>
      </c>
      <c r="D45" s="16">
        <f t="shared" si="0"/>
        <v>79</v>
      </c>
      <c r="E45" s="18">
        <v>637</v>
      </c>
      <c r="F45" s="16">
        <f t="shared" si="1"/>
        <v>71</v>
      </c>
      <c r="G45" s="18">
        <v>434</v>
      </c>
      <c r="H45" s="16">
        <f t="shared" si="2"/>
        <v>76</v>
      </c>
      <c r="I45" s="15">
        <v>64.28571428571429</v>
      </c>
      <c r="J45" s="16">
        <f t="shared" si="3"/>
        <v>78</v>
      </c>
      <c r="K45" s="17">
        <v>68.13186813186813</v>
      </c>
      <c r="L45" s="16">
        <f t="shared" si="4"/>
        <v>3</v>
      </c>
      <c r="M45" s="17">
        <v>11.930926216640502</v>
      </c>
      <c r="N45" s="16">
        <f t="shared" si="5"/>
        <v>54</v>
      </c>
    </row>
    <row r="46" spans="1:14" ht="18">
      <c r="A46" s="13">
        <v>41</v>
      </c>
      <c r="B46" s="14" t="s">
        <v>53</v>
      </c>
      <c r="C46" s="17">
        <v>2.7573529411764706</v>
      </c>
      <c r="D46" s="16">
        <f t="shared" si="0"/>
        <v>76</v>
      </c>
      <c r="E46" s="18">
        <v>390</v>
      </c>
      <c r="F46" s="16">
        <f t="shared" si="1"/>
        <v>75</v>
      </c>
      <c r="G46" s="18">
        <v>461</v>
      </c>
      <c r="H46" s="16">
        <f t="shared" si="2"/>
        <v>73</v>
      </c>
      <c r="I46" s="15">
        <v>11.496746203904555</v>
      </c>
      <c r="J46" s="16">
        <f t="shared" si="3"/>
        <v>75</v>
      </c>
      <c r="K46" s="17">
        <v>118.2051282051282</v>
      </c>
      <c r="L46" s="16">
        <f t="shared" si="4"/>
        <v>60</v>
      </c>
      <c r="M46" s="17">
        <v>5.128205128205128</v>
      </c>
      <c r="N46" s="16">
        <f t="shared" si="5"/>
        <v>76</v>
      </c>
    </row>
    <row r="47" spans="1:14" ht="12.75">
      <c r="A47" s="13">
        <v>42</v>
      </c>
      <c r="B47" s="14" t="s">
        <v>54</v>
      </c>
      <c r="C47" s="17">
        <v>9.922050469018364</v>
      </c>
      <c r="D47" s="16">
        <f t="shared" si="0"/>
        <v>55</v>
      </c>
      <c r="E47" s="18">
        <v>7210</v>
      </c>
      <c r="F47" s="16">
        <f t="shared" si="1"/>
        <v>17</v>
      </c>
      <c r="G47" s="18">
        <v>6770</v>
      </c>
      <c r="H47" s="16">
        <f t="shared" si="2"/>
        <v>28</v>
      </c>
      <c r="I47" s="15">
        <v>2.511078286558346</v>
      </c>
      <c r="J47" s="16">
        <f t="shared" si="3"/>
        <v>43</v>
      </c>
      <c r="K47" s="17">
        <v>93.89736477115119</v>
      </c>
      <c r="L47" s="16">
        <f t="shared" si="4"/>
        <v>27</v>
      </c>
      <c r="M47" s="17">
        <v>36.601941747572816</v>
      </c>
      <c r="N47" s="16">
        <f t="shared" si="5"/>
        <v>11</v>
      </c>
    </row>
    <row r="48" spans="1:14" ht="12.75">
      <c r="A48" s="13">
        <v>43</v>
      </c>
      <c r="B48" s="14" t="s">
        <v>55</v>
      </c>
      <c r="C48" s="17">
        <v>27.147766323024054</v>
      </c>
      <c r="D48" s="16">
        <f t="shared" si="0"/>
        <v>10</v>
      </c>
      <c r="E48" s="18">
        <v>450</v>
      </c>
      <c r="F48" s="16">
        <f t="shared" si="1"/>
        <v>73</v>
      </c>
      <c r="G48" s="18">
        <v>436</v>
      </c>
      <c r="H48" s="16">
        <f t="shared" si="2"/>
        <v>75</v>
      </c>
      <c r="I48" s="15">
        <v>8.027522935779817</v>
      </c>
      <c r="J48" s="16">
        <f t="shared" si="3"/>
        <v>69</v>
      </c>
      <c r="K48" s="17">
        <v>96.88888888888889</v>
      </c>
      <c r="L48" s="16">
        <f t="shared" si="4"/>
        <v>32</v>
      </c>
      <c r="M48" s="17">
        <v>34.44444444444444</v>
      </c>
      <c r="N48" s="16">
        <f t="shared" si="5"/>
        <v>12</v>
      </c>
    </row>
    <row r="49" spans="1:14" ht="12.75">
      <c r="A49" s="13">
        <v>44</v>
      </c>
      <c r="B49" s="14" t="s">
        <v>56</v>
      </c>
      <c r="C49" s="17">
        <v>10.157080429904335</v>
      </c>
      <c r="D49" s="16">
        <f t="shared" si="0"/>
        <v>52</v>
      </c>
      <c r="E49" s="18">
        <v>6962</v>
      </c>
      <c r="F49" s="16">
        <f t="shared" si="1"/>
        <v>18</v>
      </c>
      <c r="G49" s="18">
        <v>7457</v>
      </c>
      <c r="H49" s="16">
        <f t="shared" si="2"/>
        <v>20</v>
      </c>
      <c r="I49" s="15">
        <v>1.0057663939922221</v>
      </c>
      <c r="J49" s="16">
        <f t="shared" si="3"/>
        <v>24</v>
      </c>
      <c r="K49" s="17">
        <v>107.11002585463947</v>
      </c>
      <c r="L49" s="16">
        <f t="shared" si="4"/>
        <v>51</v>
      </c>
      <c r="M49" s="17">
        <v>6.880206837115771</v>
      </c>
      <c r="N49" s="16">
        <f t="shared" si="5"/>
        <v>73</v>
      </c>
    </row>
    <row r="50" spans="1:14" ht="27">
      <c r="A50" s="13">
        <v>45</v>
      </c>
      <c r="B50" s="14" t="s">
        <v>57</v>
      </c>
      <c r="C50" s="17">
        <v>14.292307692307693</v>
      </c>
      <c r="D50" s="16">
        <f t="shared" si="0"/>
        <v>28</v>
      </c>
      <c r="E50" s="18">
        <v>4198</v>
      </c>
      <c r="F50" s="16">
        <f t="shared" si="1"/>
        <v>42</v>
      </c>
      <c r="G50" s="18">
        <v>4296</v>
      </c>
      <c r="H50" s="16">
        <f t="shared" si="2"/>
        <v>45</v>
      </c>
      <c r="I50" s="15">
        <v>27.001862197392924</v>
      </c>
      <c r="J50" s="16">
        <f t="shared" si="3"/>
        <v>76</v>
      </c>
      <c r="K50" s="17">
        <v>102.33444497379705</v>
      </c>
      <c r="L50" s="16">
        <f t="shared" si="4"/>
        <v>45</v>
      </c>
      <c r="M50" s="17">
        <v>20.628870890900426</v>
      </c>
      <c r="N50" s="16">
        <f t="shared" si="5"/>
        <v>35</v>
      </c>
    </row>
    <row r="51" spans="1:14" ht="18">
      <c r="A51" s="13">
        <v>46</v>
      </c>
      <c r="B51" s="14" t="s">
        <v>58</v>
      </c>
      <c r="C51" s="17">
        <v>7.004709048099563</v>
      </c>
      <c r="D51" s="16">
        <f t="shared" si="0"/>
        <v>70</v>
      </c>
      <c r="E51" s="18">
        <v>9098</v>
      </c>
      <c r="F51" s="16">
        <f t="shared" si="1"/>
        <v>10</v>
      </c>
      <c r="G51" s="18">
        <v>7369</v>
      </c>
      <c r="H51" s="16">
        <f t="shared" si="2"/>
        <v>21</v>
      </c>
      <c r="I51" s="15">
        <v>1.8048581897136655</v>
      </c>
      <c r="J51" s="16">
        <f t="shared" si="3"/>
        <v>36</v>
      </c>
      <c r="K51" s="17">
        <v>80.99582325785887</v>
      </c>
      <c r="L51" s="16">
        <f t="shared" si="4"/>
        <v>11</v>
      </c>
      <c r="M51" s="17">
        <v>11.38711804792262</v>
      </c>
      <c r="N51" s="16">
        <f t="shared" si="5"/>
        <v>59</v>
      </c>
    </row>
    <row r="52" spans="1:14" ht="18">
      <c r="A52" s="13">
        <v>47</v>
      </c>
      <c r="B52" s="14" t="s">
        <v>59</v>
      </c>
      <c r="C52" s="17">
        <v>13.457290132547865</v>
      </c>
      <c r="D52" s="16">
        <f t="shared" si="0"/>
        <v>32</v>
      </c>
      <c r="E52" s="18">
        <v>13045</v>
      </c>
      <c r="F52" s="16">
        <f t="shared" si="1"/>
        <v>5</v>
      </c>
      <c r="G52" s="18">
        <v>14278</v>
      </c>
      <c r="H52" s="16">
        <f t="shared" si="2"/>
        <v>7</v>
      </c>
      <c r="I52" s="15">
        <v>1.5478358313489284</v>
      </c>
      <c r="J52" s="16">
        <f t="shared" si="3"/>
        <v>33</v>
      </c>
      <c r="K52" s="17">
        <v>109.45189727865083</v>
      </c>
      <c r="L52" s="16">
        <f t="shared" si="4"/>
        <v>53</v>
      </c>
      <c r="M52" s="17">
        <v>8.524338827136834</v>
      </c>
      <c r="N52" s="16">
        <f t="shared" si="5"/>
        <v>67</v>
      </c>
    </row>
    <row r="53" spans="1:14" ht="12.75">
      <c r="A53" s="13">
        <v>48</v>
      </c>
      <c r="B53" s="14" t="s">
        <v>60</v>
      </c>
      <c r="C53" s="17">
        <v>11.107948258617897</v>
      </c>
      <c r="D53" s="16">
        <f t="shared" si="0"/>
        <v>45</v>
      </c>
      <c r="E53" s="18">
        <v>5969</v>
      </c>
      <c r="F53" s="16">
        <f t="shared" si="1"/>
        <v>32</v>
      </c>
      <c r="G53" s="18">
        <v>4612</v>
      </c>
      <c r="H53" s="16">
        <f t="shared" si="2"/>
        <v>39</v>
      </c>
      <c r="I53" s="15">
        <v>5.7892454466608845</v>
      </c>
      <c r="J53" s="16">
        <f t="shared" si="3"/>
        <v>65</v>
      </c>
      <c r="K53" s="17">
        <v>77.26587368068353</v>
      </c>
      <c r="L53" s="16">
        <f t="shared" si="4"/>
        <v>8</v>
      </c>
      <c r="M53" s="17">
        <v>15.262187971184455</v>
      </c>
      <c r="N53" s="16">
        <f t="shared" si="5"/>
        <v>42</v>
      </c>
    </row>
    <row r="54" spans="1:14" ht="18">
      <c r="A54" s="13">
        <v>49</v>
      </c>
      <c r="B54" s="14" t="s">
        <v>61</v>
      </c>
      <c r="C54" s="17">
        <v>11.866880747336156</v>
      </c>
      <c r="D54" s="16">
        <f t="shared" si="0"/>
        <v>42</v>
      </c>
      <c r="E54" s="18">
        <v>5989</v>
      </c>
      <c r="F54" s="16">
        <f t="shared" si="1"/>
        <v>31</v>
      </c>
      <c r="G54" s="18">
        <v>5755</v>
      </c>
      <c r="H54" s="16">
        <f t="shared" si="2"/>
        <v>32</v>
      </c>
      <c r="I54" s="15">
        <v>3.8401390095569066</v>
      </c>
      <c r="J54" s="16">
        <f t="shared" si="3"/>
        <v>53</v>
      </c>
      <c r="K54" s="17">
        <v>96.09283686759058</v>
      </c>
      <c r="L54" s="16">
        <f t="shared" si="4"/>
        <v>28</v>
      </c>
      <c r="M54" s="17">
        <v>21.339121723159124</v>
      </c>
      <c r="N54" s="16">
        <f t="shared" si="5"/>
        <v>32</v>
      </c>
    </row>
    <row r="55" spans="1:14" ht="18">
      <c r="A55" s="13">
        <v>50</v>
      </c>
      <c r="B55" s="14" t="s">
        <v>62</v>
      </c>
      <c r="C55" s="17">
        <v>15.672251736820597</v>
      </c>
      <c r="D55" s="16">
        <f t="shared" si="0"/>
        <v>22</v>
      </c>
      <c r="E55" s="18">
        <v>4133</v>
      </c>
      <c r="F55" s="16">
        <f t="shared" si="1"/>
        <v>43</v>
      </c>
      <c r="G55" s="18">
        <v>4585</v>
      </c>
      <c r="H55" s="16">
        <f t="shared" si="2"/>
        <v>41</v>
      </c>
      <c r="I55" s="15">
        <v>3.0316248636859324</v>
      </c>
      <c r="J55" s="16">
        <f t="shared" si="3"/>
        <v>48</v>
      </c>
      <c r="K55" s="17">
        <v>110.93636583595452</v>
      </c>
      <c r="L55" s="16">
        <f t="shared" si="4"/>
        <v>56</v>
      </c>
      <c r="M55" s="17">
        <v>12.70263730946044</v>
      </c>
      <c r="N55" s="16">
        <f t="shared" si="5"/>
        <v>49</v>
      </c>
    </row>
    <row r="56" spans="1:14" ht="12.75">
      <c r="A56" s="13">
        <v>51</v>
      </c>
      <c r="B56" s="14" t="s">
        <v>63</v>
      </c>
      <c r="C56" s="17">
        <v>12.659552207574807</v>
      </c>
      <c r="D56" s="16">
        <f t="shared" si="0"/>
        <v>37</v>
      </c>
      <c r="E56" s="18">
        <v>3968</v>
      </c>
      <c r="F56" s="16">
        <f t="shared" si="1"/>
        <v>44</v>
      </c>
      <c r="G56" s="18">
        <v>3057</v>
      </c>
      <c r="H56" s="16">
        <f t="shared" si="2"/>
        <v>51</v>
      </c>
      <c r="I56" s="15">
        <v>5.299313052011776</v>
      </c>
      <c r="J56" s="16">
        <f t="shared" si="3"/>
        <v>63</v>
      </c>
      <c r="K56" s="17">
        <v>77.04133064516128</v>
      </c>
      <c r="L56" s="16">
        <f t="shared" si="4"/>
        <v>7</v>
      </c>
      <c r="M56" s="17">
        <v>5.317540322580645</v>
      </c>
      <c r="N56" s="16">
        <f t="shared" si="5"/>
        <v>75</v>
      </c>
    </row>
    <row r="57" spans="1:14" ht="18">
      <c r="A57" s="13">
        <v>52</v>
      </c>
      <c r="B57" s="14" t="s">
        <v>64</v>
      </c>
      <c r="C57" s="17">
        <v>11.549893842887474</v>
      </c>
      <c r="D57" s="16">
        <f t="shared" si="0"/>
        <v>43</v>
      </c>
      <c r="E57" s="18">
        <v>18016</v>
      </c>
      <c r="F57" s="16">
        <f t="shared" si="1"/>
        <v>2</v>
      </c>
      <c r="G57" s="18">
        <v>15661</v>
      </c>
      <c r="H57" s="16">
        <f t="shared" si="2"/>
        <v>6</v>
      </c>
      <c r="I57" s="15">
        <v>0.6768405593512548</v>
      </c>
      <c r="J57" s="16">
        <f t="shared" si="3"/>
        <v>21</v>
      </c>
      <c r="K57" s="17">
        <v>86.92828596802842</v>
      </c>
      <c r="L57" s="16">
        <f t="shared" si="4"/>
        <v>15</v>
      </c>
      <c r="M57" s="17">
        <v>28.03063943161634</v>
      </c>
      <c r="N57" s="16">
        <f t="shared" si="5"/>
        <v>20</v>
      </c>
    </row>
    <row r="58" spans="1:14" ht="12.75">
      <c r="A58" s="13">
        <v>53</v>
      </c>
      <c r="B58" s="14" t="s">
        <v>65</v>
      </c>
      <c r="C58" s="17">
        <v>12.311864406779662</v>
      </c>
      <c r="D58" s="16">
        <f t="shared" si="0"/>
        <v>40</v>
      </c>
      <c r="E58" s="18">
        <v>6881</v>
      </c>
      <c r="F58" s="16">
        <f t="shared" si="1"/>
        <v>19</v>
      </c>
      <c r="G58" s="18">
        <v>7183</v>
      </c>
      <c r="H58" s="16">
        <f t="shared" si="2"/>
        <v>24</v>
      </c>
      <c r="I58" s="15">
        <v>0.5011833495753863</v>
      </c>
      <c r="J58" s="16">
        <f t="shared" si="3"/>
        <v>19</v>
      </c>
      <c r="K58" s="17">
        <v>104.38889696265076</v>
      </c>
      <c r="L58" s="16">
        <f t="shared" si="4"/>
        <v>49</v>
      </c>
      <c r="M58" s="17">
        <v>11.815143147798285</v>
      </c>
      <c r="N58" s="16">
        <f t="shared" si="5"/>
        <v>55</v>
      </c>
    </row>
    <row r="59" spans="1:14" ht="12.75">
      <c r="A59" s="13">
        <v>54</v>
      </c>
      <c r="B59" s="14" t="s">
        <v>66</v>
      </c>
      <c r="C59" s="17">
        <v>12.885154061624648</v>
      </c>
      <c r="D59" s="16">
        <f t="shared" si="0"/>
        <v>34</v>
      </c>
      <c r="E59" s="18">
        <v>2129</v>
      </c>
      <c r="F59" s="16">
        <f t="shared" si="1"/>
        <v>58</v>
      </c>
      <c r="G59" s="18">
        <v>1998</v>
      </c>
      <c r="H59" s="16">
        <f t="shared" si="2"/>
        <v>59</v>
      </c>
      <c r="I59" s="15">
        <v>5.655655655655655</v>
      </c>
      <c r="J59" s="16">
        <f t="shared" si="3"/>
        <v>64</v>
      </c>
      <c r="K59" s="17">
        <v>93.84687646782527</v>
      </c>
      <c r="L59" s="16">
        <f t="shared" si="4"/>
        <v>26</v>
      </c>
      <c r="M59" s="17">
        <v>23.72005636449037</v>
      </c>
      <c r="N59" s="16">
        <f t="shared" si="5"/>
        <v>25</v>
      </c>
    </row>
    <row r="60" spans="1:14" ht="12.75">
      <c r="A60" s="13">
        <v>55</v>
      </c>
      <c r="B60" s="14" t="s">
        <v>67</v>
      </c>
      <c r="C60" s="17">
        <v>5.5421839371674695</v>
      </c>
      <c r="D60" s="16">
        <f t="shared" si="0"/>
        <v>72</v>
      </c>
      <c r="E60" s="18">
        <v>6590</v>
      </c>
      <c r="F60" s="16">
        <f t="shared" si="1"/>
        <v>22</v>
      </c>
      <c r="G60" s="18">
        <v>9584</v>
      </c>
      <c r="H60" s="16">
        <f t="shared" si="2"/>
        <v>13</v>
      </c>
      <c r="I60" s="15">
        <v>0.5947412353923205</v>
      </c>
      <c r="J60" s="16">
        <f t="shared" si="3"/>
        <v>20</v>
      </c>
      <c r="K60" s="17">
        <v>145.43247344461307</v>
      </c>
      <c r="L60" s="16">
        <f t="shared" si="4"/>
        <v>68</v>
      </c>
      <c r="M60" s="17">
        <v>27.617602427921096</v>
      </c>
      <c r="N60" s="16">
        <f t="shared" si="5"/>
        <v>22</v>
      </c>
    </row>
    <row r="61" spans="1:14" ht="18">
      <c r="A61" s="13">
        <v>56</v>
      </c>
      <c r="B61" s="14" t="s">
        <v>68</v>
      </c>
      <c r="C61" s="17">
        <v>16.666666666666664</v>
      </c>
      <c r="D61" s="16">
        <f t="shared" si="0"/>
        <v>21</v>
      </c>
      <c r="E61" s="18">
        <v>3590</v>
      </c>
      <c r="F61" s="16">
        <f t="shared" si="1"/>
        <v>51</v>
      </c>
      <c r="G61" s="18">
        <v>3004</v>
      </c>
      <c r="H61" s="16">
        <f t="shared" si="2"/>
        <v>53</v>
      </c>
      <c r="I61" s="15">
        <v>1.1318242343541944</v>
      </c>
      <c r="J61" s="16">
        <f t="shared" si="3"/>
        <v>27</v>
      </c>
      <c r="K61" s="17">
        <v>83.67688022284122</v>
      </c>
      <c r="L61" s="16">
        <f t="shared" si="4"/>
        <v>13</v>
      </c>
      <c r="M61" s="17">
        <v>13.81615598885794</v>
      </c>
      <c r="N61" s="16">
        <f t="shared" si="5"/>
        <v>46</v>
      </c>
    </row>
    <row r="62" spans="1:14" ht="12.75">
      <c r="A62" s="13">
        <v>57</v>
      </c>
      <c r="B62" s="14" t="s">
        <v>69</v>
      </c>
      <c r="C62" s="17">
        <v>10.808062130177515</v>
      </c>
      <c r="D62" s="16">
        <f t="shared" si="0"/>
        <v>47</v>
      </c>
      <c r="E62" s="18">
        <v>6439</v>
      </c>
      <c r="F62" s="16">
        <f t="shared" si="1"/>
        <v>24</v>
      </c>
      <c r="G62" s="18">
        <v>8293</v>
      </c>
      <c r="H62" s="16">
        <f t="shared" si="2"/>
        <v>17</v>
      </c>
      <c r="I62" s="15">
        <v>0.6993850235138068</v>
      </c>
      <c r="J62" s="16">
        <f t="shared" si="3"/>
        <v>22</v>
      </c>
      <c r="K62" s="17">
        <v>128.7932908836776</v>
      </c>
      <c r="L62" s="16">
        <f t="shared" si="4"/>
        <v>66</v>
      </c>
      <c r="M62" s="17">
        <v>47.33654294145054</v>
      </c>
      <c r="N62" s="16">
        <f t="shared" si="5"/>
        <v>7</v>
      </c>
    </row>
    <row r="63" spans="1:14" ht="18">
      <c r="A63" s="13">
        <v>58</v>
      </c>
      <c r="B63" s="14" t="s">
        <v>70</v>
      </c>
      <c r="C63" s="17">
        <v>13.099950519544779</v>
      </c>
      <c r="D63" s="16">
        <f t="shared" si="0"/>
        <v>33</v>
      </c>
      <c r="E63" s="18">
        <v>6828</v>
      </c>
      <c r="F63" s="16">
        <f t="shared" si="1"/>
        <v>20</v>
      </c>
      <c r="G63" s="18">
        <v>7197</v>
      </c>
      <c r="H63" s="16">
        <f t="shared" si="2"/>
        <v>23</v>
      </c>
      <c r="I63" s="15">
        <v>0.3473669584549118</v>
      </c>
      <c r="J63" s="16">
        <f t="shared" si="3"/>
        <v>16</v>
      </c>
      <c r="K63" s="17">
        <v>105.40421792618628</v>
      </c>
      <c r="L63" s="16">
        <f t="shared" si="4"/>
        <v>50</v>
      </c>
      <c r="M63" s="17">
        <v>12.024018746338607</v>
      </c>
      <c r="N63" s="16">
        <f t="shared" si="5"/>
        <v>53</v>
      </c>
    </row>
    <row r="64" spans="1:14" ht="27">
      <c r="A64" s="13">
        <v>59</v>
      </c>
      <c r="B64" s="14" t="s">
        <v>71</v>
      </c>
      <c r="C64" s="17">
        <v>10.590235608452756</v>
      </c>
      <c r="D64" s="16">
        <f t="shared" si="0"/>
        <v>49</v>
      </c>
      <c r="E64" s="18">
        <v>3907</v>
      </c>
      <c r="F64" s="16">
        <f t="shared" si="1"/>
        <v>46</v>
      </c>
      <c r="G64" s="18">
        <v>3932</v>
      </c>
      <c r="H64" s="16">
        <f t="shared" si="2"/>
        <v>46</v>
      </c>
      <c r="I64" s="15">
        <v>2.0091556459816884</v>
      </c>
      <c r="J64" s="16">
        <f t="shared" si="3"/>
        <v>39</v>
      </c>
      <c r="K64" s="17">
        <v>100.63987714358844</v>
      </c>
      <c r="L64" s="16">
        <f t="shared" si="4"/>
        <v>42</v>
      </c>
      <c r="M64" s="17">
        <v>16.124904018428463</v>
      </c>
      <c r="N64" s="16">
        <f t="shared" si="5"/>
        <v>41</v>
      </c>
    </row>
    <row r="65" spans="1:14" ht="18">
      <c r="A65" s="13">
        <v>60</v>
      </c>
      <c r="B65" s="14" t="s">
        <v>72</v>
      </c>
      <c r="C65" s="17">
        <v>14.658273381294965</v>
      </c>
      <c r="D65" s="16">
        <f t="shared" si="0"/>
        <v>26</v>
      </c>
      <c r="E65" s="18">
        <v>2183</v>
      </c>
      <c r="F65" s="16">
        <f t="shared" si="1"/>
        <v>57</v>
      </c>
      <c r="G65" s="18">
        <v>2167</v>
      </c>
      <c r="H65" s="16">
        <f t="shared" si="2"/>
        <v>56</v>
      </c>
      <c r="I65" s="15">
        <v>0.36917397323488693</v>
      </c>
      <c r="J65" s="16">
        <f t="shared" si="3"/>
        <v>17</v>
      </c>
      <c r="K65" s="17">
        <v>99.26706367384334</v>
      </c>
      <c r="L65" s="16">
        <f t="shared" si="4"/>
        <v>38</v>
      </c>
      <c r="M65" s="17">
        <v>18.552450755840585</v>
      </c>
      <c r="N65" s="16">
        <f t="shared" si="5"/>
        <v>39</v>
      </c>
    </row>
    <row r="66" spans="1:14" ht="18">
      <c r="A66" s="13">
        <v>61</v>
      </c>
      <c r="B66" s="14" t="s">
        <v>73</v>
      </c>
      <c r="C66" s="17">
        <v>18.009331259720064</v>
      </c>
      <c r="D66" s="16">
        <f t="shared" si="0"/>
        <v>17</v>
      </c>
      <c r="E66" s="18">
        <v>3161</v>
      </c>
      <c r="F66" s="16">
        <f t="shared" si="1"/>
        <v>53</v>
      </c>
      <c r="G66" s="18">
        <v>2468</v>
      </c>
      <c r="H66" s="16">
        <f t="shared" si="2"/>
        <v>54</v>
      </c>
      <c r="I66" s="15">
        <v>1.499189627228525</v>
      </c>
      <c r="J66" s="16">
        <f t="shared" si="3"/>
        <v>32</v>
      </c>
      <c r="K66" s="17">
        <v>78.0765580512496</v>
      </c>
      <c r="L66" s="16">
        <f t="shared" si="4"/>
        <v>9</v>
      </c>
      <c r="M66" s="17">
        <v>21.385637456501108</v>
      </c>
      <c r="N66" s="16">
        <f t="shared" si="5"/>
        <v>31</v>
      </c>
    </row>
    <row r="67" spans="1:14" ht="12.75">
      <c r="A67" s="13">
        <v>62</v>
      </c>
      <c r="B67" s="14" t="s">
        <v>74</v>
      </c>
      <c r="C67" s="17">
        <v>7.548259363141396</v>
      </c>
      <c r="D67" s="16">
        <f t="shared" si="0"/>
        <v>67</v>
      </c>
      <c r="E67" s="18">
        <v>4754</v>
      </c>
      <c r="F67" s="16">
        <f t="shared" si="1"/>
        <v>38</v>
      </c>
      <c r="G67" s="18">
        <v>10517</v>
      </c>
      <c r="H67" s="16">
        <f t="shared" si="2"/>
        <v>9</v>
      </c>
      <c r="I67" s="15">
        <v>0.2947608633640772</v>
      </c>
      <c r="J67" s="16">
        <f t="shared" si="3"/>
        <v>15</v>
      </c>
      <c r="K67" s="17">
        <v>221.2242322254943</v>
      </c>
      <c r="L67" s="16">
        <f t="shared" si="4"/>
        <v>75</v>
      </c>
      <c r="M67" s="17">
        <v>21.43458140513252</v>
      </c>
      <c r="N67" s="16">
        <f t="shared" si="5"/>
        <v>30</v>
      </c>
    </row>
    <row r="68" spans="1:14" ht="18">
      <c r="A68" s="13">
        <v>63</v>
      </c>
      <c r="B68" s="14" t="s">
        <v>75</v>
      </c>
      <c r="C68" s="17">
        <v>9.747729566094854</v>
      </c>
      <c r="D68" s="16">
        <f t="shared" si="0"/>
        <v>59</v>
      </c>
      <c r="E68" s="18">
        <v>4657</v>
      </c>
      <c r="F68" s="16">
        <f t="shared" si="1"/>
        <v>40</v>
      </c>
      <c r="G68" s="18">
        <v>4347</v>
      </c>
      <c r="H68" s="16">
        <f t="shared" si="2"/>
        <v>43</v>
      </c>
      <c r="I68" s="15">
        <v>0.06901311249137336</v>
      </c>
      <c r="J68" s="16">
        <f t="shared" si="3"/>
        <v>12</v>
      </c>
      <c r="K68" s="17">
        <v>93.34335409061629</v>
      </c>
      <c r="L68" s="16">
        <f t="shared" si="4"/>
        <v>24</v>
      </c>
      <c r="M68" s="17">
        <v>30.835301696371054</v>
      </c>
      <c r="N68" s="16">
        <f t="shared" si="5"/>
        <v>17</v>
      </c>
    </row>
    <row r="69" spans="1:14" ht="18">
      <c r="A69" s="13">
        <v>64</v>
      </c>
      <c r="B69" s="14" t="s">
        <v>76</v>
      </c>
      <c r="C69" s="17">
        <v>5.964467005076142</v>
      </c>
      <c r="D69" s="16">
        <f t="shared" si="0"/>
        <v>71</v>
      </c>
      <c r="E69" s="18">
        <v>3960</v>
      </c>
      <c r="F69" s="16">
        <f t="shared" si="1"/>
        <v>45</v>
      </c>
      <c r="G69" s="18">
        <v>3389</v>
      </c>
      <c r="H69" s="16">
        <f t="shared" si="2"/>
        <v>48</v>
      </c>
      <c r="I69" s="15">
        <v>2.5966361758630865</v>
      </c>
      <c r="J69" s="16">
        <f t="shared" si="3"/>
        <v>44</v>
      </c>
      <c r="K69" s="17">
        <v>85.58080808080808</v>
      </c>
      <c r="L69" s="16">
        <f t="shared" si="4"/>
        <v>14</v>
      </c>
      <c r="M69" s="17">
        <v>7.348484848484849</v>
      </c>
      <c r="N69" s="16">
        <f t="shared" si="5"/>
        <v>72</v>
      </c>
    </row>
    <row r="70" spans="1:14" ht="18">
      <c r="A70" s="13">
        <v>65</v>
      </c>
      <c r="B70" s="14" t="s">
        <v>77</v>
      </c>
      <c r="C70" s="17">
        <v>39.80263157894737</v>
      </c>
      <c r="D70" s="16">
        <f t="shared" si="0"/>
        <v>6</v>
      </c>
      <c r="E70" s="18">
        <v>993</v>
      </c>
      <c r="F70" s="16">
        <f t="shared" si="1"/>
        <v>65</v>
      </c>
      <c r="G70" s="18">
        <v>1036</v>
      </c>
      <c r="H70" s="16">
        <f t="shared" si="2"/>
        <v>67</v>
      </c>
      <c r="I70" s="15">
        <v>0.3861003861003861</v>
      </c>
      <c r="J70" s="16">
        <f t="shared" si="3"/>
        <v>18</v>
      </c>
      <c r="K70" s="17">
        <v>104.33031218529707</v>
      </c>
      <c r="L70" s="16">
        <f t="shared" si="4"/>
        <v>48</v>
      </c>
      <c r="M70" s="17">
        <v>29.305135951661633</v>
      </c>
      <c r="N70" s="16">
        <f t="shared" si="5"/>
        <v>18</v>
      </c>
    </row>
    <row r="71" spans="1:14" ht="12.75">
      <c r="A71" s="13">
        <v>66</v>
      </c>
      <c r="B71" s="14" t="s">
        <v>78</v>
      </c>
      <c r="C71" s="17">
        <v>23.03921568627451</v>
      </c>
      <c r="D71" s="16">
        <f aca="true" t="shared" si="6" ref="D71:D84">RANK(C71,C$6:C$84,0)</f>
        <v>13</v>
      </c>
      <c r="E71" s="18">
        <v>896</v>
      </c>
      <c r="F71" s="16">
        <f aca="true" t="shared" si="7" ref="F71:F84">RANK(E71,E$6:E$84,0)</f>
        <v>66</v>
      </c>
      <c r="G71" s="18">
        <v>903</v>
      </c>
      <c r="H71" s="16">
        <f aca="true" t="shared" si="8" ref="H71:H84">RANK(G71,G$6:G$84,0)</f>
        <v>69</v>
      </c>
      <c r="I71" s="15">
        <v>0.22148394241417496</v>
      </c>
      <c r="J71" s="16">
        <f aca="true" t="shared" si="9" ref="J71:J84">RANK(I71,I$6:I$84,1)</f>
        <v>14</v>
      </c>
      <c r="K71" s="17">
        <v>100.78125</v>
      </c>
      <c r="L71" s="16">
        <f aca="true" t="shared" si="10" ref="L71:L84">RANK(K71,K$6:K$84,1)</f>
        <v>43</v>
      </c>
      <c r="M71" s="17">
        <v>23.214285714285715</v>
      </c>
      <c r="N71" s="16">
        <f aca="true" t="shared" si="11" ref="N71:N84">RANK(M71,M$6:M$84,0)</f>
        <v>26</v>
      </c>
    </row>
    <row r="72" spans="1:14" ht="12.75">
      <c r="A72" s="13">
        <v>67</v>
      </c>
      <c r="B72" s="14" t="s">
        <v>79</v>
      </c>
      <c r="C72" s="17">
        <v>14.255765199161424</v>
      </c>
      <c r="D72" s="16">
        <f t="shared" si="6"/>
        <v>29</v>
      </c>
      <c r="E72" s="18">
        <v>476</v>
      </c>
      <c r="F72" s="16">
        <f t="shared" si="7"/>
        <v>72</v>
      </c>
      <c r="G72" s="18">
        <v>464</v>
      </c>
      <c r="H72" s="16">
        <f t="shared" si="8"/>
        <v>72</v>
      </c>
      <c r="I72" s="15">
        <v>0</v>
      </c>
      <c r="J72" s="16">
        <f t="shared" si="9"/>
        <v>1</v>
      </c>
      <c r="K72" s="17">
        <v>97.47899159663865</v>
      </c>
      <c r="L72" s="16">
        <f t="shared" si="10"/>
        <v>35</v>
      </c>
      <c r="M72" s="17">
        <v>11.344537815126051</v>
      </c>
      <c r="N72" s="16">
        <f t="shared" si="11"/>
        <v>60</v>
      </c>
    </row>
    <row r="73" spans="1:14" ht="18">
      <c r="A73" s="13">
        <v>68</v>
      </c>
      <c r="B73" s="14" t="s">
        <v>80</v>
      </c>
      <c r="C73" s="17">
        <v>12.5</v>
      </c>
      <c r="D73" s="16">
        <f t="shared" si="6"/>
        <v>38</v>
      </c>
      <c r="E73" s="18">
        <v>1973</v>
      </c>
      <c r="F73" s="16">
        <f t="shared" si="7"/>
        <v>60</v>
      </c>
      <c r="G73" s="18">
        <v>2056</v>
      </c>
      <c r="H73" s="16">
        <f t="shared" si="8"/>
        <v>58</v>
      </c>
      <c r="I73" s="15">
        <v>1.8482490272373542</v>
      </c>
      <c r="J73" s="16">
        <f t="shared" si="9"/>
        <v>37</v>
      </c>
      <c r="K73" s="17">
        <v>104.2067916877851</v>
      </c>
      <c r="L73" s="16">
        <f t="shared" si="10"/>
        <v>47</v>
      </c>
      <c r="M73" s="17">
        <v>4.206791687785099</v>
      </c>
      <c r="N73" s="16">
        <f t="shared" si="11"/>
        <v>78</v>
      </c>
    </row>
    <row r="74" spans="1:14" ht="18">
      <c r="A74" s="13">
        <v>69</v>
      </c>
      <c r="B74" s="14" t="s">
        <v>81</v>
      </c>
      <c r="C74" s="17">
        <v>9.438875146465305</v>
      </c>
      <c r="D74" s="16">
        <f t="shared" si="6"/>
        <v>61</v>
      </c>
      <c r="E74" s="18">
        <v>6552</v>
      </c>
      <c r="F74" s="16">
        <f t="shared" si="7"/>
        <v>23</v>
      </c>
      <c r="G74" s="18">
        <v>6425</v>
      </c>
      <c r="H74" s="16">
        <f t="shared" si="8"/>
        <v>29</v>
      </c>
      <c r="I74" s="15">
        <v>0.14007782101167315</v>
      </c>
      <c r="J74" s="16">
        <f t="shared" si="9"/>
        <v>13</v>
      </c>
      <c r="K74" s="17">
        <v>98.06166056166056</v>
      </c>
      <c r="L74" s="16">
        <f t="shared" si="10"/>
        <v>36</v>
      </c>
      <c r="M74" s="17">
        <v>33.95909645909646</v>
      </c>
      <c r="N74" s="16">
        <f t="shared" si="11"/>
        <v>14</v>
      </c>
    </row>
    <row r="75" spans="1:14" ht="18">
      <c r="A75" s="13">
        <v>70</v>
      </c>
      <c r="B75" s="14" t="s">
        <v>82</v>
      </c>
      <c r="C75" s="17">
        <v>27.52808988764045</v>
      </c>
      <c r="D75" s="16">
        <f t="shared" si="6"/>
        <v>9</v>
      </c>
      <c r="E75" s="18">
        <v>2010</v>
      </c>
      <c r="F75" s="16">
        <f t="shared" si="7"/>
        <v>59</v>
      </c>
      <c r="G75" s="18">
        <v>1575</v>
      </c>
      <c r="H75" s="16">
        <f t="shared" si="8"/>
        <v>63</v>
      </c>
      <c r="I75" s="15">
        <v>0</v>
      </c>
      <c r="J75" s="16">
        <f t="shared" si="9"/>
        <v>1</v>
      </c>
      <c r="K75" s="17">
        <v>78.35820895522389</v>
      </c>
      <c r="L75" s="16">
        <f t="shared" si="10"/>
        <v>10</v>
      </c>
      <c r="M75" s="17">
        <v>36.71641791044776</v>
      </c>
      <c r="N75" s="16">
        <f t="shared" si="11"/>
        <v>10</v>
      </c>
    </row>
    <row r="76" spans="1:14" ht="18">
      <c r="A76" s="13">
        <v>71</v>
      </c>
      <c r="B76" s="14" t="s">
        <v>83</v>
      </c>
      <c r="C76" s="17">
        <v>24.68916518650089</v>
      </c>
      <c r="D76" s="16">
        <f t="shared" si="6"/>
        <v>12</v>
      </c>
      <c r="E76" s="18">
        <v>778</v>
      </c>
      <c r="F76" s="16">
        <f t="shared" si="7"/>
        <v>67</v>
      </c>
      <c r="G76" s="18">
        <v>443</v>
      </c>
      <c r="H76" s="16">
        <f t="shared" si="8"/>
        <v>74</v>
      </c>
      <c r="I76" s="15">
        <v>0</v>
      </c>
      <c r="J76" s="16">
        <f t="shared" si="9"/>
        <v>1</v>
      </c>
      <c r="K76" s="17">
        <v>56.94087403598972</v>
      </c>
      <c r="L76" s="16">
        <f t="shared" si="10"/>
        <v>1</v>
      </c>
      <c r="M76" s="17">
        <v>57.84061696658098</v>
      </c>
      <c r="N76" s="16">
        <f t="shared" si="11"/>
        <v>6</v>
      </c>
    </row>
    <row r="77" spans="1:14" ht="18">
      <c r="A77" s="13">
        <v>72</v>
      </c>
      <c r="B77" s="14" t="s">
        <v>84</v>
      </c>
      <c r="C77" s="17">
        <v>24.878048780487806</v>
      </c>
      <c r="D77" s="16">
        <f t="shared" si="6"/>
        <v>11</v>
      </c>
      <c r="E77" s="18">
        <v>250</v>
      </c>
      <c r="F77" s="16">
        <f t="shared" si="7"/>
        <v>76</v>
      </c>
      <c r="G77" s="18">
        <v>177</v>
      </c>
      <c r="H77" s="16">
        <f t="shared" si="8"/>
        <v>79</v>
      </c>
      <c r="I77" s="15">
        <v>0</v>
      </c>
      <c r="J77" s="16">
        <f t="shared" si="9"/>
        <v>1</v>
      </c>
      <c r="K77" s="17">
        <v>70.8</v>
      </c>
      <c r="L77" s="16">
        <f t="shared" si="10"/>
        <v>5</v>
      </c>
      <c r="M77" s="17">
        <v>46.8</v>
      </c>
      <c r="N77" s="16">
        <f t="shared" si="11"/>
        <v>8</v>
      </c>
    </row>
    <row r="78" spans="1:14" ht="12.75">
      <c r="A78" s="13">
        <v>73</v>
      </c>
      <c r="B78" s="14" t="s">
        <v>85</v>
      </c>
      <c r="C78" s="17">
        <v>12.860411899313501</v>
      </c>
      <c r="D78" s="16">
        <f t="shared" si="6"/>
        <v>35</v>
      </c>
      <c r="E78" s="18">
        <v>2492</v>
      </c>
      <c r="F78" s="16">
        <f t="shared" si="7"/>
        <v>55</v>
      </c>
      <c r="G78" s="18">
        <v>1910</v>
      </c>
      <c r="H78" s="16">
        <f t="shared" si="8"/>
        <v>60</v>
      </c>
      <c r="I78" s="15">
        <v>0.052356020942408384</v>
      </c>
      <c r="J78" s="16">
        <f t="shared" si="9"/>
        <v>11</v>
      </c>
      <c r="K78" s="17">
        <v>76.64526484751204</v>
      </c>
      <c r="L78" s="16">
        <f t="shared" si="10"/>
        <v>6</v>
      </c>
      <c r="M78" s="17">
        <v>32.263242375601926</v>
      </c>
      <c r="N78" s="16">
        <f t="shared" si="11"/>
        <v>15</v>
      </c>
    </row>
    <row r="79" spans="1:14" ht="12.75">
      <c r="A79" s="13">
        <v>74</v>
      </c>
      <c r="B79" s="14" t="s">
        <v>86</v>
      </c>
      <c r="C79" s="17">
        <v>49.09090909090909</v>
      </c>
      <c r="D79" s="16">
        <f t="shared" si="6"/>
        <v>4</v>
      </c>
      <c r="E79" s="18">
        <v>688</v>
      </c>
      <c r="F79" s="16">
        <f t="shared" si="7"/>
        <v>70</v>
      </c>
      <c r="G79" s="18">
        <v>433</v>
      </c>
      <c r="H79" s="16">
        <f t="shared" si="8"/>
        <v>77</v>
      </c>
      <c r="I79" s="15">
        <v>0</v>
      </c>
      <c r="J79" s="16">
        <f t="shared" si="9"/>
        <v>1</v>
      </c>
      <c r="K79" s="17">
        <v>62.93604651162791</v>
      </c>
      <c r="L79" s="16">
        <f t="shared" si="10"/>
        <v>2</v>
      </c>
      <c r="M79" s="17">
        <v>74.56395348837209</v>
      </c>
      <c r="N79" s="16">
        <f t="shared" si="11"/>
        <v>5</v>
      </c>
    </row>
    <row r="80" spans="1:14" ht="12.75">
      <c r="A80" s="13">
        <v>75</v>
      </c>
      <c r="B80" s="14" t="s">
        <v>87</v>
      </c>
      <c r="C80" s="17">
        <v>20.2069385270846</v>
      </c>
      <c r="D80" s="16">
        <f t="shared" si="6"/>
        <v>16</v>
      </c>
      <c r="E80" s="18">
        <v>1187</v>
      </c>
      <c r="F80" s="16">
        <f t="shared" si="7"/>
        <v>63</v>
      </c>
      <c r="G80" s="18">
        <v>1510</v>
      </c>
      <c r="H80" s="16">
        <f t="shared" si="8"/>
        <v>65</v>
      </c>
      <c r="I80" s="15">
        <v>0</v>
      </c>
      <c r="J80" s="16">
        <f t="shared" si="9"/>
        <v>1</v>
      </c>
      <c r="K80" s="17">
        <v>127.21145745577086</v>
      </c>
      <c r="L80" s="16">
        <f t="shared" si="10"/>
        <v>65</v>
      </c>
      <c r="M80" s="17">
        <v>22.662173546756527</v>
      </c>
      <c r="N80" s="16">
        <f t="shared" si="11"/>
        <v>28</v>
      </c>
    </row>
    <row r="81" spans="1:14" ht="12.75">
      <c r="A81" s="13">
        <v>76</v>
      </c>
      <c r="B81" s="14" t="s">
        <v>88</v>
      </c>
      <c r="C81" s="17">
        <v>10.796766743648961</v>
      </c>
      <c r="D81" s="16">
        <f t="shared" si="6"/>
        <v>48</v>
      </c>
      <c r="E81" s="18">
        <v>711</v>
      </c>
      <c r="F81" s="16">
        <f t="shared" si="7"/>
        <v>69</v>
      </c>
      <c r="G81" s="18">
        <v>1558</v>
      </c>
      <c r="H81" s="16">
        <f t="shared" si="8"/>
        <v>64</v>
      </c>
      <c r="I81" s="15">
        <v>0</v>
      </c>
      <c r="J81" s="16">
        <f t="shared" si="9"/>
        <v>1</v>
      </c>
      <c r="K81" s="17">
        <v>219.12798874824193</v>
      </c>
      <c r="L81" s="16">
        <f t="shared" si="10"/>
        <v>74</v>
      </c>
      <c r="M81" s="17">
        <v>23.066104078762308</v>
      </c>
      <c r="N81" s="16">
        <f t="shared" si="11"/>
        <v>27</v>
      </c>
    </row>
    <row r="82" spans="1:14" ht="12.75">
      <c r="A82" s="13">
        <v>77</v>
      </c>
      <c r="B82" s="14" t="s">
        <v>89</v>
      </c>
      <c r="C82" s="17">
        <v>137.53541076487252</v>
      </c>
      <c r="D82" s="16">
        <f t="shared" si="6"/>
        <v>1</v>
      </c>
      <c r="E82" s="18">
        <v>439</v>
      </c>
      <c r="F82" s="16">
        <f t="shared" si="7"/>
        <v>74</v>
      </c>
      <c r="G82" s="18">
        <v>855</v>
      </c>
      <c r="H82" s="16">
        <f t="shared" si="8"/>
        <v>70</v>
      </c>
      <c r="I82" s="15">
        <v>0</v>
      </c>
      <c r="J82" s="16">
        <f t="shared" si="9"/>
        <v>1</v>
      </c>
      <c r="K82" s="17">
        <v>194.7608200455581</v>
      </c>
      <c r="L82" s="16">
        <f t="shared" si="10"/>
        <v>72</v>
      </c>
      <c r="M82" s="17">
        <v>90.8883826879271</v>
      </c>
      <c r="N82" s="16">
        <f t="shared" si="11"/>
        <v>4</v>
      </c>
    </row>
    <row r="83" spans="1:14" ht="12.75">
      <c r="A83" s="13">
        <v>78</v>
      </c>
      <c r="B83" s="14" t="s">
        <v>90</v>
      </c>
      <c r="C83" s="17">
        <v>30.971659919028337</v>
      </c>
      <c r="D83" s="16">
        <f t="shared" si="6"/>
        <v>8</v>
      </c>
      <c r="E83" s="18">
        <v>41</v>
      </c>
      <c r="F83" s="16">
        <f t="shared" si="7"/>
        <v>79</v>
      </c>
      <c r="G83" s="18">
        <v>923</v>
      </c>
      <c r="H83" s="16">
        <f t="shared" si="8"/>
        <v>68</v>
      </c>
      <c r="I83" s="15">
        <v>0</v>
      </c>
      <c r="J83" s="16">
        <f t="shared" si="9"/>
        <v>1</v>
      </c>
      <c r="K83" s="17">
        <v>2251.2195121951218</v>
      </c>
      <c r="L83" s="16">
        <f t="shared" si="10"/>
        <v>79</v>
      </c>
      <c r="M83" s="17">
        <v>224.39024390243904</v>
      </c>
      <c r="N83" s="16">
        <f t="shared" si="11"/>
        <v>2</v>
      </c>
    </row>
    <row r="84" spans="1:14" ht="12.75">
      <c r="A84" s="13">
        <v>79</v>
      </c>
      <c r="B84" s="14" t="s">
        <v>91</v>
      </c>
      <c r="C84" s="17">
        <v>87.25868725868726</v>
      </c>
      <c r="D84" s="16">
        <f t="shared" si="6"/>
        <v>2</v>
      </c>
      <c r="E84" s="18">
        <v>1033</v>
      </c>
      <c r="F84" s="16">
        <f t="shared" si="7"/>
        <v>64</v>
      </c>
      <c r="G84" s="18">
        <v>1647</v>
      </c>
      <c r="H84" s="16">
        <f t="shared" si="8"/>
        <v>62</v>
      </c>
      <c r="I84" s="15">
        <v>0</v>
      </c>
      <c r="J84" s="16">
        <f t="shared" si="9"/>
        <v>1</v>
      </c>
      <c r="K84" s="17">
        <v>159.43852855759923</v>
      </c>
      <c r="L84" s="16">
        <f t="shared" si="10"/>
        <v>70</v>
      </c>
      <c r="M84" s="17">
        <v>12.778315585672798</v>
      </c>
      <c r="N84" s="16">
        <f t="shared" si="11"/>
        <v>48</v>
      </c>
    </row>
  </sheetData>
  <mergeCells count="10">
    <mergeCell ref="A1:N1"/>
    <mergeCell ref="A2:N2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dcterms:created xsi:type="dcterms:W3CDTF">1996-10-14T23:33:28Z</dcterms:created>
  <dcterms:modified xsi:type="dcterms:W3CDTF">2008-06-15T06:59:35Z</dcterms:modified>
  <cp:category/>
  <cp:version/>
  <cp:contentType/>
  <cp:contentStatus/>
</cp:coreProperties>
</file>