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940" windowHeight="9120" tabRatio="919" activeTab="0"/>
  </bookViews>
  <sheets>
    <sheet name="Ranking" sheetId="1" r:id="rId1"/>
  </sheets>
  <externalReferences>
    <externalReference r:id="rId4"/>
  </externalReferences>
  <definedNames>
    <definedName name="PRINT_AREA_MI">'[1]BS'!#REF!</definedName>
    <definedName name="_xlnm.Print_Titles" localSheetId="0">'Ranking'!$1:$5</definedName>
  </definedNames>
  <calcPr fullCalcOnLoad="1"/>
</workbook>
</file>

<file path=xl/sharedStrings.xml><?xml version="1.0" encoding="utf-8"?>
<sst xmlns="http://schemas.openxmlformats.org/spreadsheetml/2006/main" count="104" uniqueCount="96">
  <si>
    <t>Total</t>
  </si>
  <si>
    <t>S. N.</t>
  </si>
  <si>
    <t>Nepal Awas Bikas Bitta Co. Ltd.</t>
  </si>
  <si>
    <t>Nepal Finance &amp; Saving Co. Ltd.</t>
  </si>
  <si>
    <t>NIDC Capital Market Ltd.</t>
  </si>
  <si>
    <t>National Finance Ltd.</t>
  </si>
  <si>
    <t>Annapurna Finance Co. Ltd.</t>
  </si>
  <si>
    <t>Nepal Share Market &amp; Finance Ltd.</t>
  </si>
  <si>
    <t>Peoples Finance Ltd.</t>
  </si>
  <si>
    <t>Merchantile Finance Co. Ltd.</t>
  </si>
  <si>
    <t>Kathmandu Finance Ltd.</t>
  </si>
  <si>
    <t>Union Finance Co. Ltd.</t>
  </si>
  <si>
    <t>Narayani Finance Ltd.</t>
  </si>
  <si>
    <t>Gorkha Finance Co. Ltd.</t>
  </si>
  <si>
    <t>Nepal Housing &amp; Merchant Finance Ltd.</t>
  </si>
  <si>
    <t>Universal Finance Ltd.</t>
  </si>
  <si>
    <t>Goodwill Finance Ltd.</t>
  </si>
  <si>
    <t>Siddartha Finance Ltd.</t>
  </si>
  <si>
    <t>Shree Investment &amp; Finance Co. Ltd.</t>
  </si>
  <si>
    <t>Lumbini Finance &amp; Leasing Co. Ltd.</t>
  </si>
  <si>
    <t>Investa Finance Ltd.</t>
  </si>
  <si>
    <t>Yeti Finance Co. Ltd.</t>
  </si>
  <si>
    <t>Standard Finance Ltd.</t>
  </si>
  <si>
    <t>ILFC</t>
  </si>
  <si>
    <t>Mahalaxmi Finance Ltd.</t>
  </si>
  <si>
    <t>Lalitpur Finance Co. Ltd.</t>
  </si>
  <si>
    <t>Bhajuratna Finance &amp; Saving Co. Ltd.</t>
  </si>
  <si>
    <t>United Finance Co. Ltd.</t>
  </si>
  <si>
    <t>Merchant Finance Co. Ltd.</t>
  </si>
  <si>
    <t>Navadurga Finance Co. Ltd.</t>
  </si>
  <si>
    <t>Central Finance Ltd.</t>
  </si>
  <si>
    <t>Premier Finance Co. Ltd.</t>
  </si>
  <si>
    <t>Butwal Finance Ltd.</t>
  </si>
  <si>
    <t>Srijana Finance Ltd.</t>
  </si>
  <si>
    <t>Om Finance Ltd.</t>
  </si>
  <si>
    <t>World Merchant Banking &amp; Finance Co. Ltd.</t>
  </si>
  <si>
    <t>Capital Merchant Banking &amp; Finance Co. Ltd.</t>
  </si>
  <si>
    <t>Royal Merchant Banking &amp; Finance Ltd.</t>
  </si>
  <si>
    <t>Guheswori Merchant Banking &amp; Finance Ltd.</t>
  </si>
  <si>
    <t>Kist Merchant Banking &amp; Finance Ltd.</t>
  </si>
  <si>
    <t>Fewa Finance Co. Ltd.</t>
  </si>
  <si>
    <t>Everest Finance Ltd.</t>
  </si>
  <si>
    <t>Birgunj Finance Ltd.</t>
  </si>
  <si>
    <t>Prudential Bittiya Sanstha Ltd.</t>
  </si>
  <si>
    <t>ICFC</t>
  </si>
  <si>
    <t>IME Financial Institutions Ltd.</t>
  </si>
  <si>
    <t>Sagarmatha Merchant Banking &amp; Finance Co. Ltd.</t>
  </si>
  <si>
    <t>Shikhar Bittiya Sanstha Ltd.</t>
  </si>
  <si>
    <t>Civil Merchant Bittiya Sanstha Ltd.</t>
  </si>
  <si>
    <t>Prabhu Finance Co. Ltd.</t>
  </si>
  <si>
    <t>Imperial Financial Institution Ltd.</t>
  </si>
  <si>
    <t>Kuber Merchant Bittiya Sanstha Ltd.</t>
  </si>
  <si>
    <t>Nepal Express Finance Ltd.</t>
  </si>
  <si>
    <t>Valley Finance Ltd.</t>
  </si>
  <si>
    <t>Hama Financial Institution Ltd.</t>
  </si>
  <si>
    <t>Reliable Investment Bittiya Sanstha Ltd.</t>
  </si>
  <si>
    <t>Lord Buddha Financial Institiution Ltd.</t>
  </si>
  <si>
    <t>Api Financial Institution Ltd.</t>
  </si>
  <si>
    <t>Core Capital</t>
  </si>
  <si>
    <t>Capital Fund</t>
  </si>
  <si>
    <t>Manjushree</t>
  </si>
  <si>
    <t>Swastik Merchant</t>
  </si>
  <si>
    <t>Subhalaxmi</t>
  </si>
  <si>
    <t xml:space="preserve">Himalaya Finance &amp; Saving Co. Ltd.    </t>
  </si>
  <si>
    <t xml:space="preserve">Paschimanchal Finance Co. Ltd.   </t>
  </si>
  <si>
    <t xml:space="preserve">General Finance Ltd.                                </t>
  </si>
  <si>
    <t>Alpic Everest Finance Ltd.</t>
  </si>
  <si>
    <t>Janaki Finance Co. Ltd.</t>
  </si>
  <si>
    <t>Pokhara Finance Ltd.</t>
  </si>
  <si>
    <t xml:space="preserve">Arun Finance &amp; Saving Co. Ltd.         </t>
  </si>
  <si>
    <t xml:space="preserve">Multipurpose Finance Co. Ltd.        </t>
  </si>
  <si>
    <t xml:space="preserve">Patan Finance Co. Ltd.                                          </t>
  </si>
  <si>
    <t xml:space="preserve">Seti Bittiya Sanstha Ltd.                                       </t>
  </si>
  <si>
    <t xml:space="preserve">Namaste Bittiya Sanstha Ltd.                           </t>
  </si>
  <si>
    <t>Suryadarsan</t>
  </si>
  <si>
    <t xml:space="preserve">Crystal Finance Ltd.                                        </t>
  </si>
  <si>
    <t xml:space="preserve">Cosmic Merchant Banking &amp; Finance Co. Ltd.                  </t>
  </si>
  <si>
    <t>Zenith Merchant Financial Institution Ltd.</t>
  </si>
  <si>
    <t>Kaski Finance Ltd.</t>
  </si>
  <si>
    <t>Unique Financial Institution Ltd.</t>
  </si>
  <si>
    <t xml:space="preserve">Samjhana Finance Co. Ltd.                      </t>
  </si>
  <si>
    <t>Nepal Sri Lanka Merchant Banking &amp; Finance Ltd.</t>
  </si>
  <si>
    <t>Finance Companies</t>
  </si>
  <si>
    <t>Deposits</t>
  </si>
  <si>
    <t>L&amp;A</t>
  </si>
  <si>
    <t>% of RWA</t>
  </si>
  <si>
    <t>(Rs. In '000")</t>
  </si>
  <si>
    <t>NPA(NPL)</t>
  </si>
  <si>
    <t>Credit Deposit (C/D) Ratio</t>
  </si>
  <si>
    <t>% of Total Deposits</t>
  </si>
  <si>
    <t>Liquid Assets</t>
  </si>
  <si>
    <t>% of                      Total Loan</t>
  </si>
  <si>
    <t>Rank (Descending)</t>
  </si>
  <si>
    <t>Rank (Ascending)</t>
  </si>
  <si>
    <t>Financial Indicators and Ranking of Finance Companies (Provisional)</t>
  </si>
  <si>
    <t>Ashad-end, 2065 (Mid-July 2008)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</si>
</sst>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0.0000000"/>
    <numFmt numFmtId="172" formatCode="0_)"/>
    <numFmt numFmtId="173" formatCode="0.00_)"/>
    <numFmt numFmtId="174" formatCode="0.0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0.000_)"/>
    <numFmt numFmtId="179" formatCode="_(* #,##0.00000_);_(* \(#,##0.00000\);_(* &quot;-&quot;??_);_(@_)"/>
    <numFmt numFmtId="180" formatCode="_(* #,##0.000000_);_(* \(#,##0.000000\);_(* &quot;-&quot;??_);_(@_)"/>
    <numFmt numFmtId="181" formatCode="0.000%"/>
    <numFmt numFmtId="182" formatCode="0.0000%"/>
    <numFmt numFmtId="183" formatCode="0.00000%"/>
    <numFmt numFmtId="184" formatCode="0.0000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);\(0.00\)"/>
    <numFmt numFmtId="189" formatCode="0_);\(0\)"/>
    <numFmt numFmtId="190" formatCode="0.00_);[Red]\(0.00\)"/>
    <numFmt numFmtId="191" formatCode="[$-409]dddd\,\ mmmm\ dd\,\ yyyy"/>
    <numFmt numFmtId="192" formatCode="0.00000000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???_);_(@_)"/>
    <numFmt numFmtId="196" formatCode="_(* #,##0.0_);_(* \(#,##0.0\);_(* &quot;-&quot;?_);_(@_)"/>
    <numFmt numFmtId="197" formatCode="_(* #,##0.0000_);_(* \(#,##0.0000\);_(* &quot;-&quot;????_);_(@_)"/>
    <numFmt numFmtId="198" formatCode="_(* #,##0.000_);_(* \(#,##0.000\);_(* &quot;-&quot;_);_(@_)"/>
    <numFmt numFmtId="199" formatCode="_(* #,##0.0000_);_(* \(#,##0.0000\);_(* &quot;-&quot;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i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indent="2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7" fontId="0" fillId="0" borderId="10" xfId="0" applyNumberForma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mp\www\nrb_new\fis\financialhighlights\groupb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421875" style="2" customWidth="1"/>
    <col min="2" max="2" width="46.00390625" style="1" customWidth="1"/>
    <col min="3" max="3" width="12.140625" style="0" customWidth="1"/>
    <col min="4" max="4" width="11.421875" style="0" bestFit="1" customWidth="1"/>
    <col min="5" max="5" width="11.00390625" style="0" customWidth="1"/>
    <col min="6" max="6" width="11.421875" style="0" bestFit="1" customWidth="1"/>
    <col min="7" max="7" width="11.421875" style="0" customWidth="1"/>
    <col min="8" max="8" width="11.421875" style="0" bestFit="1" customWidth="1"/>
    <col min="9" max="9" width="12.00390625" style="0" customWidth="1"/>
    <col min="10" max="10" width="11.421875" style="0" bestFit="1" customWidth="1"/>
    <col min="11" max="11" width="11.57421875" style="0" customWidth="1"/>
    <col min="12" max="12" width="10.57421875" style="0" bestFit="1" customWidth="1"/>
    <col min="13" max="13" width="11.8515625" style="0" customWidth="1"/>
    <col min="14" max="14" width="10.57421875" style="0" bestFit="1" customWidth="1"/>
    <col min="15" max="15" width="11.421875" style="0" customWidth="1"/>
    <col min="16" max="16" width="11.421875" style="0" bestFit="1" customWidth="1"/>
    <col min="17" max="17" width="8.28125" style="0" customWidth="1"/>
    <col min="18" max="18" width="9.8515625" style="0" customWidth="1"/>
  </cols>
  <sheetData>
    <row r="1" spans="1:16" ht="19.5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>
      <c r="A2" s="29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7" customHeight="1">
      <c r="A4" s="33" t="s">
        <v>1</v>
      </c>
      <c r="B4" s="31" t="s">
        <v>82</v>
      </c>
      <c r="C4" s="25" t="s">
        <v>58</v>
      </c>
      <c r="D4" s="26"/>
      <c r="E4" s="25" t="s">
        <v>59</v>
      </c>
      <c r="F4" s="26"/>
      <c r="G4" s="25" t="s">
        <v>83</v>
      </c>
      <c r="H4" s="26"/>
      <c r="I4" s="25" t="s">
        <v>84</v>
      </c>
      <c r="J4" s="26"/>
      <c r="K4" s="25" t="s">
        <v>87</v>
      </c>
      <c r="L4" s="26"/>
      <c r="M4" s="35" t="s">
        <v>88</v>
      </c>
      <c r="N4" s="36"/>
      <c r="O4" s="27" t="s">
        <v>90</v>
      </c>
      <c r="P4" s="27"/>
    </row>
    <row r="5" spans="1:16" ht="31.5" customHeight="1">
      <c r="A5" s="34"/>
      <c r="B5" s="32"/>
      <c r="C5" s="4" t="s">
        <v>85</v>
      </c>
      <c r="D5" s="4" t="s">
        <v>92</v>
      </c>
      <c r="E5" s="4" t="s">
        <v>85</v>
      </c>
      <c r="F5" s="4" t="s">
        <v>92</v>
      </c>
      <c r="G5" s="4" t="s">
        <v>86</v>
      </c>
      <c r="H5" s="4" t="s">
        <v>92</v>
      </c>
      <c r="I5" s="4" t="s">
        <v>86</v>
      </c>
      <c r="J5" s="4" t="s">
        <v>92</v>
      </c>
      <c r="K5" s="4" t="s">
        <v>91</v>
      </c>
      <c r="L5" s="4" t="s">
        <v>93</v>
      </c>
      <c r="M5" s="13" t="s">
        <v>89</v>
      </c>
      <c r="N5" s="4" t="s">
        <v>93</v>
      </c>
      <c r="O5" s="13" t="s">
        <v>89</v>
      </c>
      <c r="P5" s="4" t="s">
        <v>92</v>
      </c>
    </row>
    <row r="6" spans="1:16" ht="12.75">
      <c r="A6" s="5">
        <v>1</v>
      </c>
      <c r="B6" s="6" t="s">
        <v>2</v>
      </c>
      <c r="C6" s="15">
        <v>20.972202524464613</v>
      </c>
      <c r="D6" s="18">
        <f>RANK(C6,$C$6:$C$83,0)</f>
        <v>20</v>
      </c>
      <c r="E6" s="15">
        <v>22.222202524464617</v>
      </c>
      <c r="F6" s="18">
        <f>RANK(E6,$E$6:$E$83,0)</f>
        <v>20</v>
      </c>
      <c r="G6" s="19">
        <v>431800</v>
      </c>
      <c r="H6" s="18">
        <f>RANK(G6,$G$6:$G$83,0)</f>
        <v>40</v>
      </c>
      <c r="I6" s="22">
        <v>471100</v>
      </c>
      <c r="J6" s="18">
        <f>RANK(I6,$I$6:$I$83,0)</f>
        <v>40</v>
      </c>
      <c r="K6" s="7">
        <v>0.016132455954149864</v>
      </c>
      <c r="L6" s="18">
        <f>RANK(K6,$K$6:$K$83,1)</f>
        <v>13</v>
      </c>
      <c r="M6" s="7">
        <v>109.10143584993052</v>
      </c>
      <c r="N6" s="18">
        <f>RANK(M6,$M$6:$M$83,1)</f>
        <v>54</v>
      </c>
      <c r="O6" s="7">
        <v>17.207040296433533</v>
      </c>
      <c r="P6" s="18">
        <f>RANK(O6,$O$6:$O$83,0)</f>
        <v>52</v>
      </c>
    </row>
    <row r="7" spans="1:16" ht="12.75">
      <c r="A7" s="5">
        <v>2</v>
      </c>
      <c r="B7" s="6" t="s">
        <v>3</v>
      </c>
      <c r="C7" s="15">
        <v>20.859813597243765</v>
      </c>
      <c r="D7" s="18">
        <f aca="true" t="shared" si="0" ref="D7:D70">RANK(C7,$C$6:$C$83,0)</f>
        <v>21</v>
      </c>
      <c r="E7" s="15">
        <v>22.109762123728604</v>
      </c>
      <c r="F7" s="18">
        <f aca="true" t="shared" si="1" ref="F7:F70">RANK(E7,$E$6:$E$83,0)</f>
        <v>21</v>
      </c>
      <c r="G7" s="19">
        <v>517829</v>
      </c>
      <c r="H7" s="18">
        <f aca="true" t="shared" si="2" ref="H7:H70">RANK(G7,$G$6:$G$83,0)</f>
        <v>36</v>
      </c>
      <c r="I7" s="22">
        <v>530881</v>
      </c>
      <c r="J7" s="18">
        <f aca="true" t="shared" si="3" ref="J7:J70">RANK(I7,$I$6:$I$83,0)</f>
        <v>37</v>
      </c>
      <c r="K7" s="7">
        <v>0</v>
      </c>
      <c r="L7" s="18">
        <f aca="true" t="shared" si="4" ref="L7:L70">RANK(K7,$K$6:$K$83,1)</f>
        <v>1</v>
      </c>
      <c r="M7" s="7">
        <v>102.52052318429443</v>
      </c>
      <c r="N7" s="18">
        <f aca="true" t="shared" si="5" ref="N7:N70">RANK(M7,$M$6:$M$83,1)</f>
        <v>46</v>
      </c>
      <c r="O7" s="7">
        <v>139.25465742552078</v>
      </c>
      <c r="P7" s="18">
        <f aca="true" t="shared" si="6" ref="P7:P70">RANK(O7,$O$6:$O$83,0)</f>
        <v>6</v>
      </c>
    </row>
    <row r="8" spans="1:16" ht="12.75">
      <c r="A8" s="5">
        <v>3</v>
      </c>
      <c r="B8" s="6" t="s">
        <v>4</v>
      </c>
      <c r="C8" s="15">
        <v>13.276284563802088</v>
      </c>
      <c r="D8" s="18">
        <f t="shared" si="0"/>
        <v>53</v>
      </c>
      <c r="E8" s="15">
        <v>14.230428286278386</v>
      </c>
      <c r="F8" s="18">
        <f t="shared" si="1"/>
        <v>53</v>
      </c>
      <c r="G8" s="19">
        <v>999519</v>
      </c>
      <c r="H8" s="18">
        <f t="shared" si="2"/>
        <v>10</v>
      </c>
      <c r="I8" s="22">
        <v>767807</v>
      </c>
      <c r="J8" s="18">
        <f t="shared" si="3"/>
        <v>18</v>
      </c>
      <c r="K8" s="7">
        <v>3.3802765538735646</v>
      </c>
      <c r="L8" s="18">
        <f t="shared" si="4"/>
        <v>57</v>
      </c>
      <c r="M8" s="7">
        <v>76.81764928930815</v>
      </c>
      <c r="N8" s="18">
        <f t="shared" si="5"/>
        <v>5</v>
      </c>
      <c r="O8" s="7">
        <v>145.85285522336244</v>
      </c>
      <c r="P8" s="18">
        <f t="shared" si="6"/>
        <v>5</v>
      </c>
    </row>
    <row r="9" spans="1:16" ht="12.75">
      <c r="A9" s="5">
        <v>4</v>
      </c>
      <c r="B9" s="6" t="s">
        <v>5</v>
      </c>
      <c r="C9" s="15">
        <v>27.269662921348313</v>
      </c>
      <c r="D9" s="18">
        <f t="shared" si="0"/>
        <v>7</v>
      </c>
      <c r="E9" s="15">
        <v>28.265280898876405</v>
      </c>
      <c r="F9" s="18">
        <f t="shared" si="1"/>
        <v>7</v>
      </c>
      <c r="G9" s="19">
        <v>651000</v>
      </c>
      <c r="H9" s="18">
        <f t="shared" si="2"/>
        <v>29</v>
      </c>
      <c r="I9" s="22">
        <v>742100</v>
      </c>
      <c r="J9" s="18">
        <f t="shared" si="3"/>
        <v>22</v>
      </c>
      <c r="K9" s="7">
        <v>5.934375421102278</v>
      </c>
      <c r="L9" s="18">
        <f t="shared" si="4"/>
        <v>68</v>
      </c>
      <c r="M9" s="7">
        <v>113.99385560675883</v>
      </c>
      <c r="N9" s="18">
        <f t="shared" si="5"/>
        <v>58</v>
      </c>
      <c r="O9" s="7">
        <v>15.09984639016897</v>
      </c>
      <c r="P9" s="18">
        <f t="shared" si="6"/>
        <v>61</v>
      </c>
    </row>
    <row r="10" spans="1:16" ht="12.75">
      <c r="A10" s="5">
        <v>5</v>
      </c>
      <c r="B10" s="6" t="s">
        <v>6</v>
      </c>
      <c r="C10" s="15">
        <v>15.967884927631513</v>
      </c>
      <c r="D10" s="18">
        <f t="shared" si="0"/>
        <v>37</v>
      </c>
      <c r="E10" s="15">
        <v>17.217872476068095</v>
      </c>
      <c r="F10" s="18">
        <f t="shared" si="1"/>
        <v>36</v>
      </c>
      <c r="G10" s="19">
        <v>1633500</v>
      </c>
      <c r="H10" s="18">
        <f t="shared" si="2"/>
        <v>3</v>
      </c>
      <c r="I10" s="22">
        <v>1983100</v>
      </c>
      <c r="J10" s="18">
        <f t="shared" si="3"/>
        <v>2</v>
      </c>
      <c r="K10" s="7">
        <v>1.45247340023196</v>
      </c>
      <c r="L10" s="18">
        <f t="shared" si="4"/>
        <v>37</v>
      </c>
      <c r="M10" s="7">
        <v>121.40189776553414</v>
      </c>
      <c r="N10" s="18">
        <f t="shared" si="5"/>
        <v>64</v>
      </c>
      <c r="O10" s="7">
        <v>12.304866850321396</v>
      </c>
      <c r="P10" s="18">
        <f t="shared" si="6"/>
        <v>65</v>
      </c>
    </row>
    <row r="11" spans="1:16" ht="12.75">
      <c r="A11" s="5">
        <v>6</v>
      </c>
      <c r="B11" s="6" t="s">
        <v>7</v>
      </c>
      <c r="C11" s="15">
        <v>23.81179272248648</v>
      </c>
      <c r="D11" s="18">
        <f t="shared" si="0"/>
        <v>13</v>
      </c>
      <c r="E11" s="15">
        <v>25.061796866748477</v>
      </c>
      <c r="F11" s="18">
        <f t="shared" si="1"/>
        <v>13</v>
      </c>
      <c r="G11" s="19">
        <v>1657844</v>
      </c>
      <c r="H11" s="18">
        <f t="shared" si="2"/>
        <v>2</v>
      </c>
      <c r="I11" s="22">
        <v>1774174</v>
      </c>
      <c r="J11" s="18">
        <f t="shared" si="3"/>
        <v>4</v>
      </c>
      <c r="K11" s="7">
        <v>0</v>
      </c>
      <c r="L11" s="18">
        <f t="shared" si="4"/>
        <v>1</v>
      </c>
      <c r="M11" s="7">
        <v>107.0169448995201</v>
      </c>
      <c r="N11" s="18">
        <f t="shared" si="5"/>
        <v>52</v>
      </c>
      <c r="O11" s="7">
        <v>20.398119485307422</v>
      </c>
      <c r="P11" s="18">
        <f t="shared" si="6"/>
        <v>46</v>
      </c>
    </row>
    <row r="12" spans="1:16" ht="12.75">
      <c r="A12" s="5">
        <v>7</v>
      </c>
      <c r="B12" s="6" t="s">
        <v>8</v>
      </c>
      <c r="C12" s="15">
        <v>21.72166811700917</v>
      </c>
      <c r="D12" s="18">
        <f t="shared" si="0"/>
        <v>17</v>
      </c>
      <c r="E12" s="15">
        <v>22.74047794363746</v>
      </c>
      <c r="F12" s="18">
        <f t="shared" si="1"/>
        <v>18</v>
      </c>
      <c r="G12" s="19">
        <v>511300</v>
      </c>
      <c r="H12" s="18">
        <f t="shared" si="2"/>
        <v>37</v>
      </c>
      <c r="I12" s="22">
        <v>566500</v>
      </c>
      <c r="J12" s="18">
        <f t="shared" si="3"/>
        <v>35</v>
      </c>
      <c r="K12" s="7">
        <v>2.5616946160635483</v>
      </c>
      <c r="L12" s="18">
        <f t="shared" si="4"/>
        <v>47</v>
      </c>
      <c r="M12" s="7">
        <v>110.7960101701545</v>
      </c>
      <c r="N12" s="18">
        <f t="shared" si="5"/>
        <v>57</v>
      </c>
      <c r="O12" s="7">
        <v>45.90260121259534</v>
      </c>
      <c r="P12" s="18">
        <f t="shared" si="6"/>
        <v>19</v>
      </c>
    </row>
    <row r="13" spans="1:16" ht="12.75">
      <c r="A13" s="5">
        <v>8</v>
      </c>
      <c r="B13" s="6" t="s">
        <v>9</v>
      </c>
      <c r="C13" s="15">
        <v>92.76120905352161</v>
      </c>
      <c r="D13" s="18">
        <f t="shared" si="0"/>
        <v>1</v>
      </c>
      <c r="E13" s="15">
        <v>93.8857093554974</v>
      </c>
      <c r="F13" s="18">
        <f t="shared" si="1"/>
        <v>1</v>
      </c>
      <c r="G13" s="19">
        <v>15398</v>
      </c>
      <c r="H13" s="18">
        <f t="shared" si="2"/>
        <v>77</v>
      </c>
      <c r="I13" s="22">
        <v>37708</v>
      </c>
      <c r="J13" s="18">
        <f t="shared" si="3"/>
        <v>77</v>
      </c>
      <c r="K13" s="7">
        <v>3.993847459425056</v>
      </c>
      <c r="L13" s="18">
        <f t="shared" si="4"/>
        <v>60</v>
      </c>
      <c r="M13" s="7">
        <v>244.88894661644372</v>
      </c>
      <c r="N13" s="18">
        <f t="shared" si="5"/>
        <v>76</v>
      </c>
      <c r="O13" s="7">
        <v>51.071567736069625</v>
      </c>
      <c r="P13" s="18">
        <f t="shared" si="6"/>
        <v>17</v>
      </c>
    </row>
    <row r="14" spans="1:16" ht="12.75">
      <c r="A14" s="5">
        <v>9</v>
      </c>
      <c r="B14" s="6" t="s">
        <v>10</v>
      </c>
      <c r="C14" s="15">
        <v>16.322992475469153</v>
      </c>
      <c r="D14" s="18">
        <f t="shared" si="0"/>
        <v>35</v>
      </c>
      <c r="E14" s="15">
        <v>17.6120107203305</v>
      </c>
      <c r="F14" s="18">
        <f t="shared" si="1"/>
        <v>34</v>
      </c>
      <c r="G14" s="19">
        <v>326390</v>
      </c>
      <c r="H14" s="18">
        <f t="shared" si="2"/>
        <v>51</v>
      </c>
      <c r="I14" s="22">
        <v>273932</v>
      </c>
      <c r="J14" s="18">
        <f t="shared" si="3"/>
        <v>53</v>
      </c>
      <c r="K14" s="7">
        <v>4.786589372545011</v>
      </c>
      <c r="L14" s="18">
        <f t="shared" si="4"/>
        <v>64</v>
      </c>
      <c r="M14" s="7">
        <v>83.92781641594411</v>
      </c>
      <c r="N14" s="18">
        <f t="shared" si="5"/>
        <v>10</v>
      </c>
      <c r="O14" s="7">
        <v>20.304850026042466</v>
      </c>
      <c r="P14" s="18">
        <f t="shared" si="6"/>
        <v>47</v>
      </c>
    </row>
    <row r="15" spans="1:16" ht="12.75">
      <c r="A15" s="5">
        <v>10</v>
      </c>
      <c r="B15" s="6" t="s">
        <v>63</v>
      </c>
      <c r="C15" s="15">
        <v>19.030721712682432</v>
      </c>
      <c r="D15" s="18">
        <f t="shared" si="0"/>
        <v>26</v>
      </c>
      <c r="E15" s="15">
        <v>20.280731536714374</v>
      </c>
      <c r="F15" s="18">
        <f t="shared" si="1"/>
        <v>26</v>
      </c>
      <c r="G15" s="19">
        <v>268663</v>
      </c>
      <c r="H15" s="18">
        <f t="shared" si="2"/>
        <v>55</v>
      </c>
      <c r="I15" s="22">
        <v>247304</v>
      </c>
      <c r="J15" s="18">
        <f t="shared" si="3"/>
        <v>58</v>
      </c>
      <c r="K15" s="7">
        <v>1.882703069905865</v>
      </c>
      <c r="L15" s="18">
        <f t="shared" si="4"/>
        <v>43</v>
      </c>
      <c r="M15" s="7">
        <v>92.04989149975992</v>
      </c>
      <c r="N15" s="18">
        <f t="shared" si="5"/>
        <v>22</v>
      </c>
      <c r="O15" s="7">
        <v>25.440049429954996</v>
      </c>
      <c r="P15" s="18">
        <f t="shared" si="6"/>
        <v>38</v>
      </c>
    </row>
    <row r="16" spans="1:16" ht="12.75">
      <c r="A16" s="5">
        <v>11</v>
      </c>
      <c r="B16" s="6" t="s">
        <v>11</v>
      </c>
      <c r="C16" s="15">
        <v>15.131255196755527</v>
      </c>
      <c r="D16" s="18">
        <f t="shared" si="0"/>
        <v>43</v>
      </c>
      <c r="E16" s="15">
        <v>16.130729157828647</v>
      </c>
      <c r="F16" s="18">
        <f t="shared" si="1"/>
        <v>43</v>
      </c>
      <c r="G16" s="19">
        <v>720687</v>
      </c>
      <c r="H16" s="18">
        <f t="shared" si="2"/>
        <v>23</v>
      </c>
      <c r="I16" s="22">
        <v>722293</v>
      </c>
      <c r="J16" s="18">
        <f t="shared" si="3"/>
        <v>24</v>
      </c>
      <c r="K16" s="7">
        <v>0.9118183341109495</v>
      </c>
      <c r="L16" s="18">
        <f t="shared" si="4"/>
        <v>26</v>
      </c>
      <c r="M16" s="7">
        <v>100.22284292626343</v>
      </c>
      <c r="N16" s="18">
        <f t="shared" si="5"/>
        <v>37</v>
      </c>
      <c r="O16" s="7">
        <v>12.608941190835965</v>
      </c>
      <c r="P16" s="18">
        <f t="shared" si="6"/>
        <v>64</v>
      </c>
    </row>
    <row r="17" spans="1:16" ht="12.75">
      <c r="A17" s="5">
        <v>12</v>
      </c>
      <c r="B17" s="6" t="s">
        <v>12</v>
      </c>
      <c r="C17" s="15">
        <v>13.630622313791902</v>
      </c>
      <c r="D17" s="18">
        <f t="shared" si="0"/>
        <v>50</v>
      </c>
      <c r="E17" s="15">
        <v>14.72460826450323</v>
      </c>
      <c r="F17" s="18">
        <f t="shared" si="1"/>
        <v>51</v>
      </c>
      <c r="G17" s="19">
        <v>680270</v>
      </c>
      <c r="H17" s="18">
        <f t="shared" si="2"/>
        <v>27</v>
      </c>
      <c r="I17" s="22">
        <v>670958</v>
      </c>
      <c r="J17" s="18">
        <f t="shared" si="3"/>
        <v>29</v>
      </c>
      <c r="K17" s="7">
        <v>1.3652121295222652</v>
      </c>
      <c r="L17" s="18">
        <f t="shared" si="4"/>
        <v>36</v>
      </c>
      <c r="M17" s="7">
        <v>98.63113175650845</v>
      </c>
      <c r="N17" s="18">
        <f t="shared" si="5"/>
        <v>33</v>
      </c>
      <c r="O17" s="7">
        <v>3.7301365634233465</v>
      </c>
      <c r="P17" s="18">
        <f t="shared" si="6"/>
        <v>76</v>
      </c>
    </row>
    <row r="18" spans="1:16" ht="12.75">
      <c r="A18" s="5">
        <v>13</v>
      </c>
      <c r="B18" s="6" t="s">
        <v>13</v>
      </c>
      <c r="C18" s="15">
        <v>10.841734677548407</v>
      </c>
      <c r="D18" s="18">
        <f t="shared" si="0"/>
        <v>66</v>
      </c>
      <c r="E18" s="15">
        <v>11.752013655518216</v>
      </c>
      <c r="F18" s="18">
        <f t="shared" si="1"/>
        <v>67</v>
      </c>
      <c r="G18" s="19">
        <v>361590</v>
      </c>
      <c r="H18" s="18">
        <f t="shared" si="2"/>
        <v>49</v>
      </c>
      <c r="I18" s="22">
        <v>370971</v>
      </c>
      <c r="J18" s="18">
        <f t="shared" si="3"/>
        <v>47</v>
      </c>
      <c r="K18" s="7">
        <v>2.9891824428324587</v>
      </c>
      <c r="L18" s="18">
        <f t="shared" si="4"/>
        <v>52</v>
      </c>
      <c r="M18" s="7">
        <v>102.59437484443707</v>
      </c>
      <c r="N18" s="18">
        <f t="shared" si="5"/>
        <v>47</v>
      </c>
      <c r="O18" s="7">
        <v>10.84266710915678</v>
      </c>
      <c r="P18" s="18">
        <f t="shared" si="6"/>
        <v>71</v>
      </c>
    </row>
    <row r="19" spans="1:16" ht="12.75">
      <c r="A19" s="5">
        <v>14</v>
      </c>
      <c r="B19" s="6" t="s">
        <v>64</v>
      </c>
      <c r="C19" s="15">
        <v>17.74394747975465</v>
      </c>
      <c r="D19" s="18">
        <f t="shared" si="0"/>
        <v>31</v>
      </c>
      <c r="E19" s="15">
        <v>18.583281073367548</v>
      </c>
      <c r="F19" s="18">
        <f t="shared" si="1"/>
        <v>33</v>
      </c>
      <c r="G19" s="19">
        <v>701444</v>
      </c>
      <c r="H19" s="18">
        <f t="shared" si="2"/>
        <v>25</v>
      </c>
      <c r="I19" s="22">
        <v>666595</v>
      </c>
      <c r="J19" s="18">
        <f t="shared" si="3"/>
        <v>30</v>
      </c>
      <c r="K19" s="7">
        <v>6.918143700447798</v>
      </c>
      <c r="L19" s="18">
        <f t="shared" si="4"/>
        <v>70</v>
      </c>
      <c r="M19" s="7">
        <v>95.03182007401874</v>
      </c>
      <c r="N19" s="18">
        <f t="shared" si="5"/>
        <v>26</v>
      </c>
      <c r="O19" s="7">
        <v>20.81292305586761</v>
      </c>
      <c r="P19" s="18">
        <f t="shared" si="6"/>
        <v>45</v>
      </c>
    </row>
    <row r="20" spans="1:16" ht="12.75">
      <c r="A20" s="5">
        <v>15</v>
      </c>
      <c r="B20" s="6" t="s">
        <v>14</v>
      </c>
      <c r="C20" s="15">
        <v>9.938910458683537</v>
      </c>
      <c r="D20" s="18">
        <f t="shared" si="0"/>
        <v>70</v>
      </c>
      <c r="E20" s="15">
        <v>10.846000434005353</v>
      </c>
      <c r="F20" s="18">
        <f t="shared" si="1"/>
        <v>70</v>
      </c>
      <c r="G20" s="19">
        <v>971200</v>
      </c>
      <c r="H20" s="18">
        <f t="shared" si="2"/>
        <v>12</v>
      </c>
      <c r="I20" s="22">
        <v>927786</v>
      </c>
      <c r="J20" s="18">
        <f t="shared" si="3"/>
        <v>11</v>
      </c>
      <c r="K20" s="7">
        <v>3.5393937826179744</v>
      </c>
      <c r="L20" s="18">
        <f t="shared" si="4"/>
        <v>58</v>
      </c>
      <c r="M20" s="7">
        <v>95.52985996705107</v>
      </c>
      <c r="N20" s="18">
        <f t="shared" si="5"/>
        <v>27</v>
      </c>
      <c r="O20" s="7">
        <v>7.57825370675453</v>
      </c>
      <c r="P20" s="18">
        <f t="shared" si="6"/>
        <v>75</v>
      </c>
    </row>
    <row r="21" spans="1:16" ht="12.75">
      <c r="A21" s="5">
        <v>16</v>
      </c>
      <c r="B21" s="6" t="s">
        <v>15</v>
      </c>
      <c r="C21" s="15">
        <v>12.446424460325934</v>
      </c>
      <c r="D21" s="18">
        <f t="shared" si="0"/>
        <v>59</v>
      </c>
      <c r="E21" s="15">
        <v>13.347840568990598</v>
      </c>
      <c r="F21" s="18">
        <f t="shared" si="1"/>
        <v>60</v>
      </c>
      <c r="G21" s="19">
        <v>788119</v>
      </c>
      <c r="H21" s="18">
        <f t="shared" si="2"/>
        <v>22</v>
      </c>
      <c r="I21" s="22">
        <v>761517</v>
      </c>
      <c r="J21" s="18">
        <f t="shared" si="3"/>
        <v>20</v>
      </c>
      <c r="K21" s="7">
        <v>3.3361041184898044</v>
      </c>
      <c r="L21" s="18">
        <f t="shared" si="4"/>
        <v>56</v>
      </c>
      <c r="M21" s="7">
        <v>96.6246214086959</v>
      </c>
      <c r="N21" s="18">
        <f t="shared" si="5"/>
        <v>30</v>
      </c>
      <c r="O21" s="7">
        <v>35.952565538960485</v>
      </c>
      <c r="P21" s="18">
        <f t="shared" si="6"/>
        <v>25</v>
      </c>
    </row>
    <row r="22" spans="1:16" ht="12.75">
      <c r="A22" s="5">
        <v>17</v>
      </c>
      <c r="B22" s="6" t="s">
        <v>80</v>
      </c>
      <c r="C22" s="15">
        <v>-67.06268844786464</v>
      </c>
      <c r="D22" s="18">
        <f t="shared" si="0"/>
        <v>76</v>
      </c>
      <c r="E22" s="15">
        <v>-67.06268844786464</v>
      </c>
      <c r="F22" s="18">
        <f t="shared" si="1"/>
        <v>76</v>
      </c>
      <c r="G22" s="19">
        <v>238917</v>
      </c>
      <c r="H22" s="18">
        <f t="shared" si="2"/>
        <v>57</v>
      </c>
      <c r="I22" s="22">
        <v>230602</v>
      </c>
      <c r="J22" s="18">
        <f t="shared" si="3"/>
        <v>59</v>
      </c>
      <c r="K22" s="7">
        <v>18.28995412008569</v>
      </c>
      <c r="L22" s="18">
        <f t="shared" si="4"/>
        <v>74</v>
      </c>
      <c r="M22" s="7">
        <v>96.51971186646409</v>
      </c>
      <c r="N22" s="18">
        <f t="shared" si="5"/>
        <v>29</v>
      </c>
      <c r="O22" s="7">
        <v>7.778014959169921</v>
      </c>
      <c r="P22" s="18">
        <f t="shared" si="6"/>
        <v>74</v>
      </c>
    </row>
    <row r="23" spans="1:16" ht="12.75">
      <c r="A23" s="5">
        <v>18</v>
      </c>
      <c r="B23" s="6" t="s">
        <v>16</v>
      </c>
      <c r="C23" s="15">
        <v>19.586151431517116</v>
      </c>
      <c r="D23" s="18">
        <f t="shared" si="0"/>
        <v>25</v>
      </c>
      <c r="E23" s="15">
        <v>20.75248093022926</v>
      </c>
      <c r="F23" s="18">
        <f t="shared" si="1"/>
        <v>24</v>
      </c>
      <c r="G23" s="19">
        <v>521816</v>
      </c>
      <c r="H23" s="18">
        <f t="shared" si="2"/>
        <v>35</v>
      </c>
      <c r="I23" s="22">
        <v>559728</v>
      </c>
      <c r="J23" s="18">
        <f t="shared" si="3"/>
        <v>36</v>
      </c>
      <c r="K23" s="7">
        <v>2.9464311236886487</v>
      </c>
      <c r="L23" s="18">
        <f t="shared" si="4"/>
        <v>51</v>
      </c>
      <c r="M23" s="7">
        <v>107.26539623162188</v>
      </c>
      <c r="N23" s="18">
        <f>RANK(M23,$M$6:$M$83,1)</f>
        <v>53</v>
      </c>
      <c r="O23" s="7">
        <v>25.31754488172076</v>
      </c>
      <c r="P23" s="18">
        <f t="shared" si="6"/>
        <v>39</v>
      </c>
    </row>
    <row r="24" spans="1:16" ht="12.75">
      <c r="A24" s="5">
        <v>19</v>
      </c>
      <c r="B24" s="6" t="s">
        <v>17</v>
      </c>
      <c r="C24" s="15">
        <v>14.350092901404373</v>
      </c>
      <c r="D24" s="18">
        <f t="shared" si="0"/>
        <v>45</v>
      </c>
      <c r="E24" s="15">
        <v>15.272280978625169</v>
      </c>
      <c r="F24" s="18">
        <f t="shared" si="1"/>
        <v>44</v>
      </c>
      <c r="G24" s="19">
        <v>549782</v>
      </c>
      <c r="H24" s="18">
        <f t="shared" si="2"/>
        <v>33</v>
      </c>
      <c r="I24" s="22">
        <v>683077</v>
      </c>
      <c r="J24" s="18">
        <f t="shared" si="3"/>
        <v>28</v>
      </c>
      <c r="K24" s="7">
        <v>3.302848727156675</v>
      </c>
      <c r="L24" s="18">
        <f t="shared" si="4"/>
        <v>55</v>
      </c>
      <c r="M24" s="7">
        <v>124.2450644073469</v>
      </c>
      <c r="N24" s="18">
        <f t="shared" si="5"/>
        <v>67</v>
      </c>
      <c r="O24" s="7">
        <v>15.504509059954675</v>
      </c>
      <c r="P24" s="18">
        <f t="shared" si="6"/>
        <v>60</v>
      </c>
    </row>
    <row r="25" spans="1:16" ht="12.75">
      <c r="A25" s="5">
        <v>20</v>
      </c>
      <c r="B25" s="6" t="s">
        <v>18</v>
      </c>
      <c r="C25" s="15">
        <v>12.741786197264283</v>
      </c>
      <c r="D25" s="18">
        <f t="shared" si="0"/>
        <v>58</v>
      </c>
      <c r="E25" s="15">
        <v>13.693828008956482</v>
      </c>
      <c r="F25" s="18">
        <f t="shared" si="1"/>
        <v>58</v>
      </c>
      <c r="G25" s="19">
        <v>700649</v>
      </c>
      <c r="H25" s="18">
        <f t="shared" si="2"/>
        <v>26</v>
      </c>
      <c r="I25" s="22">
        <v>698721</v>
      </c>
      <c r="J25" s="18">
        <f t="shared" si="3"/>
        <v>26</v>
      </c>
      <c r="K25" s="7">
        <v>1.6610349481409603</v>
      </c>
      <c r="L25" s="18">
        <f t="shared" si="4"/>
        <v>38</v>
      </c>
      <c r="M25" s="7">
        <v>99.72482655366667</v>
      </c>
      <c r="N25" s="18">
        <f t="shared" si="5"/>
        <v>36</v>
      </c>
      <c r="O25" s="7">
        <v>17.28326166168795</v>
      </c>
      <c r="P25" s="18">
        <f t="shared" si="6"/>
        <v>51</v>
      </c>
    </row>
    <row r="26" spans="1:16" ht="12.75">
      <c r="A26" s="5">
        <v>21</v>
      </c>
      <c r="B26" s="6" t="s">
        <v>19</v>
      </c>
      <c r="C26" s="15">
        <v>18.47613096746048</v>
      </c>
      <c r="D26" s="18">
        <f t="shared" si="0"/>
        <v>28</v>
      </c>
      <c r="E26" s="15">
        <v>19.726138049538935</v>
      </c>
      <c r="F26" s="18">
        <f t="shared" si="1"/>
        <v>27</v>
      </c>
      <c r="G26" s="19">
        <v>838975</v>
      </c>
      <c r="H26" s="18">
        <f t="shared" si="2"/>
        <v>17</v>
      </c>
      <c r="I26" s="22">
        <v>1058247</v>
      </c>
      <c r="J26" s="18">
        <f t="shared" si="3"/>
        <v>8</v>
      </c>
      <c r="K26" s="7">
        <v>4.4041702929467315</v>
      </c>
      <c r="L26" s="18">
        <f t="shared" si="4"/>
        <v>62</v>
      </c>
      <c r="M26" s="7">
        <v>126.13570130218422</v>
      </c>
      <c r="N26" s="18">
        <f t="shared" si="5"/>
        <v>68</v>
      </c>
      <c r="O26" s="7">
        <v>9.208498465389315</v>
      </c>
      <c r="P26" s="18">
        <f t="shared" si="6"/>
        <v>72</v>
      </c>
    </row>
    <row r="27" spans="1:16" ht="12.75">
      <c r="A27" s="5">
        <v>22</v>
      </c>
      <c r="B27" s="6" t="s">
        <v>20</v>
      </c>
      <c r="C27" s="15">
        <v>73.00543684410165</v>
      </c>
      <c r="D27" s="18">
        <f>RANK(C27,$C$6:$C$83,0)</f>
        <v>2</v>
      </c>
      <c r="E27" s="15">
        <v>74.00271842205083</v>
      </c>
      <c r="F27" s="18">
        <f t="shared" si="1"/>
        <v>2</v>
      </c>
      <c r="G27" s="19">
        <v>14652</v>
      </c>
      <c r="H27" s="18">
        <f t="shared" si="2"/>
        <v>78</v>
      </c>
      <c r="I27" s="22">
        <v>79752</v>
      </c>
      <c r="J27" s="18">
        <f t="shared" si="3"/>
        <v>71</v>
      </c>
      <c r="K27" s="7">
        <v>30.99984953355402</v>
      </c>
      <c r="L27" s="18">
        <f t="shared" si="4"/>
        <v>75</v>
      </c>
      <c r="M27" s="7">
        <v>544.3079443079444</v>
      </c>
      <c r="N27" s="18">
        <f t="shared" si="5"/>
        <v>78</v>
      </c>
      <c r="O27" s="7">
        <v>79.2042042042042</v>
      </c>
      <c r="P27" s="18">
        <f t="shared" si="6"/>
        <v>10</v>
      </c>
    </row>
    <row r="28" spans="1:16" ht="12.75">
      <c r="A28" s="5">
        <v>23</v>
      </c>
      <c r="B28" s="6" t="s">
        <v>21</v>
      </c>
      <c r="C28" s="15">
        <v>11.395445958815356</v>
      </c>
      <c r="D28" s="18">
        <f t="shared" si="0"/>
        <v>65</v>
      </c>
      <c r="E28" s="15">
        <v>12.232643279783929</v>
      </c>
      <c r="F28" s="18">
        <f t="shared" si="1"/>
        <v>65</v>
      </c>
      <c r="G28" s="19">
        <v>393964</v>
      </c>
      <c r="H28" s="18">
        <f t="shared" si="2"/>
        <v>43</v>
      </c>
      <c r="I28" s="22">
        <v>432748</v>
      </c>
      <c r="J28" s="18">
        <f t="shared" si="3"/>
        <v>43</v>
      </c>
      <c r="K28" s="7">
        <v>9.383290044090325</v>
      </c>
      <c r="L28" s="18">
        <f t="shared" si="4"/>
        <v>72</v>
      </c>
      <c r="M28" s="7">
        <v>109.84455432476064</v>
      </c>
      <c r="N28" s="18">
        <f t="shared" si="5"/>
        <v>55</v>
      </c>
      <c r="O28" s="7">
        <v>3.558700794996497</v>
      </c>
      <c r="P28" s="18">
        <f t="shared" si="6"/>
        <v>77</v>
      </c>
    </row>
    <row r="29" spans="1:16" ht="12.75">
      <c r="A29" s="5">
        <v>24</v>
      </c>
      <c r="B29" s="6" t="s">
        <v>22</v>
      </c>
      <c r="C29" s="15">
        <v>26.018265222848093</v>
      </c>
      <c r="D29" s="18">
        <f t="shared" si="0"/>
        <v>8</v>
      </c>
      <c r="E29" s="15">
        <v>26.883438985895037</v>
      </c>
      <c r="F29" s="18">
        <f>RANK(E29,$E$6:$E$83,0)</f>
        <v>9</v>
      </c>
      <c r="G29" s="19">
        <v>523357</v>
      </c>
      <c r="H29" s="18">
        <f t="shared" si="2"/>
        <v>34</v>
      </c>
      <c r="I29" s="22">
        <v>427941</v>
      </c>
      <c r="J29" s="18">
        <f t="shared" si="3"/>
        <v>44</v>
      </c>
      <c r="K29" s="7">
        <v>1.746969792564863</v>
      </c>
      <c r="L29" s="18">
        <f t="shared" si="4"/>
        <v>41</v>
      </c>
      <c r="M29" s="7">
        <v>81.76846779540543</v>
      </c>
      <c r="N29" s="18">
        <f t="shared" si="5"/>
        <v>8</v>
      </c>
      <c r="O29" s="7">
        <v>33.28282606327994</v>
      </c>
      <c r="P29" s="18">
        <f t="shared" si="6"/>
        <v>30</v>
      </c>
    </row>
    <row r="30" spans="1:16" ht="12.75">
      <c r="A30" s="5">
        <v>25</v>
      </c>
      <c r="B30" s="6" t="s">
        <v>23</v>
      </c>
      <c r="C30" s="15">
        <v>9.457977531418656</v>
      </c>
      <c r="D30" s="18">
        <f t="shared" si="0"/>
        <v>71</v>
      </c>
      <c r="E30" s="15">
        <v>11.072967571973942</v>
      </c>
      <c r="F30" s="18">
        <f t="shared" si="1"/>
        <v>69</v>
      </c>
      <c r="G30" s="19">
        <v>1063399</v>
      </c>
      <c r="H30" s="18">
        <f t="shared" si="2"/>
        <v>5</v>
      </c>
      <c r="I30" s="22">
        <v>1844130</v>
      </c>
      <c r="J30" s="18">
        <f t="shared" si="3"/>
        <v>3</v>
      </c>
      <c r="K30" s="7">
        <v>1.0417378384387217</v>
      </c>
      <c r="L30" s="18">
        <f t="shared" si="4"/>
        <v>28</v>
      </c>
      <c r="M30" s="7">
        <v>173.4184440647396</v>
      </c>
      <c r="N30" s="18">
        <f t="shared" si="5"/>
        <v>74</v>
      </c>
      <c r="O30" s="7">
        <v>33.790797245436565</v>
      </c>
      <c r="P30" s="18">
        <f t="shared" si="6"/>
        <v>29</v>
      </c>
    </row>
    <row r="31" spans="1:16" ht="12.75">
      <c r="A31" s="5">
        <v>26</v>
      </c>
      <c r="B31" s="6" t="s">
        <v>24</v>
      </c>
      <c r="C31" s="15">
        <v>12.267584953521377</v>
      </c>
      <c r="D31" s="18">
        <f t="shared" si="0"/>
        <v>60</v>
      </c>
      <c r="E31" s="15">
        <v>13.165230235401642</v>
      </c>
      <c r="F31" s="18">
        <f t="shared" si="1"/>
        <v>63</v>
      </c>
      <c r="G31" s="19">
        <v>1055994</v>
      </c>
      <c r="H31" s="18">
        <f t="shared" si="2"/>
        <v>6</v>
      </c>
      <c r="I31" s="22">
        <v>985201</v>
      </c>
      <c r="J31" s="18">
        <f t="shared" si="3"/>
        <v>10</v>
      </c>
      <c r="K31" s="7">
        <v>1.2631940081262605</v>
      </c>
      <c r="L31" s="18">
        <f t="shared" si="4"/>
        <v>33</v>
      </c>
      <c r="M31" s="7">
        <v>93.29607933378409</v>
      </c>
      <c r="N31" s="18">
        <f t="shared" si="5"/>
        <v>24</v>
      </c>
      <c r="O31" s="7">
        <v>17.005399651891963</v>
      </c>
      <c r="P31" s="18">
        <f t="shared" si="6"/>
        <v>53</v>
      </c>
    </row>
    <row r="32" spans="1:16" ht="12.75">
      <c r="A32" s="5">
        <v>27</v>
      </c>
      <c r="B32" s="6" t="s">
        <v>25</v>
      </c>
      <c r="C32" s="15">
        <v>15.653461217342384</v>
      </c>
      <c r="D32" s="18">
        <f t="shared" si="0"/>
        <v>39</v>
      </c>
      <c r="E32" s="15">
        <v>16.903468330741347</v>
      </c>
      <c r="F32" s="18">
        <f t="shared" si="1"/>
        <v>37</v>
      </c>
      <c r="G32" s="19">
        <v>948297</v>
      </c>
      <c r="H32" s="18">
        <f>RANK(G32,$G$6:$G$83,0)</f>
        <v>14</v>
      </c>
      <c r="I32" s="22">
        <v>1153175</v>
      </c>
      <c r="J32" s="18">
        <f t="shared" si="3"/>
        <v>7</v>
      </c>
      <c r="K32" s="7">
        <v>4.8842543412751755</v>
      </c>
      <c r="L32" s="18">
        <f t="shared" si="4"/>
        <v>66</v>
      </c>
      <c r="M32" s="7">
        <v>121.60483477222854</v>
      </c>
      <c r="N32" s="18">
        <f t="shared" si="5"/>
        <v>65</v>
      </c>
      <c r="O32" s="7">
        <v>14.106761911089036</v>
      </c>
      <c r="P32" s="18">
        <f t="shared" si="6"/>
        <v>62</v>
      </c>
    </row>
    <row r="33" spans="1:16" ht="12.75">
      <c r="A33" s="5">
        <v>28</v>
      </c>
      <c r="B33" s="6" t="s">
        <v>26</v>
      </c>
      <c r="C33" s="15">
        <v>22.00211543679051</v>
      </c>
      <c r="D33" s="18">
        <f t="shared" si="0"/>
        <v>16</v>
      </c>
      <c r="E33" s="15">
        <v>22.874634811910934</v>
      </c>
      <c r="F33" s="18">
        <f t="shared" si="1"/>
        <v>17</v>
      </c>
      <c r="G33" s="19">
        <v>201426</v>
      </c>
      <c r="H33" s="18">
        <f t="shared" si="2"/>
        <v>62</v>
      </c>
      <c r="I33" s="22">
        <v>205636</v>
      </c>
      <c r="J33" s="18">
        <f t="shared" si="3"/>
        <v>63</v>
      </c>
      <c r="K33" s="7">
        <v>3.069501449162598</v>
      </c>
      <c r="L33" s="18">
        <f t="shared" si="4"/>
        <v>54</v>
      </c>
      <c r="M33" s="7">
        <v>102.0900976040829</v>
      </c>
      <c r="N33" s="18">
        <f t="shared" si="5"/>
        <v>45</v>
      </c>
      <c r="O33" s="7">
        <v>16.472550713413362</v>
      </c>
      <c r="P33" s="18">
        <f t="shared" si="6"/>
        <v>57</v>
      </c>
    </row>
    <row r="34" spans="1:16" ht="12.75">
      <c r="A34" s="5">
        <v>29</v>
      </c>
      <c r="B34" s="6" t="s">
        <v>27</v>
      </c>
      <c r="C34" s="15">
        <v>15.5400394782676</v>
      </c>
      <c r="D34" s="18">
        <f t="shared" si="0"/>
        <v>40</v>
      </c>
      <c r="E34" s="15">
        <v>16.499283972597436</v>
      </c>
      <c r="F34" s="18">
        <f t="shared" si="1"/>
        <v>41</v>
      </c>
      <c r="G34" s="19">
        <v>789939</v>
      </c>
      <c r="H34" s="18">
        <f t="shared" si="2"/>
        <v>21</v>
      </c>
      <c r="I34" s="22">
        <v>1249443</v>
      </c>
      <c r="J34" s="18">
        <f t="shared" si="3"/>
        <v>6</v>
      </c>
      <c r="K34" s="7">
        <v>0.8133224164687786</v>
      </c>
      <c r="L34" s="18">
        <f t="shared" si="4"/>
        <v>24</v>
      </c>
      <c r="M34" s="7">
        <v>158.16955486436294</v>
      </c>
      <c r="N34" s="18">
        <f t="shared" si="5"/>
        <v>72</v>
      </c>
      <c r="O34" s="7">
        <v>16.566848832631383</v>
      </c>
      <c r="P34" s="18">
        <f t="shared" si="6"/>
        <v>56</v>
      </c>
    </row>
    <row r="35" spans="1:16" ht="12.75">
      <c r="A35" s="5">
        <v>30</v>
      </c>
      <c r="B35" s="6" t="s">
        <v>65</v>
      </c>
      <c r="C35" s="15">
        <v>10.740180683184057</v>
      </c>
      <c r="D35" s="18">
        <f t="shared" si="0"/>
        <v>67</v>
      </c>
      <c r="E35" s="15">
        <v>11.990229149703385</v>
      </c>
      <c r="F35" s="18">
        <f t="shared" si="1"/>
        <v>66</v>
      </c>
      <c r="G35" s="19">
        <v>501100</v>
      </c>
      <c r="H35" s="18">
        <f t="shared" si="2"/>
        <v>38</v>
      </c>
      <c r="I35" s="22">
        <v>502700</v>
      </c>
      <c r="J35" s="18">
        <f t="shared" si="3"/>
        <v>39</v>
      </c>
      <c r="K35" s="7">
        <v>0</v>
      </c>
      <c r="L35" s="18">
        <f t="shared" si="4"/>
        <v>1</v>
      </c>
      <c r="M35" s="7">
        <v>100.31929754540012</v>
      </c>
      <c r="N35" s="18">
        <f t="shared" si="5"/>
        <v>38</v>
      </c>
      <c r="O35" s="7">
        <v>11.774096986629415</v>
      </c>
      <c r="P35" s="18">
        <f t="shared" si="6"/>
        <v>67</v>
      </c>
    </row>
    <row r="36" spans="1:16" ht="12.75">
      <c r="A36" s="5">
        <v>31</v>
      </c>
      <c r="B36" s="6" t="s">
        <v>81</v>
      </c>
      <c r="C36" s="15">
        <v>-76</v>
      </c>
      <c r="D36" s="18">
        <f t="shared" si="0"/>
        <v>77</v>
      </c>
      <c r="E36" s="15">
        <v>-76</v>
      </c>
      <c r="F36" s="18">
        <f t="shared" si="1"/>
        <v>77</v>
      </c>
      <c r="G36" s="19">
        <v>622108</v>
      </c>
      <c r="H36" s="18">
        <f t="shared" si="2"/>
        <v>30</v>
      </c>
      <c r="I36" s="22">
        <v>573716</v>
      </c>
      <c r="J36" s="18">
        <f t="shared" si="3"/>
        <v>34</v>
      </c>
      <c r="K36" s="7">
        <v>99.03750287598743</v>
      </c>
      <c r="L36" s="18">
        <f t="shared" si="4"/>
        <v>78</v>
      </c>
      <c r="M36" s="7">
        <v>92.22128633613457</v>
      </c>
      <c r="N36" s="18">
        <f t="shared" si="5"/>
        <v>23</v>
      </c>
      <c r="O36" s="7">
        <v>0.7712487220868403</v>
      </c>
      <c r="P36" s="18">
        <f t="shared" si="6"/>
        <v>78</v>
      </c>
    </row>
    <row r="37" spans="1:16" ht="12.75">
      <c r="A37" s="5">
        <v>32</v>
      </c>
      <c r="B37" s="6" t="s">
        <v>28</v>
      </c>
      <c r="C37" s="15">
        <v>8.496707940251573</v>
      </c>
      <c r="D37" s="18">
        <f t="shared" si="0"/>
        <v>74</v>
      </c>
      <c r="E37" s="15">
        <v>9.746585102201259</v>
      </c>
      <c r="F37" s="18">
        <f t="shared" si="1"/>
        <v>73</v>
      </c>
      <c r="G37" s="19">
        <v>158741</v>
      </c>
      <c r="H37" s="18">
        <f t="shared" si="2"/>
        <v>64</v>
      </c>
      <c r="I37" s="22">
        <v>142568</v>
      </c>
      <c r="J37" s="18">
        <f t="shared" si="3"/>
        <v>66</v>
      </c>
      <c r="K37" s="7">
        <v>10.926014252847764</v>
      </c>
      <c r="L37" s="18">
        <f t="shared" si="4"/>
        <v>73</v>
      </c>
      <c r="M37" s="7">
        <v>89.81170586048974</v>
      </c>
      <c r="N37" s="18">
        <f>RANK(M37,$M$6:$M$83,1)</f>
        <v>18</v>
      </c>
      <c r="O37" s="7">
        <v>32.638700776736954</v>
      </c>
      <c r="P37" s="18">
        <f t="shared" si="6"/>
        <v>32</v>
      </c>
    </row>
    <row r="38" spans="1:16" ht="12.75">
      <c r="A38" s="5">
        <v>33</v>
      </c>
      <c r="B38" s="6" t="s">
        <v>66</v>
      </c>
      <c r="C38" s="15">
        <v>13.623638090406612</v>
      </c>
      <c r="D38" s="18">
        <f t="shared" si="0"/>
        <v>51</v>
      </c>
      <c r="E38" s="15">
        <v>14.87361596951446</v>
      </c>
      <c r="F38" s="18">
        <f t="shared" si="1"/>
        <v>48</v>
      </c>
      <c r="G38" s="19">
        <v>589332</v>
      </c>
      <c r="H38" s="18">
        <f t="shared" si="2"/>
        <v>32</v>
      </c>
      <c r="I38" s="22">
        <v>705706</v>
      </c>
      <c r="J38" s="18">
        <f t="shared" si="3"/>
        <v>25</v>
      </c>
      <c r="K38" s="7">
        <v>4.607442759449403</v>
      </c>
      <c r="L38" s="18">
        <f t="shared" si="4"/>
        <v>63</v>
      </c>
      <c r="M38" s="7">
        <v>119.74676413295053</v>
      </c>
      <c r="N38" s="18">
        <f t="shared" si="5"/>
        <v>62</v>
      </c>
      <c r="O38" s="7">
        <v>11.30856630897355</v>
      </c>
      <c r="P38" s="18">
        <f t="shared" si="6"/>
        <v>69</v>
      </c>
    </row>
    <row r="39" spans="1:16" ht="12.75">
      <c r="A39" s="5">
        <v>34</v>
      </c>
      <c r="B39" s="6" t="s">
        <v>29</v>
      </c>
      <c r="C39" s="15">
        <v>13.217951123749586</v>
      </c>
      <c r="D39" s="18">
        <f t="shared" si="0"/>
        <v>54</v>
      </c>
      <c r="E39" s="15">
        <v>14.047746211379163</v>
      </c>
      <c r="F39" s="18">
        <f t="shared" si="1"/>
        <v>55</v>
      </c>
      <c r="G39" s="19">
        <v>416080</v>
      </c>
      <c r="H39" s="18">
        <f t="shared" si="2"/>
        <v>41</v>
      </c>
      <c r="I39" s="22">
        <v>393680</v>
      </c>
      <c r="J39" s="18">
        <f t="shared" si="3"/>
        <v>45</v>
      </c>
      <c r="K39" s="7">
        <v>1.1275655354602723</v>
      </c>
      <c r="L39" s="18">
        <f t="shared" si="4"/>
        <v>32</v>
      </c>
      <c r="M39" s="7">
        <v>94.6164199192463</v>
      </c>
      <c r="N39" s="18">
        <f t="shared" si="5"/>
        <v>25</v>
      </c>
      <c r="O39" s="7">
        <v>11.811430494135742</v>
      </c>
      <c r="P39" s="18">
        <f t="shared" si="6"/>
        <v>66</v>
      </c>
    </row>
    <row r="40" spans="1:16" ht="12.75">
      <c r="A40" s="5">
        <v>35</v>
      </c>
      <c r="B40" s="6" t="s">
        <v>67</v>
      </c>
      <c r="C40" s="15">
        <v>17.481982947568177</v>
      </c>
      <c r="D40" s="18">
        <f t="shared" si="0"/>
        <v>32</v>
      </c>
      <c r="E40" s="15">
        <v>18.70499891158226</v>
      </c>
      <c r="F40" s="18">
        <f t="shared" si="1"/>
        <v>32</v>
      </c>
      <c r="G40" s="19">
        <v>491753</v>
      </c>
      <c r="H40" s="18">
        <f t="shared" si="2"/>
        <v>39</v>
      </c>
      <c r="I40" s="22">
        <v>589856</v>
      </c>
      <c r="J40" s="18">
        <f t="shared" si="3"/>
        <v>32</v>
      </c>
      <c r="K40" s="7">
        <v>7.599142841642706</v>
      </c>
      <c r="L40" s="18">
        <f t="shared" si="4"/>
        <v>71</v>
      </c>
      <c r="M40" s="7">
        <v>119.94964951916917</v>
      </c>
      <c r="N40" s="18">
        <f t="shared" si="5"/>
        <v>63</v>
      </c>
      <c r="O40" s="7">
        <v>16.73380741957853</v>
      </c>
      <c r="P40" s="18">
        <f t="shared" si="6"/>
        <v>55</v>
      </c>
    </row>
    <row r="41" spans="1:16" ht="12.75">
      <c r="A41" s="5">
        <v>36</v>
      </c>
      <c r="B41" s="6" t="s">
        <v>68</v>
      </c>
      <c r="C41" s="15">
        <v>10.497208143630273</v>
      </c>
      <c r="D41" s="18">
        <f t="shared" si="0"/>
        <v>68</v>
      </c>
      <c r="E41" s="15">
        <v>7.934971222403574</v>
      </c>
      <c r="F41" s="18">
        <f t="shared" si="1"/>
        <v>74</v>
      </c>
      <c r="G41" s="19">
        <v>1005343</v>
      </c>
      <c r="H41" s="18">
        <f t="shared" si="2"/>
        <v>9</v>
      </c>
      <c r="I41" s="22">
        <v>857947</v>
      </c>
      <c r="J41" s="18">
        <f t="shared" si="3"/>
        <v>13</v>
      </c>
      <c r="K41" s="7">
        <v>4.800646193762552</v>
      </c>
      <c r="L41" s="18">
        <f t="shared" si="4"/>
        <v>65</v>
      </c>
      <c r="M41" s="7">
        <v>85.33873513815684</v>
      </c>
      <c r="N41" s="18">
        <f t="shared" si="5"/>
        <v>11</v>
      </c>
      <c r="O41" s="7">
        <v>16.142550353461456</v>
      </c>
      <c r="P41" s="18">
        <f t="shared" si="6"/>
        <v>58</v>
      </c>
    </row>
    <row r="42" spans="1:16" ht="12.75">
      <c r="A42" s="5">
        <v>37</v>
      </c>
      <c r="B42" s="6" t="s">
        <v>30</v>
      </c>
      <c r="C42" s="15">
        <v>17.745275005308983</v>
      </c>
      <c r="D42" s="18">
        <f t="shared" si="0"/>
        <v>30</v>
      </c>
      <c r="E42" s="15">
        <v>18.790613718411553</v>
      </c>
      <c r="F42" s="18">
        <f t="shared" si="1"/>
        <v>30</v>
      </c>
      <c r="G42" s="19">
        <v>716100</v>
      </c>
      <c r="H42" s="18">
        <f t="shared" si="2"/>
        <v>24</v>
      </c>
      <c r="I42" s="22">
        <v>736400</v>
      </c>
      <c r="J42" s="18">
        <f t="shared" si="3"/>
        <v>23</v>
      </c>
      <c r="K42" s="7">
        <v>1.1167843563280826</v>
      </c>
      <c r="L42" s="18">
        <f t="shared" si="4"/>
        <v>30</v>
      </c>
      <c r="M42" s="7">
        <v>102.83479960899315</v>
      </c>
      <c r="N42" s="18">
        <f t="shared" si="5"/>
        <v>48</v>
      </c>
      <c r="O42" s="7">
        <v>19.829632732858542</v>
      </c>
      <c r="P42" s="18">
        <f t="shared" si="6"/>
        <v>49</v>
      </c>
    </row>
    <row r="43" spans="1:16" ht="12.75">
      <c r="A43" s="5">
        <v>38</v>
      </c>
      <c r="B43" s="6" t="s">
        <v>31</v>
      </c>
      <c r="C43" s="15">
        <v>13.78630766567557</v>
      </c>
      <c r="D43" s="18">
        <f t="shared" si="0"/>
        <v>48</v>
      </c>
      <c r="E43" s="15">
        <v>15.036305287807625</v>
      </c>
      <c r="F43" s="18">
        <f t="shared" si="1"/>
        <v>47</v>
      </c>
      <c r="G43" s="19">
        <v>389829</v>
      </c>
      <c r="H43" s="18">
        <f t="shared" si="2"/>
        <v>44</v>
      </c>
      <c r="I43" s="22">
        <v>450191</v>
      </c>
      <c r="J43" s="18">
        <f t="shared" si="3"/>
        <v>41</v>
      </c>
      <c r="K43" s="7">
        <v>1.683063410863389</v>
      </c>
      <c r="L43" s="18">
        <f>RANK(K43,$K$6:$K$83,1)</f>
        <v>40</v>
      </c>
      <c r="M43" s="7">
        <v>115.4842251346103</v>
      </c>
      <c r="N43" s="18">
        <f t="shared" si="5"/>
        <v>60</v>
      </c>
      <c r="O43" s="7">
        <v>41.83039230021368</v>
      </c>
      <c r="P43" s="18">
        <f t="shared" si="6"/>
        <v>21</v>
      </c>
    </row>
    <row r="44" spans="1:16" ht="12.75">
      <c r="A44" s="5">
        <v>39</v>
      </c>
      <c r="B44" s="6" t="s">
        <v>69</v>
      </c>
      <c r="C44" s="15">
        <v>-89.23504994754367</v>
      </c>
      <c r="D44" s="18">
        <f t="shared" si="0"/>
        <v>78</v>
      </c>
      <c r="E44" s="15">
        <v>-89.23504994754367</v>
      </c>
      <c r="F44" s="18">
        <f t="shared" si="1"/>
        <v>78</v>
      </c>
      <c r="G44" s="19">
        <v>65052</v>
      </c>
      <c r="H44" s="18">
        <f t="shared" si="2"/>
        <v>71</v>
      </c>
      <c r="I44" s="22">
        <v>44571</v>
      </c>
      <c r="J44" s="18">
        <f t="shared" si="3"/>
        <v>76</v>
      </c>
      <c r="K44" s="7">
        <v>72.95102196495479</v>
      </c>
      <c r="L44" s="18">
        <f t="shared" si="4"/>
        <v>77</v>
      </c>
      <c r="M44" s="7">
        <v>68.51595646559674</v>
      </c>
      <c r="N44" s="18">
        <f t="shared" si="5"/>
        <v>2</v>
      </c>
      <c r="O44" s="7">
        <v>12.88815101764742</v>
      </c>
      <c r="P44" s="18">
        <f t="shared" si="6"/>
        <v>63</v>
      </c>
    </row>
    <row r="45" spans="1:16" ht="12.75">
      <c r="A45" s="5">
        <v>40</v>
      </c>
      <c r="B45" s="6" t="s">
        <v>70</v>
      </c>
      <c r="C45" s="15">
        <v>19.97256679389313</v>
      </c>
      <c r="D45" s="18">
        <f t="shared" si="0"/>
        <v>24</v>
      </c>
      <c r="E45" s="15">
        <v>21.22296437659033</v>
      </c>
      <c r="F45" s="18">
        <f t="shared" si="1"/>
        <v>23</v>
      </c>
      <c r="G45" s="19">
        <v>43888</v>
      </c>
      <c r="H45" s="18">
        <f t="shared" si="2"/>
        <v>75</v>
      </c>
      <c r="I45" s="22">
        <v>52013</v>
      </c>
      <c r="J45" s="18">
        <f t="shared" si="3"/>
        <v>74</v>
      </c>
      <c r="K45" s="7">
        <v>0</v>
      </c>
      <c r="L45" s="18">
        <f t="shared" si="4"/>
        <v>1</v>
      </c>
      <c r="M45" s="7">
        <v>118.51303317535545</v>
      </c>
      <c r="N45" s="18">
        <f t="shared" si="5"/>
        <v>61</v>
      </c>
      <c r="O45" s="7">
        <v>15.548669340138535</v>
      </c>
      <c r="P45" s="18">
        <f t="shared" si="6"/>
        <v>59</v>
      </c>
    </row>
    <row r="46" spans="1:16" ht="12.75">
      <c r="A46" s="5">
        <v>41</v>
      </c>
      <c r="B46" s="6" t="s">
        <v>32</v>
      </c>
      <c r="C46" s="15">
        <v>13.899191309659628</v>
      </c>
      <c r="D46" s="18">
        <f t="shared" si="0"/>
        <v>47</v>
      </c>
      <c r="E46" s="15">
        <v>15.149130025163082</v>
      </c>
      <c r="F46" s="18">
        <f t="shared" si="1"/>
        <v>46</v>
      </c>
      <c r="G46" s="19">
        <v>799929</v>
      </c>
      <c r="H46" s="18">
        <f t="shared" si="2"/>
        <v>19</v>
      </c>
      <c r="I46" s="22">
        <v>689527</v>
      </c>
      <c r="J46" s="18">
        <f t="shared" si="3"/>
        <v>27</v>
      </c>
      <c r="K46" s="7">
        <v>3.0175758164654902</v>
      </c>
      <c r="L46" s="18">
        <f t="shared" si="4"/>
        <v>53</v>
      </c>
      <c r="M46" s="7">
        <v>86.19852511910432</v>
      </c>
      <c r="N46" s="18">
        <f t="shared" si="5"/>
        <v>12</v>
      </c>
      <c r="O46" s="7">
        <v>35.63353747645103</v>
      </c>
      <c r="P46" s="18">
        <f t="shared" si="6"/>
        <v>26</v>
      </c>
    </row>
    <row r="47" spans="1:16" ht="12.75">
      <c r="A47" s="5">
        <v>42</v>
      </c>
      <c r="B47" s="6" t="s">
        <v>33</v>
      </c>
      <c r="C47" s="15">
        <v>30.128843727170086</v>
      </c>
      <c r="D47" s="18">
        <f>RANK(C47,$C$6:$C$83,0)</f>
        <v>5</v>
      </c>
      <c r="E47" s="15">
        <v>30.915853091585312</v>
      </c>
      <c r="F47" s="18">
        <f t="shared" si="1"/>
        <v>5</v>
      </c>
      <c r="G47" s="19">
        <v>49765</v>
      </c>
      <c r="H47" s="18">
        <f t="shared" si="2"/>
        <v>72</v>
      </c>
      <c r="I47" s="22">
        <v>47805</v>
      </c>
      <c r="J47" s="18">
        <f t="shared" si="3"/>
        <v>75</v>
      </c>
      <c r="K47" s="7">
        <v>0.9204058152912874</v>
      </c>
      <c r="L47" s="18">
        <f t="shared" si="4"/>
        <v>27</v>
      </c>
      <c r="M47" s="7">
        <v>96.06148899829198</v>
      </c>
      <c r="N47" s="18">
        <f t="shared" si="5"/>
        <v>28</v>
      </c>
      <c r="O47" s="7">
        <v>39.71064000803778</v>
      </c>
      <c r="P47" s="18">
        <f t="shared" si="6"/>
        <v>22</v>
      </c>
    </row>
    <row r="48" spans="1:16" ht="12.75">
      <c r="A48" s="5">
        <v>43</v>
      </c>
      <c r="B48" s="6" t="s">
        <v>34</v>
      </c>
      <c r="C48" s="15">
        <v>12.99917433594458</v>
      </c>
      <c r="D48" s="18">
        <f t="shared" si="0"/>
        <v>55</v>
      </c>
      <c r="E48" s="15">
        <v>13.897738486014056</v>
      </c>
      <c r="F48" s="18">
        <f t="shared" si="1"/>
        <v>57</v>
      </c>
      <c r="G48" s="19">
        <v>922300</v>
      </c>
      <c r="H48" s="18">
        <f t="shared" si="2"/>
        <v>15</v>
      </c>
      <c r="I48" s="22">
        <v>895900</v>
      </c>
      <c r="J48" s="18">
        <f>RANK(I48,$I$6:$I$83,0)</f>
        <v>12</v>
      </c>
      <c r="K48" s="7">
        <v>0.37682777095658</v>
      </c>
      <c r="L48" s="18">
        <f t="shared" si="4"/>
        <v>22</v>
      </c>
      <c r="M48" s="7">
        <v>97.13759080559471</v>
      </c>
      <c r="N48" s="18">
        <f t="shared" si="5"/>
        <v>32</v>
      </c>
      <c r="O48" s="7">
        <v>20.925946004553833</v>
      </c>
      <c r="P48" s="18">
        <f t="shared" si="6"/>
        <v>44</v>
      </c>
    </row>
    <row r="49" spans="1:16" ht="12.75">
      <c r="A49" s="5">
        <v>44</v>
      </c>
      <c r="B49" s="6" t="s">
        <v>76</v>
      </c>
      <c r="C49" s="15">
        <v>-4.107259219461017</v>
      </c>
      <c r="D49" s="18">
        <f t="shared" si="0"/>
        <v>75</v>
      </c>
      <c r="E49" s="15">
        <v>-4.107259219461017</v>
      </c>
      <c r="F49" s="18">
        <f t="shared" si="1"/>
        <v>75</v>
      </c>
      <c r="G49" s="19">
        <v>321258</v>
      </c>
      <c r="H49" s="18">
        <f t="shared" si="2"/>
        <v>52</v>
      </c>
      <c r="I49" s="22">
        <v>439557</v>
      </c>
      <c r="J49" s="18">
        <f t="shared" si="3"/>
        <v>42</v>
      </c>
      <c r="K49" s="7">
        <v>38.22007157206005</v>
      </c>
      <c r="L49" s="18">
        <f t="shared" si="4"/>
        <v>76</v>
      </c>
      <c r="M49" s="7">
        <v>136.82367442989747</v>
      </c>
      <c r="N49" s="18">
        <f t="shared" si="5"/>
        <v>70</v>
      </c>
      <c r="O49" s="7">
        <v>10.884709485833815</v>
      </c>
      <c r="P49" s="18">
        <f t="shared" si="6"/>
        <v>70</v>
      </c>
    </row>
    <row r="50" spans="1:16" ht="12.75">
      <c r="A50" s="5">
        <v>45</v>
      </c>
      <c r="B50" s="6" t="s">
        <v>35</v>
      </c>
      <c r="C50" s="15">
        <v>13.632171337527996</v>
      </c>
      <c r="D50" s="18">
        <f t="shared" si="0"/>
        <v>49</v>
      </c>
      <c r="E50" s="15">
        <v>14.819678454876268</v>
      </c>
      <c r="F50" s="18">
        <f>RANK(E50,$E$6:$E$83,0)</f>
        <v>49</v>
      </c>
      <c r="G50" s="19">
        <v>958044</v>
      </c>
      <c r="H50" s="18">
        <f t="shared" si="2"/>
        <v>13</v>
      </c>
      <c r="I50" s="22">
        <v>788539</v>
      </c>
      <c r="J50" s="18">
        <f t="shared" si="3"/>
        <v>16</v>
      </c>
      <c r="K50" s="7">
        <v>0.8207583898830622</v>
      </c>
      <c r="L50" s="18">
        <f t="shared" si="4"/>
        <v>25</v>
      </c>
      <c r="M50" s="7">
        <v>82.30718004601042</v>
      </c>
      <c r="N50" s="18">
        <f t="shared" si="5"/>
        <v>9</v>
      </c>
      <c r="O50" s="7">
        <v>21.151638129355227</v>
      </c>
      <c r="P50" s="18">
        <f t="shared" si="6"/>
        <v>43</v>
      </c>
    </row>
    <row r="51" spans="1:16" ht="12.75">
      <c r="A51" s="5">
        <v>46</v>
      </c>
      <c r="B51" s="6" t="s">
        <v>36</v>
      </c>
      <c r="C51" s="15">
        <v>21.7209673498348</v>
      </c>
      <c r="D51" s="18">
        <f t="shared" si="0"/>
        <v>18</v>
      </c>
      <c r="E51" s="15">
        <v>22.970992727229188</v>
      </c>
      <c r="F51" s="18">
        <f t="shared" si="1"/>
        <v>16</v>
      </c>
      <c r="G51" s="19">
        <v>1588515</v>
      </c>
      <c r="H51" s="18">
        <f t="shared" si="2"/>
        <v>4</v>
      </c>
      <c r="I51" s="22">
        <v>1755170</v>
      </c>
      <c r="J51" s="18">
        <f t="shared" si="3"/>
        <v>5</v>
      </c>
      <c r="K51" s="7">
        <v>2.037352507164548</v>
      </c>
      <c r="L51" s="18">
        <f t="shared" si="4"/>
        <v>44</v>
      </c>
      <c r="M51" s="7">
        <v>110.49124496778437</v>
      </c>
      <c r="N51" s="18">
        <f t="shared" si="5"/>
        <v>56</v>
      </c>
      <c r="O51" s="7">
        <v>11.516479227454573</v>
      </c>
      <c r="P51" s="18">
        <f t="shared" si="6"/>
        <v>68</v>
      </c>
    </row>
    <row r="52" spans="1:16" ht="12.75">
      <c r="A52" s="5">
        <v>47</v>
      </c>
      <c r="B52" s="6" t="s">
        <v>75</v>
      </c>
      <c r="C52" s="15">
        <v>10.368667373784868</v>
      </c>
      <c r="D52" s="18">
        <f t="shared" si="0"/>
        <v>69</v>
      </c>
      <c r="E52" s="15">
        <v>11.116335523941782</v>
      </c>
      <c r="F52" s="18">
        <f t="shared" si="1"/>
        <v>68</v>
      </c>
      <c r="G52" s="19">
        <v>661737</v>
      </c>
      <c r="H52" s="18">
        <f t="shared" si="2"/>
        <v>28</v>
      </c>
      <c r="I52" s="22">
        <v>585169</v>
      </c>
      <c r="J52" s="18">
        <f t="shared" si="3"/>
        <v>33</v>
      </c>
      <c r="K52" s="7">
        <v>6.410284892056825</v>
      </c>
      <c r="L52" s="18">
        <f t="shared" si="4"/>
        <v>69</v>
      </c>
      <c r="M52" s="7">
        <v>88.42924001529309</v>
      </c>
      <c r="N52" s="18">
        <f t="shared" si="5"/>
        <v>15</v>
      </c>
      <c r="O52" s="7">
        <v>22.549744082618925</v>
      </c>
      <c r="P52" s="18">
        <f t="shared" si="6"/>
        <v>41</v>
      </c>
    </row>
    <row r="53" spans="1:16" ht="12.75">
      <c r="A53" s="5">
        <v>48</v>
      </c>
      <c r="B53" s="6" t="s">
        <v>37</v>
      </c>
      <c r="C53" s="15">
        <v>21.687295109386497</v>
      </c>
      <c r="D53" s="18">
        <f t="shared" si="0"/>
        <v>19</v>
      </c>
      <c r="E53" s="15">
        <v>22.676657523248814</v>
      </c>
      <c r="F53" s="18">
        <f t="shared" si="1"/>
        <v>19</v>
      </c>
      <c r="G53" s="19">
        <v>596596</v>
      </c>
      <c r="H53" s="18">
        <f>RANK(G53,$G$6:$G$83,0)</f>
        <v>31</v>
      </c>
      <c r="I53" s="22">
        <v>637422</v>
      </c>
      <c r="J53" s="18">
        <f t="shared" si="3"/>
        <v>31</v>
      </c>
      <c r="K53" s="7">
        <v>2.6911527998719844</v>
      </c>
      <c r="L53" s="18">
        <f t="shared" si="4"/>
        <v>50</v>
      </c>
      <c r="M53" s="7">
        <v>106.84315684315683</v>
      </c>
      <c r="N53" s="18">
        <f>RANK(M53,$M$6:$M$83,1)</f>
        <v>51</v>
      </c>
      <c r="O53" s="7">
        <v>36.36883250977211</v>
      </c>
      <c r="P53" s="18">
        <f t="shared" si="6"/>
        <v>24</v>
      </c>
    </row>
    <row r="54" spans="1:16" ht="12.75">
      <c r="A54" s="5">
        <v>49</v>
      </c>
      <c r="B54" s="6" t="s">
        <v>38</v>
      </c>
      <c r="C54" s="15">
        <v>15.48065908131713</v>
      </c>
      <c r="D54" s="18">
        <f t="shared" si="0"/>
        <v>41</v>
      </c>
      <c r="E54" s="15">
        <v>16.730605248878135</v>
      </c>
      <c r="F54" s="18">
        <f t="shared" si="1"/>
        <v>39</v>
      </c>
      <c r="G54" s="19">
        <v>409937</v>
      </c>
      <c r="H54" s="18">
        <f t="shared" si="2"/>
        <v>42</v>
      </c>
      <c r="I54" s="22">
        <v>503113</v>
      </c>
      <c r="J54" s="18">
        <f t="shared" si="3"/>
        <v>38</v>
      </c>
      <c r="K54" s="7">
        <v>2.596434598191659</v>
      </c>
      <c r="L54" s="18">
        <f t="shared" si="4"/>
        <v>48</v>
      </c>
      <c r="M54" s="7">
        <v>122.72934621661378</v>
      </c>
      <c r="N54" s="18">
        <f t="shared" si="5"/>
        <v>66</v>
      </c>
      <c r="O54" s="7">
        <v>8.459348631619005</v>
      </c>
      <c r="P54" s="18">
        <f t="shared" si="6"/>
        <v>73</v>
      </c>
    </row>
    <row r="55" spans="1:16" ht="12.75">
      <c r="A55" s="5">
        <v>50</v>
      </c>
      <c r="B55" s="6" t="s">
        <v>71</v>
      </c>
      <c r="C55" s="15">
        <v>14.400026969950178</v>
      </c>
      <c r="D55" s="18">
        <f t="shared" si="0"/>
        <v>44</v>
      </c>
      <c r="E55" s="15">
        <v>15.151332724904101</v>
      </c>
      <c r="F55" s="18">
        <f t="shared" si="1"/>
        <v>45</v>
      </c>
      <c r="G55" s="19">
        <v>386573</v>
      </c>
      <c r="H55" s="18">
        <f t="shared" si="2"/>
        <v>45</v>
      </c>
      <c r="I55" s="22">
        <v>299155</v>
      </c>
      <c r="J55" s="18">
        <f t="shared" si="3"/>
        <v>52</v>
      </c>
      <c r="K55" s="7">
        <v>3.7188079757984993</v>
      </c>
      <c r="L55" s="18">
        <f t="shared" si="4"/>
        <v>59</v>
      </c>
      <c r="M55" s="7">
        <v>77.38641860657624</v>
      </c>
      <c r="N55" s="18">
        <f t="shared" si="5"/>
        <v>6</v>
      </c>
      <c r="O55" s="7">
        <v>35.54671433338593</v>
      </c>
      <c r="P55" s="18">
        <f t="shared" si="6"/>
        <v>27</v>
      </c>
    </row>
    <row r="56" spans="1:16" ht="12.75">
      <c r="A56" s="5">
        <v>51</v>
      </c>
      <c r="B56" s="6" t="s">
        <v>39</v>
      </c>
      <c r="C56" s="15">
        <v>28.063626959288694</v>
      </c>
      <c r="D56" s="18">
        <f t="shared" si="0"/>
        <v>6</v>
      </c>
      <c r="E56" s="15">
        <v>28.98686605470949</v>
      </c>
      <c r="F56" s="18">
        <f t="shared" si="1"/>
        <v>6</v>
      </c>
      <c r="G56" s="19">
        <v>2745752</v>
      </c>
      <c r="H56" s="18">
        <f t="shared" si="2"/>
        <v>1</v>
      </c>
      <c r="I56" s="22">
        <v>2488289</v>
      </c>
      <c r="J56" s="18">
        <f t="shared" si="3"/>
        <v>1</v>
      </c>
      <c r="K56" s="7">
        <v>0.307721490550334</v>
      </c>
      <c r="L56" s="18">
        <f t="shared" si="4"/>
        <v>20</v>
      </c>
      <c r="M56" s="7">
        <v>90.62322453011052</v>
      </c>
      <c r="N56" s="18">
        <f t="shared" si="5"/>
        <v>20</v>
      </c>
      <c r="O56" s="7">
        <v>35.39493005923332</v>
      </c>
      <c r="P56" s="18">
        <f t="shared" si="6"/>
        <v>28</v>
      </c>
    </row>
    <row r="57" spans="1:16" ht="12.75">
      <c r="A57" s="5">
        <v>52</v>
      </c>
      <c r="B57" s="6" t="s">
        <v>40</v>
      </c>
      <c r="C57" s="15">
        <v>11.947581846090403</v>
      </c>
      <c r="D57" s="18">
        <f t="shared" si="0"/>
        <v>64</v>
      </c>
      <c r="E57" s="15">
        <v>13.197553208550024</v>
      </c>
      <c r="F57" s="18">
        <f t="shared" si="1"/>
        <v>62</v>
      </c>
      <c r="G57" s="19">
        <v>842400</v>
      </c>
      <c r="H57" s="18">
        <f t="shared" si="2"/>
        <v>16</v>
      </c>
      <c r="I57" s="22">
        <v>854500</v>
      </c>
      <c r="J57" s="18">
        <f t="shared" si="3"/>
        <v>14</v>
      </c>
      <c r="K57" s="7">
        <v>0.11702750146284377</v>
      </c>
      <c r="L57" s="18">
        <f t="shared" si="4"/>
        <v>16</v>
      </c>
      <c r="M57" s="7">
        <v>101.43637226970561</v>
      </c>
      <c r="N57" s="18">
        <f t="shared" si="5"/>
        <v>42</v>
      </c>
      <c r="O57" s="7">
        <v>16.89221272554606</v>
      </c>
      <c r="P57" s="18">
        <f t="shared" si="6"/>
        <v>54</v>
      </c>
    </row>
    <row r="58" spans="1:16" ht="12.75">
      <c r="A58" s="5">
        <v>53</v>
      </c>
      <c r="B58" s="6" t="s">
        <v>41</v>
      </c>
      <c r="C58" s="15">
        <v>15.828003533160375</v>
      </c>
      <c r="D58" s="18">
        <f t="shared" si="0"/>
        <v>38</v>
      </c>
      <c r="E58" s="15">
        <v>16.75291462608157</v>
      </c>
      <c r="F58" s="18">
        <f t="shared" si="1"/>
        <v>38</v>
      </c>
      <c r="G58" s="19">
        <v>207087</v>
      </c>
      <c r="H58" s="18">
        <f t="shared" si="2"/>
        <v>61</v>
      </c>
      <c r="I58" s="22">
        <v>210576</v>
      </c>
      <c r="J58" s="18">
        <f t="shared" si="3"/>
        <v>62</v>
      </c>
      <c r="K58" s="7">
        <v>4.983473900159562</v>
      </c>
      <c r="L58" s="18">
        <f t="shared" si="4"/>
        <v>67</v>
      </c>
      <c r="M58" s="7">
        <v>101.68479914238944</v>
      </c>
      <c r="N58" s="18">
        <f t="shared" si="5"/>
        <v>43</v>
      </c>
      <c r="O58" s="7">
        <v>21.388595131514773</v>
      </c>
      <c r="P58" s="18">
        <f t="shared" si="6"/>
        <v>42</v>
      </c>
    </row>
    <row r="59" spans="1:16" ht="12.75">
      <c r="A59" s="5">
        <v>54</v>
      </c>
      <c r="B59" s="6" t="s">
        <v>42</v>
      </c>
      <c r="C59" s="15">
        <v>12.225092434231536</v>
      </c>
      <c r="D59" s="18">
        <f t="shared" si="0"/>
        <v>61</v>
      </c>
      <c r="E59" s="15">
        <v>13.217089746956118</v>
      </c>
      <c r="F59" s="18">
        <f t="shared" si="1"/>
        <v>61</v>
      </c>
      <c r="G59" s="19">
        <v>797597</v>
      </c>
      <c r="H59" s="18">
        <f t="shared" si="2"/>
        <v>20</v>
      </c>
      <c r="I59" s="22">
        <v>789133</v>
      </c>
      <c r="J59" s="18">
        <f t="shared" si="3"/>
        <v>15</v>
      </c>
      <c r="K59" s="7">
        <v>1.042156391888313</v>
      </c>
      <c r="L59" s="18">
        <f t="shared" si="4"/>
        <v>29</v>
      </c>
      <c r="M59" s="7">
        <v>98.93881245792048</v>
      </c>
      <c r="N59" s="18">
        <f t="shared" si="5"/>
        <v>34</v>
      </c>
      <c r="O59" s="7">
        <v>30.442942990006234</v>
      </c>
      <c r="P59" s="18">
        <f t="shared" si="6"/>
        <v>35</v>
      </c>
    </row>
    <row r="60" spans="1:16" ht="12.75">
      <c r="A60" s="5">
        <v>55</v>
      </c>
      <c r="B60" s="6" t="s">
        <v>43</v>
      </c>
      <c r="C60" s="15">
        <v>24.624776161603467</v>
      </c>
      <c r="D60" s="18">
        <f t="shared" si="0"/>
        <v>12</v>
      </c>
      <c r="E60" s="15">
        <v>25.387201156105682</v>
      </c>
      <c r="F60" s="18">
        <f t="shared" si="1"/>
        <v>12</v>
      </c>
      <c r="G60" s="19">
        <v>317811</v>
      </c>
      <c r="H60" s="18">
        <f t="shared" si="2"/>
        <v>53</v>
      </c>
      <c r="I60" s="22">
        <v>366925</v>
      </c>
      <c r="J60" s="18">
        <f t="shared" si="3"/>
        <v>48</v>
      </c>
      <c r="K60" s="7">
        <v>1.1220276623288137</v>
      </c>
      <c r="L60" s="18">
        <f>RANK(K60,$K$6:$K$83,1)</f>
        <v>31</v>
      </c>
      <c r="M60" s="7">
        <v>115.45383891684051</v>
      </c>
      <c r="N60" s="18">
        <f t="shared" si="5"/>
        <v>59</v>
      </c>
      <c r="O60" s="7">
        <v>42.45038717980183</v>
      </c>
      <c r="P60" s="18">
        <f t="shared" si="6"/>
        <v>20</v>
      </c>
    </row>
    <row r="61" spans="1:16" ht="12.75">
      <c r="A61" s="5">
        <v>56</v>
      </c>
      <c r="B61" s="6" t="s">
        <v>44</v>
      </c>
      <c r="C61" s="15">
        <v>12.192438033504308</v>
      </c>
      <c r="D61" s="18">
        <f t="shared" si="0"/>
        <v>62</v>
      </c>
      <c r="E61" s="15">
        <v>13.442486875912826</v>
      </c>
      <c r="F61" s="18">
        <f t="shared" si="1"/>
        <v>59</v>
      </c>
      <c r="G61" s="19">
        <v>1010437</v>
      </c>
      <c r="H61" s="18">
        <f t="shared" si="2"/>
        <v>8</v>
      </c>
      <c r="I61" s="22">
        <v>772453</v>
      </c>
      <c r="J61" s="18">
        <f t="shared" si="3"/>
        <v>17</v>
      </c>
      <c r="K61" s="7">
        <v>0.40520264663351685</v>
      </c>
      <c r="L61" s="18">
        <f t="shared" si="4"/>
        <v>23</v>
      </c>
      <c r="M61" s="7">
        <v>76.44741829525245</v>
      </c>
      <c r="N61" s="18">
        <f t="shared" si="5"/>
        <v>3</v>
      </c>
      <c r="O61" s="7">
        <v>49.368738476520555</v>
      </c>
      <c r="P61" s="18">
        <f t="shared" si="6"/>
        <v>18</v>
      </c>
    </row>
    <row r="62" spans="1:16" ht="12.75">
      <c r="A62" s="5">
        <v>57</v>
      </c>
      <c r="B62" s="6" t="s">
        <v>45</v>
      </c>
      <c r="C62" s="15">
        <v>9.368295327296108</v>
      </c>
      <c r="D62" s="18">
        <f t="shared" si="0"/>
        <v>72</v>
      </c>
      <c r="E62" s="15">
        <v>10.341948374179122</v>
      </c>
      <c r="F62" s="18">
        <f t="shared" si="1"/>
        <v>71</v>
      </c>
      <c r="G62" s="19">
        <v>1054113</v>
      </c>
      <c r="H62" s="18">
        <f t="shared" si="2"/>
        <v>7</v>
      </c>
      <c r="I62" s="22">
        <v>1020474</v>
      </c>
      <c r="J62" s="18">
        <f t="shared" si="3"/>
        <v>9</v>
      </c>
      <c r="K62" s="7">
        <v>0.2924131335046263</v>
      </c>
      <c r="L62" s="18">
        <f t="shared" si="4"/>
        <v>19</v>
      </c>
      <c r="M62" s="7">
        <v>96.80878615480503</v>
      </c>
      <c r="N62" s="18">
        <f t="shared" si="5"/>
        <v>31</v>
      </c>
      <c r="O62" s="7">
        <v>36.89338809027116</v>
      </c>
      <c r="P62" s="18">
        <f t="shared" si="6"/>
        <v>23</v>
      </c>
    </row>
    <row r="63" spans="1:16" ht="12.75">
      <c r="A63" s="5">
        <v>58</v>
      </c>
      <c r="B63" s="6" t="s">
        <v>46</v>
      </c>
      <c r="C63" s="15">
        <v>12.107899956567806</v>
      </c>
      <c r="D63" s="18">
        <f t="shared" si="0"/>
        <v>63</v>
      </c>
      <c r="E63" s="15">
        <v>13.081942995936185</v>
      </c>
      <c r="F63" s="18">
        <f t="shared" si="1"/>
        <v>64</v>
      </c>
      <c r="G63" s="19">
        <v>382801</v>
      </c>
      <c r="H63" s="18">
        <f t="shared" si="2"/>
        <v>46</v>
      </c>
      <c r="I63" s="22">
        <v>341516</v>
      </c>
      <c r="J63" s="18">
        <f t="shared" si="3"/>
        <v>50</v>
      </c>
      <c r="K63" s="7">
        <v>2.390517574579229</v>
      </c>
      <c r="L63" s="18">
        <f t="shared" si="4"/>
        <v>45</v>
      </c>
      <c r="M63" s="7">
        <v>89.21502294926084</v>
      </c>
      <c r="N63" s="18">
        <f t="shared" si="5"/>
        <v>16</v>
      </c>
      <c r="O63" s="7">
        <v>105.27375842800828</v>
      </c>
      <c r="P63" s="18">
        <f t="shared" si="6"/>
        <v>9</v>
      </c>
    </row>
    <row r="64" spans="1:16" ht="12.75">
      <c r="A64" s="5">
        <v>59</v>
      </c>
      <c r="B64" s="6" t="s">
        <v>47</v>
      </c>
      <c r="C64" s="15">
        <v>15.431811121466293</v>
      </c>
      <c r="D64" s="18">
        <f t="shared" si="0"/>
        <v>42</v>
      </c>
      <c r="E64" s="15">
        <v>16.32371936364677</v>
      </c>
      <c r="F64" s="18">
        <f t="shared" si="1"/>
        <v>42</v>
      </c>
      <c r="G64" s="19">
        <v>226980</v>
      </c>
      <c r="H64" s="18">
        <f t="shared" si="2"/>
        <v>59</v>
      </c>
      <c r="I64" s="22">
        <v>227807</v>
      </c>
      <c r="J64" s="18">
        <f t="shared" si="3"/>
        <v>60</v>
      </c>
      <c r="K64" s="7">
        <v>4.214093508979092</v>
      </c>
      <c r="L64" s="18">
        <f t="shared" si="4"/>
        <v>61</v>
      </c>
      <c r="M64" s="7">
        <v>100.36434928187505</v>
      </c>
      <c r="N64" s="18">
        <f t="shared" si="5"/>
        <v>39</v>
      </c>
      <c r="O64" s="7">
        <v>19.69997356595295</v>
      </c>
      <c r="P64" s="18">
        <f t="shared" si="6"/>
        <v>50</v>
      </c>
    </row>
    <row r="65" spans="1:16" ht="12.75">
      <c r="A65" s="5">
        <v>60</v>
      </c>
      <c r="B65" s="6" t="s">
        <v>48</v>
      </c>
      <c r="C65" s="15">
        <v>16.30486827581688</v>
      </c>
      <c r="D65" s="18">
        <f t="shared" si="0"/>
        <v>36</v>
      </c>
      <c r="E65" s="15">
        <v>16.6629705605145</v>
      </c>
      <c r="F65" s="18">
        <f t="shared" si="1"/>
        <v>40</v>
      </c>
      <c r="G65" s="19">
        <v>297700</v>
      </c>
      <c r="H65" s="18">
        <f t="shared" si="2"/>
        <v>54</v>
      </c>
      <c r="I65" s="22">
        <v>269200</v>
      </c>
      <c r="J65" s="18">
        <f t="shared" si="3"/>
        <v>54</v>
      </c>
      <c r="K65" s="7">
        <v>2.467310549777117</v>
      </c>
      <c r="L65" s="18">
        <f t="shared" si="4"/>
        <v>46</v>
      </c>
      <c r="M65" s="7">
        <v>90.42660396372186</v>
      </c>
      <c r="N65" s="18">
        <f t="shared" si="5"/>
        <v>19</v>
      </c>
      <c r="O65" s="7">
        <v>63.85623110513941</v>
      </c>
      <c r="P65" s="18">
        <f t="shared" si="6"/>
        <v>12</v>
      </c>
    </row>
    <row r="66" spans="1:16" ht="12.75">
      <c r="A66" s="5">
        <v>61</v>
      </c>
      <c r="B66" s="6" t="s">
        <v>49</v>
      </c>
      <c r="C66" s="15">
        <v>16.535913213662273</v>
      </c>
      <c r="D66" s="18">
        <f>RANK(C66,$C$6:$C$83,0)</f>
        <v>34</v>
      </c>
      <c r="E66" s="15">
        <v>17.27496468643404</v>
      </c>
      <c r="F66" s="18">
        <f t="shared" si="1"/>
        <v>35</v>
      </c>
      <c r="G66" s="19">
        <v>995536</v>
      </c>
      <c r="H66" s="18">
        <f t="shared" si="2"/>
        <v>11</v>
      </c>
      <c r="I66" s="22">
        <v>763412</v>
      </c>
      <c r="J66" s="18">
        <f t="shared" si="3"/>
        <v>19</v>
      </c>
      <c r="K66" s="7">
        <v>0.33193085778059556</v>
      </c>
      <c r="L66" s="18">
        <f t="shared" si="4"/>
        <v>21</v>
      </c>
      <c r="M66" s="7">
        <v>76.68351521190596</v>
      </c>
      <c r="N66" s="18">
        <f t="shared" si="5"/>
        <v>4</v>
      </c>
      <c r="O66" s="7">
        <v>51.683917005512605</v>
      </c>
      <c r="P66" s="18">
        <f t="shared" si="6"/>
        <v>16</v>
      </c>
    </row>
    <row r="67" spans="1:16" ht="12.75">
      <c r="A67" s="5">
        <v>62</v>
      </c>
      <c r="B67" s="6" t="s">
        <v>50</v>
      </c>
      <c r="C67" s="15">
        <v>17.47438441143512</v>
      </c>
      <c r="D67" s="18">
        <f t="shared" si="0"/>
        <v>33</v>
      </c>
      <c r="E67" s="15">
        <v>18.724384411435118</v>
      </c>
      <c r="F67" s="18">
        <f t="shared" si="1"/>
        <v>31</v>
      </c>
      <c r="G67" s="19">
        <v>377317</v>
      </c>
      <c r="H67" s="18">
        <f t="shared" si="2"/>
        <v>47</v>
      </c>
      <c r="I67" s="22">
        <v>374121</v>
      </c>
      <c r="J67" s="18">
        <f>RANK(I67,$I$6:$I$83,0)</f>
        <v>46</v>
      </c>
      <c r="K67" s="7">
        <v>1.8747945183510146</v>
      </c>
      <c r="L67" s="18">
        <f t="shared" si="4"/>
        <v>42</v>
      </c>
      <c r="M67" s="7">
        <v>99.15296686870721</v>
      </c>
      <c r="N67" s="18">
        <f t="shared" si="5"/>
        <v>35</v>
      </c>
      <c r="O67" s="7">
        <v>23.18289395919081</v>
      </c>
      <c r="P67" s="18">
        <f t="shared" si="6"/>
        <v>40</v>
      </c>
    </row>
    <row r="68" spans="1:16" ht="12.75">
      <c r="A68" s="5">
        <v>63</v>
      </c>
      <c r="B68" s="6" t="s">
        <v>51</v>
      </c>
      <c r="C68" s="15">
        <v>12.873969800878301</v>
      </c>
      <c r="D68" s="18">
        <f t="shared" si="0"/>
        <v>57</v>
      </c>
      <c r="E68" s="15">
        <v>14.124044997894483</v>
      </c>
      <c r="F68" s="18">
        <f t="shared" si="1"/>
        <v>54</v>
      </c>
      <c r="G68" s="19">
        <v>351813</v>
      </c>
      <c r="H68" s="18">
        <f t="shared" si="2"/>
        <v>50</v>
      </c>
      <c r="I68" s="22">
        <v>358655</v>
      </c>
      <c r="J68" s="18">
        <f t="shared" si="3"/>
        <v>49</v>
      </c>
      <c r="K68" s="7">
        <v>1.339448773891344</v>
      </c>
      <c r="L68" s="18">
        <f t="shared" si="4"/>
        <v>35</v>
      </c>
      <c r="M68" s="7">
        <v>101.94478316605698</v>
      </c>
      <c r="N68" s="18">
        <f>RANK(M68,$M$6:$M$83,1)</f>
        <v>44</v>
      </c>
      <c r="O68" s="7">
        <v>31.558811072927952</v>
      </c>
      <c r="P68" s="18">
        <f t="shared" si="6"/>
        <v>34</v>
      </c>
    </row>
    <row r="69" spans="1:16" ht="12.75">
      <c r="A69" s="5">
        <v>64</v>
      </c>
      <c r="B69" s="6" t="s">
        <v>52</v>
      </c>
      <c r="C69" s="15">
        <v>50.9696529369027</v>
      </c>
      <c r="D69" s="18">
        <f t="shared" si="0"/>
        <v>3</v>
      </c>
      <c r="E69" s="15">
        <v>51.74152523954122</v>
      </c>
      <c r="F69" s="18">
        <f>RANK(E69,$E$6:$E$83,0)</f>
        <v>3</v>
      </c>
      <c r="G69" s="19">
        <v>142352</v>
      </c>
      <c r="H69" s="18">
        <f t="shared" si="2"/>
        <v>65</v>
      </c>
      <c r="I69" s="22">
        <v>124424</v>
      </c>
      <c r="J69" s="18">
        <f t="shared" si="3"/>
        <v>67</v>
      </c>
      <c r="K69" s="7">
        <v>0.09885552626502925</v>
      </c>
      <c r="L69" s="18">
        <f t="shared" si="4"/>
        <v>15</v>
      </c>
      <c r="M69" s="7">
        <v>87.40586714622907</v>
      </c>
      <c r="N69" s="18">
        <f t="shared" si="5"/>
        <v>14</v>
      </c>
      <c r="O69" s="7">
        <v>51.794144093514674</v>
      </c>
      <c r="P69" s="18">
        <f t="shared" si="6"/>
        <v>15</v>
      </c>
    </row>
    <row r="70" spans="1:16" ht="12.75">
      <c r="A70" s="5">
        <v>65</v>
      </c>
      <c r="B70" s="6" t="s">
        <v>53</v>
      </c>
      <c r="C70" s="15">
        <v>25.937497403342004</v>
      </c>
      <c r="D70" s="18">
        <f t="shared" si="0"/>
        <v>9</v>
      </c>
      <c r="E70" s="15">
        <v>26.92215011591481</v>
      </c>
      <c r="F70" s="18">
        <f t="shared" si="1"/>
        <v>8</v>
      </c>
      <c r="G70" s="19">
        <v>117952</v>
      </c>
      <c r="H70" s="18">
        <f t="shared" si="2"/>
        <v>66</v>
      </c>
      <c r="I70" s="22">
        <v>118670</v>
      </c>
      <c r="J70" s="18">
        <f t="shared" si="3"/>
        <v>69</v>
      </c>
      <c r="K70" s="7">
        <v>0.1575798432628297</v>
      </c>
      <c r="L70" s="18">
        <f t="shared" si="4"/>
        <v>17</v>
      </c>
      <c r="M70" s="7">
        <v>100.60872219207812</v>
      </c>
      <c r="N70" s="18">
        <f t="shared" si="5"/>
        <v>41</v>
      </c>
      <c r="O70" s="7">
        <v>28.059719207813348</v>
      </c>
      <c r="P70" s="18">
        <f t="shared" si="6"/>
        <v>36</v>
      </c>
    </row>
    <row r="71" spans="1:16" ht="12.75">
      <c r="A71" s="5">
        <v>66</v>
      </c>
      <c r="B71" s="6" t="s">
        <v>72</v>
      </c>
      <c r="C71" s="15">
        <v>18.437586246083413</v>
      </c>
      <c r="D71" s="18">
        <f aca="true" t="shared" si="7" ref="D71:D83">RANK(C71,$C$6:$C$83,0)</f>
        <v>29</v>
      </c>
      <c r="E71" s="15">
        <v>19.29477084922967</v>
      </c>
      <c r="F71" s="18">
        <f aca="true" t="shared" si="8" ref="F71:F83">RANK(E71,$E$6:$E$83,0)</f>
        <v>29</v>
      </c>
      <c r="G71" s="19">
        <v>68229</v>
      </c>
      <c r="H71" s="18">
        <f aca="true" t="shared" si="9" ref="H71:H77">RANK(G71,$G$6:$G$83,0)</f>
        <v>70</v>
      </c>
      <c r="I71" s="22">
        <v>54227</v>
      </c>
      <c r="J71" s="18">
        <f aca="true" t="shared" si="10" ref="J71:J83">RANK(I71,$I$6:$I$83,0)</f>
        <v>73</v>
      </c>
      <c r="K71" s="7">
        <v>1.6781308204400023</v>
      </c>
      <c r="L71" s="18">
        <f aca="true" t="shared" si="11" ref="L71:L77">RANK(K71,$K$6:$K$83,1)</f>
        <v>39</v>
      </c>
      <c r="M71" s="7">
        <v>79.47793460258833</v>
      </c>
      <c r="N71" s="18">
        <f aca="true" t="shared" si="12" ref="N71:N83">RANK(M71,$M$6:$M$83,1)</f>
        <v>7</v>
      </c>
      <c r="O71" s="7">
        <v>54.935584575473776</v>
      </c>
      <c r="P71" s="18">
        <f aca="true" t="shared" si="13" ref="P71:P83">RANK(O71,$O$6:$O$83,0)</f>
        <v>14</v>
      </c>
    </row>
    <row r="72" spans="1:16" ht="12.75">
      <c r="A72" s="5">
        <v>67</v>
      </c>
      <c r="B72" s="6" t="s">
        <v>54</v>
      </c>
      <c r="C72" s="15">
        <v>13.974187805963506</v>
      </c>
      <c r="D72" s="18">
        <f t="shared" si="7"/>
        <v>46</v>
      </c>
      <c r="E72" s="15">
        <v>14.784026715263499</v>
      </c>
      <c r="F72" s="18">
        <f t="shared" si="8"/>
        <v>50</v>
      </c>
      <c r="G72" s="19">
        <v>193389</v>
      </c>
      <c r="H72" s="18">
        <f t="shared" si="9"/>
        <v>63</v>
      </c>
      <c r="I72" s="22">
        <v>252643</v>
      </c>
      <c r="J72" s="18">
        <f t="shared" si="10"/>
        <v>56</v>
      </c>
      <c r="K72" s="7">
        <v>1.310149103675938</v>
      </c>
      <c r="L72" s="18">
        <f t="shared" si="11"/>
        <v>34</v>
      </c>
      <c r="M72" s="7">
        <v>130.63979854076499</v>
      </c>
      <c r="N72" s="18">
        <f t="shared" si="12"/>
        <v>69</v>
      </c>
      <c r="O72" s="7">
        <v>109.3686817761093</v>
      </c>
      <c r="P72" s="18">
        <f t="shared" si="13"/>
        <v>8</v>
      </c>
    </row>
    <row r="73" spans="1:16" ht="12.75">
      <c r="A73" s="5">
        <v>68</v>
      </c>
      <c r="B73" s="6" t="s">
        <v>55</v>
      </c>
      <c r="C73" s="15">
        <v>8.868935483081742</v>
      </c>
      <c r="D73" s="18">
        <f t="shared" si="7"/>
        <v>73</v>
      </c>
      <c r="E73" s="15">
        <v>10.11893548308174</v>
      </c>
      <c r="F73" s="18">
        <f t="shared" si="8"/>
        <v>72</v>
      </c>
      <c r="G73" s="19">
        <v>830100</v>
      </c>
      <c r="H73" s="18">
        <f t="shared" si="9"/>
        <v>18</v>
      </c>
      <c r="I73" s="22">
        <v>743982</v>
      </c>
      <c r="J73" s="18">
        <f t="shared" si="10"/>
        <v>21</v>
      </c>
      <c r="K73" s="7">
        <v>0.24274780841471974</v>
      </c>
      <c r="L73" s="18">
        <f t="shared" si="11"/>
        <v>18</v>
      </c>
      <c r="M73" s="7">
        <v>89.62558727864113</v>
      </c>
      <c r="N73" s="18">
        <f t="shared" si="12"/>
        <v>17</v>
      </c>
      <c r="O73" s="7">
        <v>33.26105288519455</v>
      </c>
      <c r="P73" s="18">
        <f t="shared" si="13"/>
        <v>31</v>
      </c>
    </row>
    <row r="74" spans="1:16" ht="12.75">
      <c r="A74" s="5">
        <v>69</v>
      </c>
      <c r="B74" s="6" t="s">
        <v>56</v>
      </c>
      <c r="C74" s="15">
        <v>22.372310707561937</v>
      </c>
      <c r="D74" s="18">
        <f t="shared" si="7"/>
        <v>15</v>
      </c>
      <c r="E74" s="15">
        <v>23.58810876309829</v>
      </c>
      <c r="F74" s="18">
        <f t="shared" si="8"/>
        <v>14</v>
      </c>
      <c r="G74" s="19">
        <v>224336</v>
      </c>
      <c r="H74" s="18">
        <f t="shared" si="9"/>
        <v>60</v>
      </c>
      <c r="I74" s="22">
        <v>225402</v>
      </c>
      <c r="J74" s="18">
        <f t="shared" si="10"/>
        <v>61</v>
      </c>
      <c r="K74" s="7">
        <v>0</v>
      </c>
      <c r="L74" s="18">
        <f t="shared" si="11"/>
        <v>1</v>
      </c>
      <c r="M74" s="7">
        <v>100.47518008701233</v>
      </c>
      <c r="N74" s="18">
        <f t="shared" si="12"/>
        <v>40</v>
      </c>
      <c r="O74" s="7">
        <v>19.857267669923687</v>
      </c>
      <c r="P74" s="18">
        <f t="shared" si="13"/>
        <v>48</v>
      </c>
    </row>
    <row r="75" spans="1:16" ht="12.75">
      <c r="A75" s="5">
        <v>70</v>
      </c>
      <c r="B75" s="6" t="s">
        <v>57</v>
      </c>
      <c r="C75" s="15">
        <v>42.11309897956618</v>
      </c>
      <c r="D75" s="18">
        <f t="shared" si="7"/>
        <v>4</v>
      </c>
      <c r="E75" s="15">
        <v>43.07660257676601</v>
      </c>
      <c r="F75" s="18">
        <f t="shared" si="8"/>
        <v>4</v>
      </c>
      <c r="G75" s="19">
        <v>111978</v>
      </c>
      <c r="H75" s="18">
        <f t="shared" si="9"/>
        <v>68</v>
      </c>
      <c r="I75" s="22">
        <v>96710</v>
      </c>
      <c r="J75" s="18">
        <f t="shared" si="10"/>
        <v>70</v>
      </c>
      <c r="K75" s="7">
        <v>0</v>
      </c>
      <c r="L75" s="18">
        <f t="shared" si="11"/>
        <v>1</v>
      </c>
      <c r="M75" s="7">
        <v>86.36517887442177</v>
      </c>
      <c r="N75" s="18">
        <f t="shared" si="12"/>
        <v>13</v>
      </c>
      <c r="O75" s="7">
        <v>65.80131811605851</v>
      </c>
      <c r="P75" s="18">
        <f t="shared" si="13"/>
        <v>11</v>
      </c>
    </row>
    <row r="76" spans="1:16" ht="12.75">
      <c r="A76" s="5">
        <v>71</v>
      </c>
      <c r="B76" s="6" t="s">
        <v>73</v>
      </c>
      <c r="C76" s="16">
        <v>24.93359992837745</v>
      </c>
      <c r="D76" s="18">
        <f t="shared" si="7"/>
        <v>11</v>
      </c>
      <c r="E76" s="15">
        <v>25.7691963353129</v>
      </c>
      <c r="F76" s="18">
        <f t="shared" si="8"/>
        <v>11</v>
      </c>
      <c r="G76" s="20">
        <v>45631</v>
      </c>
      <c r="H76" s="18">
        <f t="shared" si="9"/>
        <v>74</v>
      </c>
      <c r="I76" s="23">
        <v>28753</v>
      </c>
      <c r="J76" s="18">
        <f t="shared" si="10"/>
        <v>78</v>
      </c>
      <c r="K76" s="12">
        <v>2.615379264772372</v>
      </c>
      <c r="L76" s="18">
        <f t="shared" si="11"/>
        <v>49</v>
      </c>
      <c r="M76" s="7">
        <v>63.01198746466218</v>
      </c>
      <c r="N76" s="18">
        <f t="shared" si="12"/>
        <v>1</v>
      </c>
      <c r="O76" s="7">
        <v>56.6106375052048</v>
      </c>
      <c r="P76" s="18">
        <f t="shared" si="13"/>
        <v>13</v>
      </c>
    </row>
    <row r="77" spans="1:16" ht="12.75">
      <c r="A77" s="5">
        <v>72</v>
      </c>
      <c r="B77" s="6" t="s">
        <v>78</v>
      </c>
      <c r="C77" s="15">
        <v>12.96016982291492</v>
      </c>
      <c r="D77" s="18">
        <f t="shared" si="7"/>
        <v>56</v>
      </c>
      <c r="E77" s="15">
        <v>13.907323613205966</v>
      </c>
      <c r="F77" s="18">
        <f t="shared" si="8"/>
        <v>56</v>
      </c>
      <c r="G77" s="19">
        <v>367800</v>
      </c>
      <c r="H77" s="18">
        <f t="shared" si="9"/>
        <v>48</v>
      </c>
      <c r="I77" s="22">
        <v>335200</v>
      </c>
      <c r="J77" s="18">
        <f t="shared" si="10"/>
        <v>51</v>
      </c>
      <c r="K77" s="7">
        <v>0.002684964200477327</v>
      </c>
      <c r="L77" s="18">
        <f t="shared" si="11"/>
        <v>11</v>
      </c>
      <c r="M77" s="7">
        <v>91.13648722131593</v>
      </c>
      <c r="N77" s="18">
        <f t="shared" si="12"/>
        <v>21</v>
      </c>
      <c r="O77" s="7">
        <v>27.759651984774337</v>
      </c>
      <c r="P77" s="18">
        <f t="shared" si="13"/>
        <v>37</v>
      </c>
    </row>
    <row r="78" spans="1:16" ht="12.75">
      <c r="A78" s="5">
        <v>73</v>
      </c>
      <c r="B78" s="6" t="s">
        <v>74</v>
      </c>
      <c r="C78" s="15">
        <v>18.5480505080079</v>
      </c>
      <c r="D78" s="18">
        <f t="shared" si="7"/>
        <v>27</v>
      </c>
      <c r="E78" s="15">
        <v>19.309906621233548</v>
      </c>
      <c r="F78" s="18">
        <f t="shared" si="8"/>
        <v>28</v>
      </c>
      <c r="G78" s="19">
        <v>45656</v>
      </c>
      <c r="H78" s="18">
        <f aca="true" t="shared" si="14" ref="H78:H83">RANK(G78,$G$6:$G$83,0)</f>
        <v>73</v>
      </c>
      <c r="I78" s="22">
        <v>123160</v>
      </c>
      <c r="J78" s="18">
        <f t="shared" si="10"/>
        <v>68</v>
      </c>
      <c r="K78" s="7">
        <v>0.007307567392010393</v>
      </c>
      <c r="L78" s="18">
        <f aca="true" t="shared" si="15" ref="L78:L83">RANK(K78,$K$6:$K$83,1)</f>
        <v>12</v>
      </c>
      <c r="M78" s="7">
        <v>269.75643946031187</v>
      </c>
      <c r="N78" s="18">
        <f t="shared" si="12"/>
        <v>77</v>
      </c>
      <c r="O78" s="7">
        <v>350.17303311722446</v>
      </c>
      <c r="P78" s="18">
        <f t="shared" si="13"/>
        <v>2</v>
      </c>
    </row>
    <row r="79" spans="1:16" ht="12.75">
      <c r="A79" s="5">
        <v>74</v>
      </c>
      <c r="B79" s="6" t="s">
        <v>77</v>
      </c>
      <c r="C79" s="15">
        <v>20.84090405495236</v>
      </c>
      <c r="D79" s="18">
        <f t="shared" si="7"/>
        <v>22</v>
      </c>
      <c r="E79" s="15">
        <v>21.754560898146096</v>
      </c>
      <c r="F79" s="18">
        <f t="shared" si="8"/>
        <v>22</v>
      </c>
      <c r="G79" s="19">
        <v>235730</v>
      </c>
      <c r="H79" s="18">
        <f t="shared" si="14"/>
        <v>58</v>
      </c>
      <c r="I79" s="22">
        <v>247340</v>
      </c>
      <c r="J79" s="18">
        <f t="shared" si="10"/>
        <v>57</v>
      </c>
      <c r="K79" s="7">
        <v>0</v>
      </c>
      <c r="L79" s="18">
        <f t="shared" si="15"/>
        <v>1</v>
      </c>
      <c r="M79" s="7">
        <v>104.92512620370763</v>
      </c>
      <c r="N79" s="18">
        <f t="shared" si="12"/>
        <v>49</v>
      </c>
      <c r="O79" s="7">
        <v>31.81606074746532</v>
      </c>
      <c r="P79" s="18">
        <f t="shared" si="13"/>
        <v>33</v>
      </c>
    </row>
    <row r="80" spans="1:16" ht="12.75">
      <c r="A80" s="5">
        <v>75</v>
      </c>
      <c r="B80" s="6" t="s">
        <v>79</v>
      </c>
      <c r="C80" s="15">
        <v>13.539735633110341</v>
      </c>
      <c r="D80" s="18">
        <f t="shared" si="7"/>
        <v>52</v>
      </c>
      <c r="E80" s="15">
        <v>14.591057467558635</v>
      </c>
      <c r="F80" s="18">
        <f t="shared" si="8"/>
        <v>52</v>
      </c>
      <c r="G80" s="19">
        <v>99785</v>
      </c>
      <c r="H80" s="18">
        <f t="shared" si="14"/>
        <v>69</v>
      </c>
      <c r="I80" s="22">
        <v>155772</v>
      </c>
      <c r="J80" s="18">
        <f t="shared" si="10"/>
        <v>65</v>
      </c>
      <c r="K80" s="7">
        <v>0</v>
      </c>
      <c r="L80" s="18">
        <f t="shared" si="15"/>
        <v>1</v>
      </c>
      <c r="M80" s="7">
        <v>156.10763140752618</v>
      </c>
      <c r="N80" s="18">
        <f t="shared" si="12"/>
        <v>71</v>
      </c>
      <c r="O80" s="7">
        <v>189.87623390289122</v>
      </c>
      <c r="P80" s="18">
        <f t="shared" si="13"/>
        <v>4</v>
      </c>
    </row>
    <row r="81" spans="1:16" ht="12.75">
      <c r="A81" s="5">
        <v>76</v>
      </c>
      <c r="B81" s="6" t="s">
        <v>60</v>
      </c>
      <c r="C81" s="15">
        <v>22.66434024540805</v>
      </c>
      <c r="D81" s="18">
        <f t="shared" si="7"/>
        <v>14</v>
      </c>
      <c r="E81" s="15">
        <v>23.47501826702613</v>
      </c>
      <c r="F81" s="18">
        <f t="shared" si="8"/>
        <v>15</v>
      </c>
      <c r="G81" s="19">
        <v>244611</v>
      </c>
      <c r="H81" s="18">
        <f t="shared" si="14"/>
        <v>56</v>
      </c>
      <c r="I81" s="22">
        <v>257360</v>
      </c>
      <c r="J81" s="18">
        <f t="shared" si="10"/>
        <v>55</v>
      </c>
      <c r="K81" s="7">
        <v>0</v>
      </c>
      <c r="L81" s="18">
        <f t="shared" si="15"/>
        <v>1</v>
      </c>
      <c r="M81" s="7">
        <v>105.21194876763514</v>
      </c>
      <c r="N81" s="18">
        <f t="shared" si="12"/>
        <v>50</v>
      </c>
      <c r="O81" s="7">
        <v>128.79715139548097</v>
      </c>
      <c r="P81" s="18">
        <f t="shared" si="13"/>
        <v>7</v>
      </c>
    </row>
    <row r="82" spans="1:16" ht="12.75">
      <c r="A82" s="5">
        <v>77</v>
      </c>
      <c r="B82" s="6" t="s">
        <v>61</v>
      </c>
      <c r="C82" s="15">
        <v>20.144744238336145</v>
      </c>
      <c r="D82" s="18">
        <f t="shared" si="7"/>
        <v>23</v>
      </c>
      <c r="E82" s="15">
        <v>20.66917062701211</v>
      </c>
      <c r="F82" s="18">
        <f t="shared" si="8"/>
        <v>25</v>
      </c>
      <c r="G82" s="19">
        <v>41832</v>
      </c>
      <c r="H82" s="18">
        <f t="shared" si="14"/>
        <v>76</v>
      </c>
      <c r="I82" s="22">
        <v>79472</v>
      </c>
      <c r="J82" s="18">
        <f t="shared" si="10"/>
        <v>72</v>
      </c>
      <c r="K82" s="7">
        <v>0</v>
      </c>
      <c r="L82" s="18">
        <f t="shared" si="15"/>
        <v>1</v>
      </c>
      <c r="M82" s="7">
        <v>189.97896347293937</v>
      </c>
      <c r="N82" s="18">
        <f t="shared" si="12"/>
        <v>75</v>
      </c>
      <c r="O82" s="7">
        <v>411.1111111111111</v>
      </c>
      <c r="P82" s="18">
        <f t="shared" si="13"/>
        <v>1</v>
      </c>
    </row>
    <row r="83" spans="1:16" ht="12.75">
      <c r="A83" s="5">
        <v>78</v>
      </c>
      <c r="B83" s="6" t="s">
        <v>62</v>
      </c>
      <c r="C83" s="15">
        <v>25.1265966024018</v>
      </c>
      <c r="D83" s="18">
        <f t="shared" si="7"/>
        <v>10</v>
      </c>
      <c r="E83" s="15">
        <v>25.81262288357356</v>
      </c>
      <c r="F83" s="18">
        <f t="shared" si="8"/>
        <v>10</v>
      </c>
      <c r="G83" s="19">
        <v>114992</v>
      </c>
      <c r="H83" s="18">
        <f t="shared" si="14"/>
        <v>67</v>
      </c>
      <c r="I83" s="22">
        <v>194015</v>
      </c>
      <c r="J83" s="18">
        <f t="shared" si="10"/>
        <v>64</v>
      </c>
      <c r="K83" s="7">
        <v>0.028348323583228103</v>
      </c>
      <c r="L83" s="18">
        <f t="shared" si="15"/>
        <v>14</v>
      </c>
      <c r="M83" s="7">
        <v>168.72043272575482</v>
      </c>
      <c r="N83" s="18">
        <f t="shared" si="12"/>
        <v>73</v>
      </c>
      <c r="O83" s="7">
        <v>296.72411993877836</v>
      </c>
      <c r="P83" s="18">
        <f t="shared" si="13"/>
        <v>3</v>
      </c>
    </row>
    <row r="84" spans="1:16" ht="12.75">
      <c r="A84" s="8"/>
      <c r="B84" s="9" t="s">
        <v>0</v>
      </c>
      <c r="C84" s="17">
        <v>15.13341259392075</v>
      </c>
      <c r="D84" s="10"/>
      <c r="E84" s="15">
        <v>16.095233795886006</v>
      </c>
      <c r="F84" s="7"/>
      <c r="G84" s="21">
        <v>43263417</v>
      </c>
      <c r="H84" s="10"/>
      <c r="I84" s="24">
        <v>44688023</v>
      </c>
      <c r="J84" s="10"/>
      <c r="K84" s="10">
        <v>3.8776340586827924</v>
      </c>
      <c r="L84" s="11"/>
      <c r="M84" s="10">
        <v>103.29286519370396</v>
      </c>
      <c r="N84" s="14"/>
      <c r="O84" s="10">
        <v>31.33225468529219</v>
      </c>
      <c r="P84" s="14"/>
    </row>
    <row r="86" spans="3:6" ht="12.75">
      <c r="C86" s="3"/>
      <c r="D86" s="3"/>
      <c r="E86" s="3"/>
      <c r="F86" s="3"/>
    </row>
  </sheetData>
  <sheetProtection/>
  <mergeCells count="12">
    <mergeCell ref="M4:N4"/>
    <mergeCell ref="K4:L4"/>
    <mergeCell ref="I4:J4"/>
    <mergeCell ref="G4:H4"/>
    <mergeCell ref="C4:D4"/>
    <mergeCell ref="E4:F4"/>
    <mergeCell ref="O4:P4"/>
    <mergeCell ref="A1:P1"/>
    <mergeCell ref="A2:P2"/>
    <mergeCell ref="A3:P3"/>
    <mergeCell ref="B4:B5"/>
    <mergeCell ref="A4:A5"/>
  </mergeCells>
  <printOptions/>
  <pageMargins left="0.35" right="0.17" top="0.67" bottom="0.44" header="0.33" footer="0.17"/>
  <pageSetup horizontalDpi="600" verticalDpi="600" orientation="landscape" scale="63" r:id="rId1"/>
  <headerFooter alignWithMargins="0">
    <oddFooter>&amp;RPage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2009-01-07T05:08:48Z</cp:lastPrinted>
  <dcterms:created xsi:type="dcterms:W3CDTF">1996-10-14T23:33:28Z</dcterms:created>
  <dcterms:modified xsi:type="dcterms:W3CDTF">2009-01-07T07:22:05Z</dcterms:modified>
  <cp:category/>
  <cp:version/>
  <cp:contentType/>
  <cp:contentStatus/>
</cp:coreProperties>
</file>