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5" i="1"/>
  <c r="H25"/>
  <c r="D25"/>
  <c r="E25"/>
  <c r="C25"/>
</calcChain>
</file>

<file path=xl/sharedStrings.xml><?xml version="1.0" encoding="utf-8"?>
<sst xmlns="http://schemas.openxmlformats.org/spreadsheetml/2006/main" count="55" uniqueCount="55">
  <si>
    <t>S. No.</t>
  </si>
  <si>
    <t xml:space="preserve">Solvency </t>
  </si>
  <si>
    <t>Liquidity</t>
  </si>
  <si>
    <r>
      <t xml:space="preserve">NPL*
</t>
    </r>
    <r>
      <rPr>
        <b/>
        <i/>
        <sz val="8"/>
        <rFont val="Tahoma"/>
        <family val="2"/>
      </rPr>
      <t>(In %)</t>
    </r>
  </si>
  <si>
    <r>
      <t xml:space="preserve">CCD Ratio*
</t>
    </r>
    <r>
      <rPr>
        <b/>
        <i/>
        <sz val="8"/>
        <rFont val="Tahoma"/>
        <family val="2"/>
      </rPr>
      <t>(In %)</t>
    </r>
  </si>
  <si>
    <r>
      <t xml:space="preserve">Net Liquidity   </t>
    </r>
    <r>
      <rPr>
        <b/>
        <i/>
        <sz val="8"/>
        <rFont val="Tahoma"/>
        <family val="2"/>
      </rPr>
      <t>(In %)</t>
    </r>
  </si>
  <si>
    <r>
      <t xml:space="preserve">SLR
</t>
    </r>
    <r>
      <rPr>
        <b/>
        <i/>
        <sz val="8"/>
        <rFont val="Tahoma"/>
        <family val="2"/>
      </rPr>
      <t>(In %)</t>
    </r>
  </si>
  <si>
    <t>Grand Total</t>
  </si>
  <si>
    <t>Note :</t>
  </si>
  <si>
    <t>Core Capital = Tier I capital</t>
  </si>
  <si>
    <t>Total Capital Fund = Tier I and tier II capital</t>
  </si>
  <si>
    <t>NPL% = Non Performing Loan to Total Loan</t>
  </si>
  <si>
    <t>Productive Sector= Agriculture, energy, tourism and cottage &amp; small industries related loan</t>
  </si>
  <si>
    <t>$</t>
  </si>
  <si>
    <t>Figure is in limit</t>
  </si>
  <si>
    <r>
      <t xml:space="preserve">Core Capital           </t>
    </r>
    <r>
      <rPr>
        <b/>
        <i/>
        <sz val="8"/>
        <rFont val="Tahoma"/>
        <family val="2"/>
      </rPr>
      <t xml:space="preserve">(Rs. In Thousand) </t>
    </r>
  </si>
  <si>
    <r>
      <t xml:space="preserve">Total Capital
Fund              </t>
    </r>
    <r>
      <rPr>
        <b/>
        <i/>
        <sz val="8"/>
        <rFont val="Tahoma"/>
        <family val="2"/>
      </rPr>
      <t>(Rs. In Thousand)</t>
    </r>
  </si>
  <si>
    <r>
      <t xml:space="preserve">Total Deposit
</t>
    </r>
    <r>
      <rPr>
        <b/>
        <i/>
        <sz val="8"/>
        <rFont val="Tahoma"/>
        <family val="2"/>
      </rPr>
      <t>(Rs. In Thousand)</t>
    </r>
    <r>
      <rPr>
        <b/>
        <sz val="10"/>
        <rFont val="Tahoma"/>
        <family val="2"/>
      </rPr>
      <t xml:space="preserve">  </t>
    </r>
  </si>
  <si>
    <r>
      <t xml:space="preserve">Total Loan                    </t>
    </r>
    <r>
      <rPr>
        <b/>
        <i/>
        <sz val="8"/>
        <rFont val="Tahoma"/>
        <family val="2"/>
      </rPr>
      <t>(Rs. In Thousand)</t>
    </r>
    <r>
      <rPr>
        <b/>
        <sz val="10"/>
        <rFont val="Tahoma"/>
        <family val="2"/>
      </rPr>
      <t xml:space="preserve"> </t>
    </r>
  </si>
  <si>
    <t>Key Financial Indicators of  Finance Co. (Provisional)</t>
  </si>
  <si>
    <t>Goodwill</t>
  </si>
  <si>
    <t>Sri Investment</t>
  </si>
  <si>
    <t>United</t>
  </si>
  <si>
    <t>Progressive</t>
  </si>
  <si>
    <t>Janaki</t>
  </si>
  <si>
    <t>Pokhara</t>
  </si>
  <si>
    <t>Central</t>
  </si>
  <si>
    <t>Multipurpose</t>
  </si>
  <si>
    <t>Synergy</t>
  </si>
  <si>
    <t>Srijana</t>
  </si>
  <si>
    <t>Guheshwori</t>
  </si>
  <si>
    <t>ICFC</t>
  </si>
  <si>
    <t>Manjushree</t>
  </si>
  <si>
    <t>Jebils</t>
  </si>
  <si>
    <t>Reliance</t>
  </si>
  <si>
    <r>
      <t xml:space="preserve">CCAR
</t>
    </r>
    <r>
      <rPr>
        <b/>
        <i/>
        <sz val="8"/>
        <rFont val="Tahoma"/>
        <family val="2"/>
      </rPr>
      <t>(In %)</t>
    </r>
  </si>
  <si>
    <r>
      <t xml:space="preserve">CAR
</t>
    </r>
    <r>
      <rPr>
        <b/>
        <i/>
        <sz val="8"/>
        <rFont val="Tahoma"/>
        <family val="2"/>
      </rPr>
      <t>(In %)</t>
    </r>
  </si>
  <si>
    <t xml:space="preserve">CCAR %= Core capital to total risk weighted exposures(Assets). </t>
  </si>
  <si>
    <t>CAR %= Total Capital Fund to Total Risk Weighted Exposures(Assets).</t>
  </si>
  <si>
    <t>Net Liquidity % = Net Liquid Assets to Total Deposits.</t>
  </si>
  <si>
    <t>Finance Co.</t>
  </si>
  <si>
    <t xml:space="preserve">SLR%= Statutory Liquidity Reserve and minimum requirement 8%, (Finance  Co. which does not collect  Current and call Deposits required 6%) </t>
  </si>
  <si>
    <r>
      <t xml:space="preserve">Paid up Capital </t>
    </r>
    <r>
      <rPr>
        <b/>
        <sz val="8"/>
        <rFont val="Tahoma"/>
        <family val="2"/>
      </rPr>
      <t xml:space="preserve">(Rs. In Thousand) </t>
    </r>
  </si>
  <si>
    <r>
      <t xml:space="preserve"> Productive Sector
</t>
    </r>
    <r>
      <rPr>
        <b/>
        <i/>
        <sz val="8"/>
        <rFont val="Tahoma"/>
        <family val="2"/>
      </rPr>
      <t>(In %)$</t>
    </r>
  </si>
  <si>
    <t>Best</t>
  </si>
  <si>
    <t xml:space="preserve">CCD Ratio %= LCY Credit to Core Capital and LCY Deposit (as published in form No. 9.14). Should Not Exceed 80% . </t>
  </si>
  <si>
    <r>
      <t xml:space="preserve"> Deprived Sector
</t>
    </r>
    <r>
      <rPr>
        <b/>
        <i/>
        <sz val="8"/>
        <rFont val="Tahoma"/>
        <family val="2"/>
      </rPr>
      <t>(In %)</t>
    </r>
  </si>
  <si>
    <t>Lalitpur</t>
  </si>
  <si>
    <t>Hathway</t>
  </si>
  <si>
    <t>City Express</t>
  </si>
  <si>
    <t>Gurkhas</t>
  </si>
  <si>
    <t>NA</t>
  </si>
  <si>
    <t>Not Available</t>
  </si>
  <si>
    <t>As on Chaitra end, 2074 (Mid- Apr 2018)</t>
  </si>
  <si>
    <t>* Based on 3rd Quarter End of FY 2074/75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</si>
</sst>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2"/>
      <name val="Verdana"/>
      <family val="2"/>
    </font>
    <font>
      <b/>
      <sz val="10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i/>
      <sz val="8"/>
      <name val="Tahoma"/>
      <family val="2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8"/>
      <name val="Tahoma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1" fontId="2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2" fontId="2" fillId="0" borderId="0" xfId="1" applyNumberFormat="1" applyFont="1" applyFill="1" applyBorder="1" applyAlignment="1">
      <alignment horizontal="right" vertical="center" indent="1"/>
    </xf>
    <xf numFmtId="2" fontId="2" fillId="0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/>
    </xf>
    <xf numFmtId="0" fontId="7" fillId="3" borderId="0" xfId="0" quotePrefix="1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 indent="1"/>
    </xf>
    <xf numFmtId="1" fontId="4" fillId="0" borderId="1" xfId="0" applyNumberFormat="1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2" fontId="9" fillId="0" borderId="1" xfId="1" applyNumberFormat="1" applyFont="1" applyFill="1" applyBorder="1" applyProtection="1"/>
    <xf numFmtId="2" fontId="9" fillId="0" borderId="0" xfId="1" applyNumberFormat="1" applyFont="1" applyFill="1" applyBorder="1" applyProtection="1"/>
    <xf numFmtId="2" fontId="11" fillId="0" borderId="1" xfId="1" applyNumberFormat="1" applyFont="1" applyFill="1" applyBorder="1" applyProtection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workbookViewId="0">
      <selection activeCell="F5" sqref="F5"/>
    </sheetView>
  </sheetViews>
  <sheetFormatPr defaultRowHeight="15"/>
  <cols>
    <col min="1" max="1" width="4" customWidth="1"/>
    <col min="2" max="2" width="14.5703125" customWidth="1"/>
    <col min="3" max="3" width="11.42578125" style="1" bestFit="1" customWidth="1"/>
    <col min="4" max="4" width="11.7109375" customWidth="1"/>
    <col min="5" max="5" width="11.42578125" bestFit="1" customWidth="1"/>
    <col min="6" max="7" width="8.140625" bestFit="1" customWidth="1"/>
    <col min="8" max="8" width="11.7109375" customWidth="1"/>
    <col min="9" max="9" width="11.42578125" bestFit="1" customWidth="1"/>
    <col min="10" max="10" width="8.140625" customWidth="1"/>
    <col min="11" max="11" width="8.5703125" customWidth="1"/>
    <col min="12" max="12" width="8.5703125" style="22" customWidth="1"/>
    <col min="13" max="13" width="8.28515625" bestFit="1" customWidth="1"/>
    <col min="14" max="14" width="9.140625" style="1"/>
    <col min="15" max="15" width="11.28515625" customWidth="1"/>
  </cols>
  <sheetData>
    <row r="1" spans="1:18" ht="23.25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8">
      <c r="A2" s="25" t="s">
        <v>53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8" ht="15" customHeight="1">
      <c r="A3" s="32" t="s">
        <v>0</v>
      </c>
      <c r="B3" s="27" t="s">
        <v>40</v>
      </c>
      <c r="C3" s="18"/>
      <c r="D3" s="29" t="s">
        <v>1</v>
      </c>
      <c r="E3" s="30"/>
      <c r="F3" s="30"/>
      <c r="G3" s="31"/>
      <c r="H3" s="29" t="s">
        <v>2</v>
      </c>
      <c r="I3" s="30"/>
      <c r="J3" s="30"/>
      <c r="K3" s="30"/>
      <c r="L3" s="31"/>
      <c r="M3" s="23" t="s">
        <v>3</v>
      </c>
      <c r="N3" s="23" t="s">
        <v>46</v>
      </c>
      <c r="O3" s="23" t="s">
        <v>43</v>
      </c>
    </row>
    <row r="4" spans="1:18" ht="62.25" customHeight="1">
      <c r="A4" s="33"/>
      <c r="B4" s="28"/>
      <c r="C4" s="21" t="s">
        <v>42</v>
      </c>
      <c r="D4" s="15" t="s">
        <v>15</v>
      </c>
      <c r="E4" s="15" t="s">
        <v>16</v>
      </c>
      <c r="F4" s="15" t="s">
        <v>35</v>
      </c>
      <c r="G4" s="15" t="s">
        <v>36</v>
      </c>
      <c r="H4" s="15" t="s">
        <v>17</v>
      </c>
      <c r="I4" s="15" t="s">
        <v>18</v>
      </c>
      <c r="J4" s="15" t="s">
        <v>4</v>
      </c>
      <c r="K4" s="15" t="s">
        <v>5</v>
      </c>
      <c r="L4" s="15" t="s">
        <v>6</v>
      </c>
      <c r="M4" s="24"/>
      <c r="N4" s="24"/>
      <c r="O4" s="24"/>
    </row>
    <row r="5" spans="1:18">
      <c r="A5" s="3">
        <v>1</v>
      </c>
      <c r="B5" s="4" t="s">
        <v>50</v>
      </c>
      <c r="C5" s="19">
        <v>867993.8</v>
      </c>
      <c r="D5" s="5">
        <v>1053967.8263102013</v>
      </c>
      <c r="E5" s="5">
        <v>1124991.6775563562</v>
      </c>
      <c r="F5" s="34">
        <v>20.810124946644361</v>
      </c>
      <c r="G5" s="34">
        <v>22.212459232121269</v>
      </c>
      <c r="H5" s="5">
        <v>4499885.5495399991</v>
      </c>
      <c r="I5" s="16">
        <v>4124375.5179600008</v>
      </c>
      <c r="J5" s="34">
        <v>74.261512482378578</v>
      </c>
      <c r="K5" s="34">
        <v>29.247137062064549</v>
      </c>
      <c r="L5" s="34">
        <v>10.731650175082541</v>
      </c>
      <c r="M5" s="34">
        <v>4.7574525999284374</v>
      </c>
      <c r="N5" s="34">
        <v>4.5834903874161412</v>
      </c>
      <c r="O5" s="34">
        <v>14.452066451342594</v>
      </c>
    </row>
    <row r="6" spans="1:18">
      <c r="A6" s="3">
        <v>2</v>
      </c>
      <c r="B6" s="4" t="s">
        <v>49</v>
      </c>
      <c r="C6" s="19">
        <v>150000</v>
      </c>
      <c r="D6" s="5">
        <v>56637.758090000032</v>
      </c>
      <c r="E6" s="5">
        <v>56637.758090000032</v>
      </c>
      <c r="F6" s="34">
        <v>31.693127478574233</v>
      </c>
      <c r="G6" s="34">
        <v>31.693127478574233</v>
      </c>
      <c r="H6" s="5">
        <v>32983.059760000004</v>
      </c>
      <c r="I6" s="5">
        <v>46071.104810000004</v>
      </c>
      <c r="J6" s="34">
        <v>51.406699821809298</v>
      </c>
      <c r="K6" s="34">
        <v>299.41795057403124</v>
      </c>
      <c r="L6" s="34">
        <v>9.7503574979599641</v>
      </c>
      <c r="M6" s="34">
        <v>100</v>
      </c>
      <c r="N6" s="34">
        <v>0</v>
      </c>
      <c r="O6" s="34">
        <v>1.0720195708943046</v>
      </c>
    </row>
    <row r="7" spans="1:18" s="1" customFormat="1">
      <c r="A7" s="3">
        <v>3</v>
      </c>
      <c r="B7" s="4" t="s">
        <v>20</v>
      </c>
      <c r="C7" s="19">
        <v>800000</v>
      </c>
      <c r="D7" s="5">
        <v>918944.9544569999</v>
      </c>
      <c r="E7" s="5">
        <v>965305.86107049987</v>
      </c>
      <c r="F7" s="34">
        <v>16.987636313486707</v>
      </c>
      <c r="G7" s="34">
        <v>17.844665036364919</v>
      </c>
      <c r="H7" s="5">
        <v>5122200.0958010005</v>
      </c>
      <c r="I7" s="5">
        <v>4353862.7845599996</v>
      </c>
      <c r="J7" s="34">
        <v>72.070158030290273</v>
      </c>
      <c r="K7" s="34">
        <v>26.604024919430675</v>
      </c>
      <c r="L7" s="34">
        <v>9.7290829376516239</v>
      </c>
      <c r="M7" s="34">
        <v>2.9859733676273472</v>
      </c>
      <c r="N7" s="34">
        <v>5.7072652794227317</v>
      </c>
      <c r="O7" s="34">
        <v>25.589874054764717</v>
      </c>
    </row>
    <row r="8" spans="1:18">
      <c r="A8" s="3">
        <v>4</v>
      </c>
      <c r="B8" s="4" t="s">
        <v>21</v>
      </c>
      <c r="C8" s="19">
        <v>345448.87</v>
      </c>
      <c r="D8" s="5">
        <v>917072.9697516181</v>
      </c>
      <c r="E8" s="5">
        <v>950154.64644621813</v>
      </c>
      <c r="F8" s="34">
        <v>24.386244822074758</v>
      </c>
      <c r="G8" s="34">
        <v>25.265932582600225</v>
      </c>
      <c r="H8" s="5">
        <v>3403884.2898000004</v>
      </c>
      <c r="I8" s="16">
        <v>3183123.64384</v>
      </c>
      <c r="J8" s="34">
        <v>73.667093947842247</v>
      </c>
      <c r="K8" s="34">
        <v>33.484844352537301</v>
      </c>
      <c r="L8" s="34">
        <v>7.1741307498838269</v>
      </c>
      <c r="M8" s="34">
        <v>0.21699526291939389</v>
      </c>
      <c r="N8" s="34">
        <v>5.5944785868675488</v>
      </c>
      <c r="O8" s="34">
        <v>18.852021107833732</v>
      </c>
    </row>
    <row r="9" spans="1:18">
      <c r="A9" s="3">
        <v>5</v>
      </c>
      <c r="B9" s="4" t="s">
        <v>22</v>
      </c>
      <c r="C9" s="19">
        <v>800519.07423999999</v>
      </c>
      <c r="D9" s="5">
        <v>1004136.5581096001</v>
      </c>
      <c r="E9" s="5">
        <v>1056525.0771940001</v>
      </c>
      <c r="F9" s="34">
        <v>17.514109064289325</v>
      </c>
      <c r="G9" s="34">
        <v>18.42786748643875</v>
      </c>
      <c r="H9" s="5">
        <v>5487598.549990003</v>
      </c>
      <c r="I9" s="16">
        <v>4922968.9891600003</v>
      </c>
      <c r="J9" s="34">
        <v>75.834409555893828</v>
      </c>
      <c r="K9" s="34">
        <v>24.503166885311785</v>
      </c>
      <c r="L9" s="34">
        <v>11.398698318539312</v>
      </c>
      <c r="M9" s="34">
        <v>0.86556857160440415</v>
      </c>
      <c r="N9" s="34">
        <v>5.3229248146177257</v>
      </c>
      <c r="O9" s="34">
        <v>10.668663306702971</v>
      </c>
    </row>
    <row r="10" spans="1:18">
      <c r="A10" s="3">
        <v>6</v>
      </c>
      <c r="B10" s="4" t="s">
        <v>44</v>
      </c>
      <c r="C10" s="19">
        <v>286698.90000000002</v>
      </c>
      <c r="D10" s="5">
        <v>191947.56000000006</v>
      </c>
      <c r="E10" s="5">
        <v>193007.56000000006</v>
      </c>
      <c r="F10" s="34">
        <v>31.76942948209981</v>
      </c>
      <c r="G10" s="34">
        <v>31.94487112486425</v>
      </c>
      <c r="H10" s="5">
        <v>187664.31400000001</v>
      </c>
      <c r="I10" s="16">
        <v>253812</v>
      </c>
      <c r="J10" s="34">
        <v>66.860922973773171</v>
      </c>
      <c r="K10" s="34">
        <v>149.36024544336118</v>
      </c>
      <c r="L10" s="34">
        <v>12.161623262719168</v>
      </c>
      <c r="M10" s="34">
        <v>58.202921847666779</v>
      </c>
      <c r="N10" s="34">
        <v>13.351491473911695</v>
      </c>
      <c r="O10" s="34">
        <v>18.662747593082379</v>
      </c>
    </row>
    <row r="11" spans="1:18">
      <c r="A11" s="3">
        <v>7</v>
      </c>
      <c r="B11" s="4" t="s">
        <v>23</v>
      </c>
      <c r="C11" s="19">
        <v>210000</v>
      </c>
      <c r="D11" s="5">
        <v>217961.53219000003</v>
      </c>
      <c r="E11" s="5">
        <v>223595.70595750003</v>
      </c>
      <c r="F11" s="34">
        <v>38.998393150954335</v>
      </c>
      <c r="G11" s="34">
        <v>40.006478024730242</v>
      </c>
      <c r="H11" s="5">
        <v>488811.81075000006</v>
      </c>
      <c r="I11" s="16">
        <v>466758.76283999998</v>
      </c>
      <c r="J11" s="34">
        <v>66.040799006142535</v>
      </c>
      <c r="K11" s="34">
        <v>53.250047579788337</v>
      </c>
      <c r="L11" s="34">
        <v>11.503588716511938</v>
      </c>
      <c r="M11" s="34">
        <v>3.832054395973127</v>
      </c>
      <c r="N11" s="34">
        <v>9.1926487880434014</v>
      </c>
      <c r="O11" s="34">
        <v>11.717240202979795</v>
      </c>
      <c r="R11" s="35"/>
    </row>
    <row r="12" spans="1:18">
      <c r="A12" s="3">
        <v>8</v>
      </c>
      <c r="B12" s="4" t="s">
        <v>24</v>
      </c>
      <c r="C12" s="19">
        <v>403393.73800000001</v>
      </c>
      <c r="D12" s="5">
        <v>581776.32624160009</v>
      </c>
      <c r="E12" s="5">
        <v>596493.11004700011</v>
      </c>
      <c r="F12" s="34">
        <v>34.15917328557547</v>
      </c>
      <c r="G12" s="34">
        <v>35.023273706200428</v>
      </c>
      <c r="H12" s="5">
        <v>1503810.97722</v>
      </c>
      <c r="I12" s="16">
        <v>1465476.97597</v>
      </c>
      <c r="J12" s="34">
        <v>70.266872719144473</v>
      </c>
      <c r="K12" s="34">
        <v>51.750912051371998</v>
      </c>
      <c r="L12" s="34">
        <v>54.910057923382716</v>
      </c>
      <c r="M12" s="34">
        <v>16.828148628317205</v>
      </c>
      <c r="N12" s="34">
        <v>4.0065678154795501</v>
      </c>
      <c r="O12" s="34">
        <v>16.837181401764809</v>
      </c>
    </row>
    <row r="13" spans="1:18">
      <c r="A13" s="3">
        <v>9</v>
      </c>
      <c r="B13" s="4" t="s">
        <v>25</v>
      </c>
      <c r="C13" s="19">
        <v>655788.49199999997</v>
      </c>
      <c r="D13" s="5">
        <v>1122971.0980499999</v>
      </c>
      <c r="E13" s="5">
        <v>1163011.7636599999</v>
      </c>
      <c r="F13" s="34">
        <v>24.850681433363928</v>
      </c>
      <c r="G13" s="34">
        <v>25.736757510639478</v>
      </c>
      <c r="H13" s="5">
        <v>4048786.5</v>
      </c>
      <c r="I13" s="16">
        <v>3898657</v>
      </c>
      <c r="J13" s="34">
        <v>75.383598826634497</v>
      </c>
      <c r="K13" s="34">
        <v>27.567873635470779</v>
      </c>
      <c r="L13" s="34">
        <v>12.550691260139793</v>
      </c>
      <c r="M13" s="34">
        <v>1.2581768542346761</v>
      </c>
      <c r="N13" s="34">
        <v>4.5729546371472205</v>
      </c>
      <c r="O13" s="34">
        <v>12.879030978964453</v>
      </c>
    </row>
    <row r="14" spans="1:18">
      <c r="A14" s="3">
        <v>10</v>
      </c>
      <c r="B14" s="4" t="s">
        <v>26</v>
      </c>
      <c r="C14" s="19">
        <v>672226.41</v>
      </c>
      <c r="D14" s="5">
        <v>869472.36</v>
      </c>
      <c r="E14" s="5">
        <v>901096.07</v>
      </c>
      <c r="F14" s="34">
        <v>26.422488229968273</v>
      </c>
      <c r="G14" s="34">
        <v>27.383504524106627</v>
      </c>
      <c r="H14" s="5">
        <v>2878844.3230400002</v>
      </c>
      <c r="I14" s="16">
        <v>2589631.04801</v>
      </c>
      <c r="J14" s="34">
        <v>69.087840465229846</v>
      </c>
      <c r="K14" s="34">
        <v>35.624000221624712</v>
      </c>
      <c r="L14" s="34">
        <v>9.0905111840659725</v>
      </c>
      <c r="M14" s="34">
        <v>0.89225297239758672</v>
      </c>
      <c r="N14" s="34">
        <v>4.125071253690713</v>
      </c>
      <c r="O14" s="34">
        <v>17.235385156629771</v>
      </c>
    </row>
    <row r="15" spans="1:18">
      <c r="A15" s="3">
        <v>11</v>
      </c>
      <c r="B15" s="4" t="s">
        <v>48</v>
      </c>
      <c r="C15" s="19">
        <v>300000</v>
      </c>
      <c r="D15" s="5">
        <v>161287.60527999999</v>
      </c>
      <c r="E15" s="5">
        <v>163377.7939888</v>
      </c>
      <c r="F15" s="34">
        <v>34.115314971159059</v>
      </c>
      <c r="G15" s="34">
        <v>34.557428585693053</v>
      </c>
      <c r="H15" s="5">
        <v>137621.41087999998</v>
      </c>
      <c r="I15" s="16">
        <v>228167.70656999995</v>
      </c>
      <c r="J15" s="34">
        <v>76.333497564311131</v>
      </c>
      <c r="K15" s="34">
        <v>82.826872491077879</v>
      </c>
      <c r="L15" s="34">
        <v>8.67</v>
      </c>
      <c r="M15" s="34">
        <v>8.3924390431322031</v>
      </c>
      <c r="N15" s="34">
        <v>9.289189844426577</v>
      </c>
      <c r="O15" s="34">
        <v>6.5365664925115796</v>
      </c>
    </row>
    <row r="16" spans="1:18">
      <c r="A16" s="3">
        <v>12</v>
      </c>
      <c r="B16" s="4" t="s">
        <v>27</v>
      </c>
      <c r="C16" s="19">
        <v>41473.599999999999</v>
      </c>
      <c r="D16" s="5">
        <v>56408.639810000001</v>
      </c>
      <c r="E16" s="5">
        <v>58918.820250900004</v>
      </c>
      <c r="F16" s="34">
        <v>20.841033042176711</v>
      </c>
      <c r="G16" s="34">
        <v>21.768457523370255</v>
      </c>
      <c r="H16" s="5">
        <v>204011.71231999999</v>
      </c>
      <c r="I16" s="16">
        <v>209986.90809000001</v>
      </c>
      <c r="J16" s="34">
        <v>80.633831562126161</v>
      </c>
      <c r="K16" s="34">
        <v>16.578233987345612</v>
      </c>
      <c r="L16" s="34">
        <v>19.391450949316429</v>
      </c>
      <c r="M16" s="34">
        <v>4.9693669452609734</v>
      </c>
      <c r="N16" s="34">
        <v>5.2076735506079839</v>
      </c>
      <c r="O16" s="34">
        <v>65.12266930078242</v>
      </c>
    </row>
    <row r="17" spans="1:15">
      <c r="A17" s="3">
        <v>13</v>
      </c>
      <c r="B17" s="4" t="s">
        <v>28</v>
      </c>
      <c r="C17" s="19">
        <v>474409</v>
      </c>
      <c r="D17" s="5">
        <v>259752</v>
      </c>
      <c r="E17" s="5">
        <v>275537</v>
      </c>
      <c r="F17" s="34">
        <v>12.478239510985521</v>
      </c>
      <c r="G17" s="34">
        <v>13.236535927109003</v>
      </c>
      <c r="H17" s="5">
        <v>1952328</v>
      </c>
      <c r="I17" s="16">
        <v>1612817</v>
      </c>
      <c r="J17" s="34">
        <v>72.909524067845638</v>
      </c>
      <c r="K17" s="34">
        <v>44.337887895886347</v>
      </c>
      <c r="L17" s="34">
        <v>17.475855799238531</v>
      </c>
      <c r="M17" s="34">
        <v>23.400422986612863</v>
      </c>
      <c r="N17" s="34">
        <v>4.6519498903377832</v>
      </c>
      <c r="O17" s="34">
        <v>22.87545110055428</v>
      </c>
    </row>
    <row r="18" spans="1:15">
      <c r="A18" s="3">
        <v>14</v>
      </c>
      <c r="B18" s="4" t="s">
        <v>29</v>
      </c>
      <c r="C18" s="19">
        <v>400680</v>
      </c>
      <c r="D18" s="5">
        <v>565092.85066</v>
      </c>
      <c r="E18" s="5">
        <v>610008.93330999999</v>
      </c>
      <c r="F18" s="34">
        <v>12.893965351709106</v>
      </c>
      <c r="G18" s="34">
        <v>13.918834827136353</v>
      </c>
      <c r="H18" s="5">
        <v>4565816.3625600003</v>
      </c>
      <c r="I18" s="16">
        <v>3722265</v>
      </c>
      <c r="J18" s="34">
        <v>72.545914287655492</v>
      </c>
      <c r="K18" s="34">
        <v>25.521284858391784</v>
      </c>
      <c r="L18" s="34">
        <v>27.677958076712763</v>
      </c>
      <c r="M18" s="34">
        <v>3.6929933790313152</v>
      </c>
      <c r="N18" s="34">
        <v>9.3039598224080873</v>
      </c>
      <c r="O18" s="34">
        <v>24.91305269550968</v>
      </c>
    </row>
    <row r="19" spans="1:15">
      <c r="A19" s="3">
        <v>15</v>
      </c>
      <c r="B19" s="4" t="s">
        <v>30</v>
      </c>
      <c r="C19" s="19">
        <v>800000</v>
      </c>
      <c r="D19" s="5">
        <v>960995.1</v>
      </c>
      <c r="E19" s="5">
        <v>990004.36</v>
      </c>
      <c r="F19" s="34">
        <v>30.432006791561733</v>
      </c>
      <c r="G19" s="34">
        <v>31.350648309440633</v>
      </c>
      <c r="H19" s="5">
        <v>2678574.4500000002</v>
      </c>
      <c r="I19" s="16">
        <v>2390342.44</v>
      </c>
      <c r="J19" s="34">
        <v>65.676514960402386</v>
      </c>
      <c r="K19" s="34">
        <v>31.460110806328341</v>
      </c>
      <c r="L19" s="34">
        <v>8.127670472206507</v>
      </c>
      <c r="M19" s="34">
        <v>0.3784365724603041</v>
      </c>
      <c r="N19" s="34">
        <v>9.0596295339503907</v>
      </c>
      <c r="O19" s="34">
        <v>14.934008032784906</v>
      </c>
    </row>
    <row r="20" spans="1:15">
      <c r="A20" s="3">
        <v>16</v>
      </c>
      <c r="B20" s="4" t="s">
        <v>31</v>
      </c>
      <c r="C20" s="19">
        <v>882172.04</v>
      </c>
      <c r="D20" s="5">
        <v>1134296.2669263633</v>
      </c>
      <c r="E20" s="5">
        <v>1206424.4342163634</v>
      </c>
      <c r="F20" s="34">
        <v>12.733076096982762</v>
      </c>
      <c r="G20" s="34">
        <v>13.54275295973761</v>
      </c>
      <c r="H20" s="5">
        <v>8072238.8733900012</v>
      </c>
      <c r="I20" s="16">
        <v>6512348.448210001</v>
      </c>
      <c r="J20" s="34">
        <v>70.736149365158624</v>
      </c>
      <c r="K20" s="34">
        <v>28.539718091772752</v>
      </c>
      <c r="L20" s="34">
        <v>12.537415890511003</v>
      </c>
      <c r="M20" s="34">
        <v>0.55705574922010348</v>
      </c>
      <c r="N20" s="34">
        <v>9.3757675010278412</v>
      </c>
      <c r="O20" s="34">
        <v>21.076397829755653</v>
      </c>
    </row>
    <row r="21" spans="1:15">
      <c r="A21" s="3">
        <v>17</v>
      </c>
      <c r="B21" s="4" t="s">
        <v>47</v>
      </c>
      <c r="C21" s="19">
        <v>236874</v>
      </c>
      <c r="D21" s="5">
        <v>173248</v>
      </c>
      <c r="E21" s="5">
        <v>174060</v>
      </c>
      <c r="F21" s="34">
        <v>32.41932468324368</v>
      </c>
      <c r="G21" s="34">
        <v>32.571271555027451</v>
      </c>
      <c r="H21" s="5">
        <v>252583</v>
      </c>
      <c r="I21" s="16">
        <v>382847</v>
      </c>
      <c r="J21" s="34">
        <v>89.905854670045159</v>
      </c>
      <c r="K21" s="34">
        <v>125.38729843259443</v>
      </c>
      <c r="L21" s="34">
        <v>8.0223302868895345</v>
      </c>
      <c r="M21" s="34">
        <v>78.780557246106142</v>
      </c>
      <c r="N21" s="34">
        <v>2.1464848823136058</v>
      </c>
      <c r="O21" s="34">
        <v>1.7671330916287962</v>
      </c>
    </row>
    <row r="22" spans="1:15">
      <c r="A22" s="3">
        <v>18</v>
      </c>
      <c r="B22" s="4" t="s">
        <v>32</v>
      </c>
      <c r="C22" s="19">
        <v>724378.5</v>
      </c>
      <c r="D22" s="5">
        <v>882341.81</v>
      </c>
      <c r="E22" s="5">
        <v>931192.20000000007</v>
      </c>
      <c r="F22" s="34">
        <v>15.355018082514524</v>
      </c>
      <c r="G22" s="34">
        <v>16.205140578452788</v>
      </c>
      <c r="H22" s="5">
        <v>5618240.6799999997</v>
      </c>
      <c r="I22" s="16">
        <v>4977858.17</v>
      </c>
      <c r="J22" s="34">
        <v>76.575571153162912</v>
      </c>
      <c r="K22" s="34">
        <v>26.870208949467788</v>
      </c>
      <c r="L22" s="34">
        <v>6.2802352818786851</v>
      </c>
      <c r="M22" s="34">
        <v>2.1257887695100801</v>
      </c>
      <c r="N22" s="34">
        <v>5.370019494341606</v>
      </c>
      <c r="O22" s="34">
        <v>15.181414650385113</v>
      </c>
    </row>
    <row r="23" spans="1:15">
      <c r="A23" s="3">
        <v>19</v>
      </c>
      <c r="B23" s="4" t="s">
        <v>33</v>
      </c>
      <c r="C23" s="19">
        <v>577912.5</v>
      </c>
      <c r="D23" s="5">
        <v>646409.93980000005</v>
      </c>
      <c r="E23" s="5">
        <v>661565.7450900001</v>
      </c>
      <c r="F23" s="34">
        <v>45.517226951822238</v>
      </c>
      <c r="G23" s="34">
        <v>46.584429336172946</v>
      </c>
      <c r="H23" s="5">
        <v>1061576.5404000001</v>
      </c>
      <c r="I23" s="16">
        <v>1172229.28</v>
      </c>
      <c r="J23" s="34">
        <v>68.632233979336121</v>
      </c>
      <c r="K23" s="34">
        <v>46.065968518458043</v>
      </c>
      <c r="L23" s="34">
        <v>9.7689174887223178</v>
      </c>
      <c r="M23" s="34">
        <v>5.5367003168526896</v>
      </c>
      <c r="N23" s="34">
        <v>4.5090210569559401</v>
      </c>
      <c r="O23" s="34">
        <v>28.46859581001095</v>
      </c>
    </row>
    <row r="24" spans="1:15">
      <c r="A24" s="3">
        <v>20</v>
      </c>
      <c r="B24" s="4" t="s">
        <v>34</v>
      </c>
      <c r="C24" s="19">
        <v>689697.18</v>
      </c>
      <c r="D24" s="5">
        <v>938238.51545454562</v>
      </c>
      <c r="E24" s="5">
        <v>978663.74666374561</v>
      </c>
      <c r="F24" s="34">
        <v>25.23003487804986</v>
      </c>
      <c r="G24" s="34">
        <v>26.317103865904429</v>
      </c>
      <c r="H24" s="5">
        <v>3564593.1799999997</v>
      </c>
      <c r="I24" s="16">
        <v>3071640.75</v>
      </c>
      <c r="J24" s="34">
        <v>68.21575749990204</v>
      </c>
      <c r="K24" s="34">
        <v>36.376033831439926</v>
      </c>
      <c r="L24" s="34">
        <v>11.020835838737186</v>
      </c>
      <c r="M24" s="34">
        <v>1.8502800986736487</v>
      </c>
      <c r="N24" s="34">
        <v>5.6758244483089815</v>
      </c>
      <c r="O24" s="34">
        <v>15.845033912011894</v>
      </c>
    </row>
    <row r="25" spans="1:15">
      <c r="A25" s="3"/>
      <c r="B25" s="6" t="s">
        <v>7</v>
      </c>
      <c r="C25" s="20">
        <f>SUM(C5:C24)</f>
        <v>10319666.10424</v>
      </c>
      <c r="D25" s="20">
        <f t="shared" ref="D25:E25" si="0">SUM(D5:D24)</f>
        <v>12712959.671130929</v>
      </c>
      <c r="E25" s="20">
        <f t="shared" si="0"/>
        <v>13280572.263541384</v>
      </c>
      <c r="F25" s="36">
        <v>20.67</v>
      </c>
      <c r="G25" s="36">
        <v>21.59</v>
      </c>
      <c r="H25" s="20">
        <f t="shared" ref="H25" si="1">SUM(H5:H24)</f>
        <v>55762053.679451004</v>
      </c>
      <c r="I25" s="20">
        <f t="shared" ref="I25" si="2">SUM(I5:I24)</f>
        <v>49585240.530019999</v>
      </c>
      <c r="J25" s="36">
        <v>72.41</v>
      </c>
      <c r="K25" s="36">
        <v>31.669762792896954</v>
      </c>
      <c r="L25" s="36">
        <v>13.07</v>
      </c>
      <c r="M25" s="36">
        <v>4.08</v>
      </c>
      <c r="N25" s="36">
        <v>5.93</v>
      </c>
      <c r="O25" s="36">
        <v>10.946232034525373</v>
      </c>
    </row>
    <row r="26" spans="1:15">
      <c r="A26" s="7" t="s">
        <v>8</v>
      </c>
      <c r="B26" s="8"/>
      <c r="C26" s="8"/>
      <c r="D26" s="9"/>
      <c r="E26" s="9"/>
      <c r="F26" s="10"/>
      <c r="G26" s="11"/>
      <c r="H26" s="9"/>
      <c r="I26" s="9"/>
      <c r="J26" s="12"/>
      <c r="K26" s="13"/>
      <c r="L26" s="13"/>
      <c r="M26" s="12"/>
      <c r="N26" s="12"/>
      <c r="O26" s="1"/>
    </row>
    <row r="27" spans="1:15">
      <c r="A27" s="8" t="s">
        <v>9</v>
      </c>
      <c r="B27" s="8"/>
      <c r="C27" s="8"/>
      <c r="D27" s="9"/>
      <c r="E27" s="9"/>
      <c r="F27" s="8"/>
      <c r="G27" s="8"/>
      <c r="H27" s="8"/>
      <c r="I27" s="8"/>
      <c r="J27" s="12"/>
      <c r="K27" s="8"/>
      <c r="L27" s="8"/>
      <c r="M27" s="14"/>
      <c r="N27" s="14"/>
      <c r="O27" s="1"/>
    </row>
    <row r="28" spans="1:15">
      <c r="A28" s="8" t="s">
        <v>10</v>
      </c>
      <c r="B28" s="8"/>
      <c r="C28" s="8"/>
      <c r="D28" s="8"/>
      <c r="E28" s="8"/>
      <c r="F28" s="8"/>
      <c r="G28" s="8"/>
      <c r="H28" s="8"/>
      <c r="I28" s="8"/>
      <c r="J28" s="14"/>
      <c r="K28" s="8"/>
      <c r="L28" s="9"/>
      <c r="M28" s="12"/>
      <c r="N28" s="12"/>
      <c r="O28" s="1"/>
    </row>
    <row r="29" spans="1:15">
      <c r="A29" s="8" t="s">
        <v>37</v>
      </c>
      <c r="B29" s="8"/>
      <c r="C29" s="8"/>
      <c r="D29" s="8"/>
      <c r="E29" s="8"/>
      <c r="F29" s="8"/>
      <c r="G29" s="8"/>
      <c r="H29" s="8"/>
      <c r="I29" s="8"/>
      <c r="J29" s="12"/>
      <c r="K29" s="8"/>
      <c r="L29" s="8"/>
      <c r="M29" s="12"/>
      <c r="N29" s="12"/>
      <c r="O29" s="1"/>
    </row>
    <row r="30" spans="1:15">
      <c r="A30" s="8" t="s">
        <v>38</v>
      </c>
      <c r="B30" s="8"/>
      <c r="C30" s="8"/>
      <c r="D30" s="8"/>
      <c r="E30" s="8"/>
      <c r="F30" s="8"/>
      <c r="G30" s="8"/>
      <c r="H30" s="8"/>
      <c r="I30" s="9"/>
      <c r="J30" s="12"/>
      <c r="K30" s="8"/>
      <c r="L30" s="8"/>
      <c r="M30" s="12"/>
      <c r="N30" s="12"/>
      <c r="O30" s="1"/>
    </row>
    <row r="31" spans="1:15">
      <c r="A31" s="8" t="s">
        <v>39</v>
      </c>
      <c r="B31" s="8"/>
      <c r="C31" s="8"/>
      <c r="D31" s="8"/>
      <c r="E31" s="8"/>
      <c r="F31" s="8"/>
      <c r="G31" s="8"/>
      <c r="H31" s="8"/>
      <c r="I31" s="8"/>
      <c r="J31" s="12"/>
      <c r="K31" s="8"/>
      <c r="L31" s="8"/>
      <c r="M31" s="12"/>
      <c r="N31" s="12"/>
      <c r="O31" s="1"/>
    </row>
    <row r="32" spans="1:15">
      <c r="A32" s="8" t="s">
        <v>45</v>
      </c>
      <c r="B32" s="8"/>
      <c r="C32" s="8"/>
      <c r="D32" s="8"/>
      <c r="E32" s="8"/>
      <c r="F32" s="8"/>
      <c r="G32" s="8"/>
      <c r="H32" s="8"/>
      <c r="I32" s="8"/>
      <c r="J32" s="12"/>
      <c r="K32" s="8"/>
      <c r="L32" s="8"/>
      <c r="M32" s="12"/>
      <c r="N32" s="12"/>
      <c r="O32" s="1"/>
    </row>
    <row r="33" spans="1:15">
      <c r="A33" s="8" t="s">
        <v>11</v>
      </c>
      <c r="B33" s="8"/>
      <c r="C33" s="8"/>
      <c r="D33" s="8"/>
      <c r="E33" s="8"/>
      <c r="F33" s="8"/>
      <c r="G33" s="8"/>
      <c r="H33" s="8"/>
      <c r="I33" s="8"/>
      <c r="J33" s="12"/>
      <c r="K33" s="8"/>
      <c r="L33" s="8"/>
      <c r="M33" s="12"/>
      <c r="N33" s="12"/>
      <c r="O33" s="1"/>
    </row>
    <row r="34" spans="1:15">
      <c r="A34" s="8" t="s">
        <v>41</v>
      </c>
      <c r="B34" s="8"/>
      <c r="C34" s="8"/>
      <c r="D34" s="8"/>
      <c r="E34" s="8"/>
      <c r="F34" s="8"/>
      <c r="G34" s="8"/>
      <c r="H34" s="8"/>
      <c r="I34" s="8"/>
      <c r="J34" s="12"/>
      <c r="K34" s="8"/>
      <c r="L34" s="8"/>
      <c r="M34" s="12"/>
      <c r="N34" s="12"/>
      <c r="O34" s="1"/>
    </row>
    <row r="35" spans="1:15">
      <c r="A35" s="8" t="s">
        <v>12</v>
      </c>
      <c r="B35" s="8"/>
      <c r="C35" s="8"/>
      <c r="D35" s="8"/>
      <c r="E35" s="8"/>
      <c r="F35" s="8"/>
      <c r="G35" s="8"/>
      <c r="H35" s="8"/>
      <c r="I35" s="8"/>
      <c r="J35" s="12"/>
      <c r="K35" s="8"/>
      <c r="L35" s="8"/>
      <c r="M35" s="12"/>
      <c r="N35" s="12"/>
      <c r="O35" s="1"/>
    </row>
    <row r="36" spans="1:15">
      <c r="A36" s="2" t="s">
        <v>13</v>
      </c>
      <c r="B36" s="8" t="s">
        <v>14</v>
      </c>
      <c r="C36" s="8"/>
      <c r="D36" s="8" t="s">
        <v>51</v>
      </c>
      <c r="E36" s="8" t="s">
        <v>52</v>
      </c>
      <c r="F36" s="8"/>
      <c r="G36" s="8"/>
      <c r="H36" s="8"/>
      <c r="I36" s="8"/>
      <c r="J36" s="12"/>
      <c r="K36" s="8"/>
      <c r="L36" s="8"/>
      <c r="M36" s="12"/>
      <c r="N36" s="12"/>
      <c r="O36" s="1"/>
    </row>
    <row r="37" spans="1:15">
      <c r="A37" s="17" t="s">
        <v>54</v>
      </c>
    </row>
  </sheetData>
  <mergeCells count="9">
    <mergeCell ref="O3:O4"/>
    <mergeCell ref="A2:O2"/>
    <mergeCell ref="A1:O1"/>
    <mergeCell ref="B3:B4"/>
    <mergeCell ref="D3:G3"/>
    <mergeCell ref="H3:L3"/>
    <mergeCell ref="A3:A4"/>
    <mergeCell ref="M3:M4"/>
    <mergeCell ref="N3:N4"/>
  </mergeCells>
  <pageMargins left="0.5" right="0.17" top="0.78" bottom="0.75" header="0.3" footer="0.3"/>
  <pageSetup scale="8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k00389</dc:creator>
  <cp:lastModifiedBy>k00389</cp:lastModifiedBy>
  <cp:lastPrinted>2018-06-25T05:24:29Z</cp:lastPrinted>
  <dcterms:created xsi:type="dcterms:W3CDTF">2017-06-08T07:35:51Z</dcterms:created>
  <dcterms:modified xsi:type="dcterms:W3CDTF">2018-06-25T06:12:42Z</dcterms:modified>
</cp:coreProperties>
</file>