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ogress Report" sheetId="1" r:id="rId1"/>
  </sheets>
  <externalReferences>
    <externalReference r:id="rId4"/>
    <externalReference r:id="rId5"/>
  </externalReferences>
  <definedNames>
    <definedName name="PRINT_AREA_MI">'[1]BS'!#REF!</definedName>
  </definedNames>
  <calcPr fullCalcOnLoad="1"/>
</workbook>
</file>

<file path=xl/sharedStrings.xml><?xml version="1.0" encoding="utf-8"?>
<sst xmlns="http://schemas.openxmlformats.org/spreadsheetml/2006/main" count="44" uniqueCount="44">
  <si>
    <t>Nepal Rastra Bank</t>
  </si>
  <si>
    <t>Micro Finance Promotion &amp; Supervision Department</t>
  </si>
  <si>
    <t>Off-site Division</t>
  </si>
  <si>
    <t>Progress Report  of Micro Finance Financial Institutions</t>
  </si>
  <si>
    <t xml:space="preserve"> At the end of Chaitra 2074                                    </t>
  </si>
  <si>
    <t>S.no.</t>
  </si>
  <si>
    <t>Particulars</t>
  </si>
  <si>
    <t>Total</t>
  </si>
  <si>
    <t>sfo{If]q ePsf] lhNnf ;+Vof</t>
  </si>
  <si>
    <t>;]jf k'u]sf] lhNnf ;++Vof</t>
  </si>
  <si>
    <t>;]jf k'u]sf] uf=lj=;=÷g=kf=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</si>
  <si>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</si>
  <si>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</si>
  <si>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</si>
  <si>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</si>
  <si>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</si>
  <si>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</si>
  <si>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lgliqmo ;b:o ;+Vof</t>
  </si>
  <si>
    <t>s'n C0fL ;+Vof</t>
  </si>
  <si>
    <t>s'n shf{ ljt/0f -? Xhf/df_</t>
  </si>
  <si>
    <t>n3' Joj;fo shf{ -? Xhf/df_</t>
  </si>
  <si>
    <t>n3' pBd÷lwtf] shf{  -? Xhf/df_</t>
  </si>
  <si>
    <t>cGo shf{ -? Xhf/df_</t>
  </si>
  <si>
    <t>shf{sf] ;fFjf c;'nL -? Xhf/df_</t>
  </si>
  <si>
    <t xml:space="preserve">n3' Joj;fo shf{sf] ;fFjf c;'nL -? Xhf/df_ </t>
  </si>
  <si>
    <t>n3' pBd÷lwtf] shf{sf] ;fFjf -? Xhf/df_ c;'nL</t>
  </si>
  <si>
    <t>cGo shf{sf] ;fFjf c;'nL -? Xhf/df_</t>
  </si>
  <si>
    <t>s'n afFsL shf{ -? Xhf/df_</t>
  </si>
  <si>
    <t>n3' Joj;fo shf{ aFfsL -? Xhf/df_</t>
  </si>
  <si>
    <t>n3' pBd÷lwtf] shf{ aFfsL -? Xhf/df_</t>
  </si>
  <si>
    <t>cGo shf{ aFfsL -? Xhf/df_</t>
  </si>
  <si>
    <t>efvf gf3]sf] shf{ /sd -? Xhf/df_</t>
  </si>
  <si>
    <t xml:space="preserve">efvf gf3]sf] C0fL ;+Vof </t>
  </si>
  <si>
    <t>Aofh c;'nL /sd -? Xhf/df_</t>
  </si>
  <si>
    <t>c;'n x'g afFsL Aofh /sd -? Xhf/df_</t>
  </si>
  <si>
    <t xml:space="preserve">shf{ gf]S;fgL Aoj:yf -? Xhf/df_ </t>
  </si>
  <si>
    <t>s'n artstf{ ;+Vof</t>
  </si>
  <si>
    <t>s'n art /sd -? Xhf/df_</t>
  </si>
  <si>
    <t>clgjfo{ art -? Xhf/df_</t>
  </si>
  <si>
    <t>:j]lR5s art -? Xhf/df_</t>
  </si>
  <si>
    <t xml:space="preserve">cGo art -? Xhf/df_ </t>
  </si>
  <si>
    <t xml:space="preserve">;j{;fwf/0fjf6 ;+sng u/]sf] art -? Xhf/df_ </t>
  </si>
  <si>
    <t>s'n jrt÷s'n shf{ -℅_</t>
  </si>
  <si>
    <t>n3' pBd shf{÷s'n shf{ -℅_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</si>
</sst>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(* #,##0.0_);_(* \(#,##0.0\);_(* &quot;-&quot;_);_(@_)"/>
    <numFmt numFmtId="183" formatCode="0.0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%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0.0000000000"/>
    <numFmt numFmtId="195" formatCode="0.000000000"/>
    <numFmt numFmtId="196" formatCode="[$€-2]\ #,##0.00_);[Red]\([$€-2]\ #,##0.00\)"/>
    <numFmt numFmtId="197" formatCode="_(* #,##0.000_);_(* \(#,##0.000\);_(* &quot;-&quot;_);_(@_)"/>
    <numFmt numFmtId="198" formatCode="_(* #,##0.0000_);_(* \(#,##0.0000\);_(* &quot;-&quot;_);_(@_)"/>
    <numFmt numFmtId="199" formatCode="0.0E+00"/>
    <numFmt numFmtId="200" formatCode="0E+00"/>
    <numFmt numFmtId="201" formatCode="0.0_);[Red]\(0.0\)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0.0000000_);[Red]\(0.0000000\)"/>
    <numFmt numFmtId="207" formatCode="_(* #,##0_);_(* \(#,##0\);_(* \-??_);_(@_)"/>
    <numFmt numFmtId="208" formatCode="[$-409]d/mmm/yyyy;@"/>
    <numFmt numFmtId="209" formatCode="0.00000000000"/>
    <numFmt numFmtId="210" formatCode="0.000000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Optima"/>
      <family val="2"/>
    </font>
    <font>
      <b/>
      <sz val="10"/>
      <name val="Optima"/>
      <family val="2"/>
    </font>
    <font>
      <b/>
      <sz val="10"/>
      <color indexed="8"/>
      <name val="Optima"/>
      <family val="2"/>
    </font>
    <font>
      <b/>
      <u val="single"/>
      <sz val="10"/>
      <name val="Optima"/>
      <family val="2"/>
    </font>
    <font>
      <b/>
      <sz val="11"/>
      <name val="Optima"/>
      <family val="2"/>
    </font>
    <font>
      <sz val="8"/>
      <color indexed="8"/>
      <name val="Fontasy Himali"/>
      <family val="5"/>
    </font>
    <font>
      <sz val="12"/>
      <color indexed="8"/>
      <name val="Preeti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Fontasy Himali"/>
      <family val="5"/>
    </font>
    <font>
      <b/>
      <sz val="12"/>
      <color indexed="8"/>
      <name val="Preeti"/>
      <family val="0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double"/>
      <right style="thin"/>
      <top/>
      <bottom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207" fontId="1" fillId="0" borderId="0">
      <alignment/>
      <protection/>
    </xf>
    <xf numFmtId="207" fontId="1" fillId="0" borderId="0">
      <alignment/>
      <protection/>
    </xf>
    <xf numFmtId="0" fontId="0" fillId="0" borderId="0">
      <alignment/>
      <protection/>
    </xf>
    <xf numFmtId="207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103" applyFont="1">
      <alignment/>
      <protection/>
    </xf>
    <xf numFmtId="0" fontId="22" fillId="0" borderId="0" xfId="98" applyFont="1" applyFill="1" applyAlignment="1" applyProtection="1">
      <alignment horizontal="center"/>
      <protection/>
    </xf>
    <xf numFmtId="0" fontId="22" fillId="24" borderId="0" xfId="98" applyFont="1" applyFill="1" applyAlignment="1" applyProtection="1">
      <alignment horizontal="center"/>
      <protection/>
    </xf>
    <xf numFmtId="0" fontId="22" fillId="0" borderId="0" xfId="98" applyFont="1">
      <alignment/>
      <protection/>
    </xf>
    <xf numFmtId="0" fontId="22" fillId="24" borderId="0" xfId="98" applyFont="1" applyFill="1">
      <alignment/>
      <protection/>
    </xf>
    <xf numFmtId="0" fontId="23" fillId="24" borderId="0" xfId="98" applyFont="1" applyFill="1">
      <alignment/>
      <protection/>
    </xf>
    <xf numFmtId="2" fontId="22" fillId="24" borderId="0" xfId="98" applyNumberFormat="1" applyFont="1" applyFill="1">
      <alignment/>
      <protection/>
    </xf>
    <xf numFmtId="0" fontId="22" fillId="0" borderId="0" xfId="98" applyNumberFormat="1" applyFont="1" applyFill="1" applyAlignment="1" applyProtection="1">
      <alignment horizontal="center" vertical="center"/>
      <protection/>
    </xf>
    <xf numFmtId="43" fontId="22" fillId="0" borderId="0" xfId="98" applyNumberFormat="1" applyFont="1" applyFill="1" applyAlignment="1" applyProtection="1">
      <alignment horizontal="center" vertical="center"/>
      <protection/>
    </xf>
    <xf numFmtId="0" fontId="22" fillId="24" borderId="0" xfId="98" applyNumberFormat="1" applyFont="1" applyFill="1" applyAlignment="1" applyProtection="1">
      <alignment horizontal="center" vertical="center"/>
      <protection/>
    </xf>
    <xf numFmtId="43" fontId="22" fillId="0" borderId="0" xfId="98" applyNumberFormat="1" applyFont="1">
      <alignment/>
      <protection/>
    </xf>
    <xf numFmtId="0" fontId="22" fillId="0" borderId="0" xfId="98" applyNumberFormat="1" applyFont="1" applyFill="1" applyAlignment="1" applyProtection="1">
      <alignment horizontal="center" vertical="center" wrapText="1"/>
      <protection/>
    </xf>
    <xf numFmtId="43" fontId="22" fillId="0" borderId="0" xfId="98" applyNumberFormat="1" applyFont="1" applyFill="1" applyAlignment="1" applyProtection="1">
      <alignment horizontal="center" vertical="center" wrapText="1"/>
      <protection/>
    </xf>
    <xf numFmtId="0" fontId="22" fillId="24" borderId="0" xfId="98" applyNumberFormat="1" applyFont="1" applyFill="1" applyAlignment="1" applyProtection="1">
      <alignment horizontal="center" vertical="center" wrapText="1"/>
      <protection/>
    </xf>
    <xf numFmtId="43" fontId="23" fillId="24" borderId="0" xfId="98" applyNumberFormat="1" applyFont="1" applyFill="1">
      <alignment/>
      <protection/>
    </xf>
    <xf numFmtId="0" fontId="22" fillId="25" borderId="0" xfId="98" applyFont="1" applyFill="1">
      <alignment/>
      <protection/>
    </xf>
    <xf numFmtId="0" fontId="24" fillId="0" borderId="10" xfId="98" applyNumberFormat="1" applyFont="1" applyFill="1" applyBorder="1" applyAlignment="1" applyProtection="1">
      <alignment horizontal="center" vertical="center"/>
      <protection/>
    </xf>
    <xf numFmtId="0" fontId="24" fillId="0" borderId="0" xfId="98" applyNumberFormat="1" applyFont="1" applyFill="1" applyBorder="1" applyAlignment="1" applyProtection="1">
      <alignment horizontal="center" vertical="center"/>
      <protection/>
    </xf>
    <xf numFmtId="0" fontId="24" fillId="24" borderId="0" xfId="98" applyNumberFormat="1" applyFont="1" applyFill="1" applyBorder="1" applyAlignment="1" applyProtection="1">
      <alignment horizontal="center" vertical="center"/>
      <protection/>
    </xf>
    <xf numFmtId="0" fontId="22" fillId="0" borderId="0" xfId="98" applyFont="1" applyFill="1" applyProtection="1">
      <alignment/>
      <protection/>
    </xf>
    <xf numFmtId="0" fontId="22" fillId="24" borderId="0" xfId="98" applyFont="1" applyFill="1" applyProtection="1">
      <alignment/>
      <protection/>
    </xf>
    <xf numFmtId="0" fontId="23" fillId="24" borderId="0" xfId="98" applyFont="1" applyFill="1" applyProtection="1">
      <alignment/>
      <protection/>
    </xf>
    <xf numFmtId="43" fontId="22" fillId="24" borderId="0" xfId="98" applyNumberFormat="1" applyFont="1" applyFill="1" applyProtection="1">
      <alignment/>
      <protection/>
    </xf>
    <xf numFmtId="0" fontId="22" fillId="0" borderId="11" xfId="98" applyNumberFormat="1" applyFont="1" applyFill="1" applyBorder="1" applyAlignment="1" applyProtection="1">
      <alignment horizontal="center" vertical="center"/>
      <protection/>
    </xf>
    <xf numFmtId="0" fontId="22" fillId="25" borderId="11" xfId="98" applyNumberFormat="1" applyFont="1" applyFill="1" applyBorder="1" applyAlignment="1" applyProtection="1">
      <alignment horizontal="center" vertical="center"/>
      <protection/>
    </xf>
    <xf numFmtId="0" fontId="22" fillId="0" borderId="12" xfId="98" applyNumberFormat="1" applyFont="1" applyFill="1" applyBorder="1" applyAlignment="1" applyProtection="1">
      <alignment horizontal="center" vertical="center" wrapText="1" shrinkToFit="1"/>
      <protection/>
    </xf>
    <xf numFmtId="0" fontId="26" fillId="24" borderId="13" xfId="103" applyFont="1" applyFill="1" applyBorder="1" applyAlignment="1" applyProtection="1">
      <alignment horizontal="center" vertical="center" wrapText="1"/>
      <protection hidden="1"/>
    </xf>
    <xf numFmtId="0" fontId="27" fillId="24" borderId="14" xfId="103" applyFont="1" applyFill="1" applyBorder="1" applyAlignment="1" applyProtection="1">
      <alignment vertical="center" wrapText="1"/>
      <protection hidden="1"/>
    </xf>
    <xf numFmtId="1" fontId="28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28" fillId="24" borderId="15" xfId="103" applyNumberFormat="1" applyFont="1" applyFill="1" applyBorder="1" applyAlignment="1" applyProtection="1">
      <alignment horizontal="right" vertical="center" wrapText="1"/>
      <protection hidden="1"/>
    </xf>
    <xf numFmtId="1" fontId="28" fillId="24" borderId="16" xfId="103" applyNumberFormat="1" applyFont="1" applyFill="1" applyBorder="1" applyAlignment="1" applyProtection="1">
      <alignment horizontal="right" vertical="center" wrapText="1"/>
      <protection hidden="1"/>
    </xf>
    <xf numFmtId="1" fontId="28" fillId="24" borderId="11" xfId="103" applyNumberFormat="1" applyFont="1" applyFill="1" applyBorder="1" applyAlignment="1" applyProtection="1">
      <alignment horizontal="right" vertical="center" wrapText="1"/>
      <protection hidden="1"/>
    </xf>
    <xf numFmtId="1" fontId="29" fillId="24" borderId="15" xfId="103" applyNumberFormat="1" applyFont="1" applyFill="1" applyBorder="1" applyAlignment="1" applyProtection="1">
      <alignment horizontal="right" vertical="center" wrapText="1"/>
      <protection hidden="1"/>
    </xf>
    <xf numFmtId="1" fontId="29" fillId="24" borderId="17" xfId="103" applyNumberFormat="1" applyFont="1" applyFill="1" applyBorder="1" applyAlignment="1" applyProtection="1">
      <alignment horizontal="right" vertical="center" wrapText="1"/>
      <protection hidden="1"/>
    </xf>
    <xf numFmtId="1" fontId="28" fillId="24" borderId="18" xfId="103" applyNumberFormat="1" applyFont="1" applyFill="1" applyBorder="1" applyAlignment="1" applyProtection="1">
      <alignment horizontal="right" vertical="center" wrapText="1"/>
      <protection hidden="1"/>
    </xf>
    <xf numFmtId="1" fontId="28" fillId="24" borderId="17" xfId="103" applyNumberFormat="1" applyFont="1" applyFill="1" applyBorder="1" applyAlignment="1" applyProtection="1">
      <alignment horizontal="right" vertical="center" wrapText="1"/>
      <protection hidden="1"/>
    </xf>
    <xf numFmtId="0" fontId="1" fillId="24" borderId="11" xfId="103" applyFill="1" applyBorder="1">
      <alignment/>
      <protection/>
    </xf>
    <xf numFmtId="2" fontId="28" fillId="24" borderId="19" xfId="103" applyNumberFormat="1" applyFont="1" applyFill="1" applyBorder="1" applyAlignment="1" applyProtection="1">
      <alignment horizontal="right" vertical="center" wrapText="1"/>
      <protection hidden="1"/>
    </xf>
    <xf numFmtId="1" fontId="28" fillId="24" borderId="19" xfId="103" applyNumberFormat="1" applyFont="1" applyFill="1" applyBorder="1" applyAlignment="1" applyProtection="1">
      <alignment horizontal="right" vertical="center" wrapText="1"/>
      <protection hidden="1"/>
    </xf>
    <xf numFmtId="192" fontId="1" fillId="24" borderId="11" xfId="69" applyNumberFormat="1" applyFont="1" applyFill="1" applyBorder="1" applyAlignment="1">
      <alignment/>
    </xf>
    <xf numFmtId="0" fontId="1" fillId="24" borderId="0" xfId="103" applyFill="1">
      <alignment/>
      <protection/>
    </xf>
    <xf numFmtId="0" fontId="26" fillId="24" borderId="20" xfId="103" applyFont="1" applyFill="1" applyBorder="1" applyAlignment="1" applyProtection="1">
      <alignment horizontal="center" vertical="center" wrapText="1"/>
      <protection hidden="1"/>
    </xf>
    <xf numFmtId="0" fontId="27" fillId="24" borderId="11" xfId="103" applyFont="1" applyFill="1" applyBorder="1" applyAlignment="1" applyProtection="1">
      <alignment vertical="center" wrapText="1"/>
      <protection hidden="1"/>
    </xf>
    <xf numFmtId="1" fontId="28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29" fillId="24" borderId="16" xfId="103" applyNumberFormat="1" applyFont="1" applyFill="1" applyBorder="1" applyAlignment="1" applyProtection="1">
      <alignment horizontal="right" vertical="center" wrapText="1"/>
      <protection hidden="1"/>
    </xf>
    <xf numFmtId="1" fontId="29" fillId="24" borderId="19" xfId="103" applyNumberFormat="1" applyFont="1" applyFill="1" applyBorder="1" applyAlignment="1" applyProtection="1">
      <alignment horizontal="right" vertical="center" wrapText="1"/>
      <protection hidden="1"/>
    </xf>
    <xf numFmtId="1" fontId="1" fillId="24" borderId="0" xfId="103" applyNumberFormat="1" applyFill="1">
      <alignment/>
      <protection/>
    </xf>
    <xf numFmtId="0" fontId="30" fillId="24" borderId="20" xfId="103" applyFont="1" applyFill="1" applyBorder="1" applyAlignment="1" applyProtection="1">
      <alignment horizontal="center" vertical="center" wrapText="1"/>
      <protection hidden="1"/>
    </xf>
    <xf numFmtId="0" fontId="31" fillId="24" borderId="11" xfId="103" applyFont="1" applyFill="1" applyBorder="1" applyAlignment="1" applyProtection="1">
      <alignment vertical="center" wrapText="1"/>
      <protection hidden="1"/>
    </xf>
    <xf numFmtId="2" fontId="28" fillId="0" borderId="16" xfId="0" applyNumberFormat="1" applyFont="1" applyFill="1" applyBorder="1" applyAlignment="1" applyProtection="1">
      <alignment horizontal="right" vertical="center" wrapText="1"/>
      <protection hidden="1"/>
    </xf>
    <xf numFmtId="2" fontId="28" fillId="24" borderId="16" xfId="103" applyNumberFormat="1" applyFont="1" applyFill="1" applyBorder="1" applyAlignment="1" applyProtection="1">
      <alignment horizontal="right" vertical="center" wrapText="1"/>
      <protection hidden="1"/>
    </xf>
    <xf numFmtId="2" fontId="28" fillId="24" borderId="11" xfId="103" applyNumberFormat="1" applyFont="1" applyFill="1" applyBorder="1" applyAlignment="1" applyProtection="1">
      <alignment horizontal="right" vertical="center" wrapText="1"/>
      <protection hidden="1"/>
    </xf>
    <xf numFmtId="2" fontId="29" fillId="24" borderId="16" xfId="103" applyNumberFormat="1" applyFont="1" applyFill="1" applyBorder="1" applyAlignment="1" applyProtection="1">
      <alignment horizontal="right" vertical="center" wrapText="1"/>
      <protection hidden="1"/>
    </xf>
    <xf numFmtId="2" fontId="29" fillId="24" borderId="19" xfId="103" applyNumberFormat="1" applyFont="1" applyFill="1" applyBorder="1" applyAlignment="1" applyProtection="1">
      <alignment horizontal="right" vertical="center" wrapText="1"/>
      <protection hidden="1"/>
    </xf>
    <xf numFmtId="2" fontId="28" fillId="0" borderId="11" xfId="0" applyNumberFormat="1" applyFont="1" applyFill="1" applyBorder="1" applyAlignment="1" applyProtection="1">
      <alignment horizontal="right" vertical="center" wrapText="1"/>
      <protection hidden="1"/>
    </xf>
    <xf numFmtId="2" fontId="29" fillId="24" borderId="11" xfId="103" applyNumberFormat="1" applyFont="1" applyFill="1" applyBorder="1" applyAlignment="1" applyProtection="1">
      <alignment horizontal="right" vertical="center" wrapText="1"/>
      <protection hidden="1"/>
    </xf>
    <xf numFmtId="2" fontId="28" fillId="24" borderId="21" xfId="103" applyNumberFormat="1" applyFont="1" applyFill="1" applyBorder="1" applyAlignment="1" applyProtection="1">
      <alignment horizontal="right" vertical="center" wrapText="1"/>
      <protection hidden="1"/>
    </xf>
    <xf numFmtId="0" fontId="26" fillId="24" borderId="22" xfId="103" applyFont="1" applyFill="1" applyBorder="1" applyAlignment="1" applyProtection="1">
      <alignment horizontal="center" vertical="center" wrapText="1"/>
      <protection hidden="1"/>
    </xf>
    <xf numFmtId="1" fontId="28" fillId="0" borderId="11" xfId="0" applyNumberFormat="1" applyFont="1" applyFill="1" applyBorder="1" applyAlignment="1" applyProtection="1">
      <alignment horizontal="right" vertical="center" wrapText="1"/>
      <protection hidden="1"/>
    </xf>
    <xf numFmtId="1" fontId="29" fillId="24" borderId="11" xfId="103" applyNumberFormat="1" applyFont="1" applyFill="1" applyBorder="1" applyAlignment="1" applyProtection="1">
      <alignment horizontal="right" vertical="center" wrapText="1"/>
      <protection hidden="1"/>
    </xf>
    <xf numFmtId="1" fontId="28" fillId="24" borderId="21" xfId="103" applyNumberFormat="1" applyFont="1" applyFill="1" applyBorder="1" applyAlignment="1" applyProtection="1">
      <alignment horizontal="right" vertical="center" wrapText="1"/>
      <protection hidden="1"/>
    </xf>
    <xf numFmtId="10" fontId="28" fillId="6" borderId="16" xfId="108" applyNumberFormat="1" applyFont="1" applyFill="1" applyBorder="1" applyAlignment="1" applyProtection="1">
      <alignment horizontal="right" vertical="center" wrapText="1"/>
      <protection hidden="1"/>
    </xf>
    <xf numFmtId="10" fontId="28" fillId="6" borderId="11" xfId="108" applyNumberFormat="1" applyFont="1" applyFill="1" applyBorder="1" applyAlignment="1" applyProtection="1">
      <alignment horizontal="right" vertical="center" wrapText="1"/>
      <protection hidden="1"/>
    </xf>
    <xf numFmtId="10" fontId="28" fillId="6" borderId="11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16" xfId="109" applyNumberFormat="1" applyFont="1" applyFill="1" applyBorder="1" applyAlignment="1" applyProtection="1">
      <alignment horizontal="right" vertical="center" wrapText="1"/>
      <protection hidden="1"/>
    </xf>
    <xf numFmtId="10" fontId="28" fillId="6" borderId="16" xfId="109" applyNumberFormat="1" applyFont="1" applyFill="1" applyBorder="1" applyAlignment="1" applyProtection="1">
      <alignment horizontal="center" vertical="center" wrapText="1"/>
      <protection hidden="1"/>
    </xf>
    <xf numFmtId="10" fontId="28" fillId="6" borderId="11" xfId="109" applyNumberFormat="1" applyFont="1" applyFill="1" applyBorder="1" applyAlignment="1" applyProtection="1">
      <alignment horizontal="center" vertical="center" wrapText="1"/>
      <protection hidden="1"/>
    </xf>
    <xf numFmtId="10" fontId="29" fillId="6" borderId="11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23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16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19" xfId="108" applyNumberFormat="1" applyFont="1" applyFill="1" applyBorder="1" applyAlignment="1" applyProtection="1">
      <alignment horizontal="center" vertical="center" wrapText="1"/>
      <protection hidden="1"/>
    </xf>
    <xf numFmtId="10" fontId="29" fillId="6" borderId="19" xfId="108" applyNumberFormat="1" applyFont="1" applyFill="1" applyBorder="1" applyAlignment="1" applyProtection="1">
      <alignment horizontal="center" vertical="center" wrapText="1"/>
      <protection hidden="1"/>
    </xf>
    <xf numFmtId="10" fontId="28" fillId="0" borderId="11" xfId="108" applyNumberFormat="1" applyFont="1" applyFill="1" applyBorder="1" applyAlignment="1" applyProtection="1">
      <alignment horizontal="center" vertical="center" wrapText="1"/>
      <protection hidden="1"/>
    </xf>
    <xf numFmtId="0" fontId="26" fillId="24" borderId="24" xfId="103" applyFont="1" applyFill="1" applyBorder="1" applyAlignment="1" applyProtection="1">
      <alignment horizontal="center" vertical="center" wrapText="1"/>
      <protection hidden="1"/>
    </xf>
    <xf numFmtId="0" fontId="27" fillId="24" borderId="25" xfId="103" applyFont="1" applyFill="1" applyBorder="1" applyAlignment="1" applyProtection="1">
      <alignment vertical="center" wrapText="1"/>
      <protection hidden="1"/>
    </xf>
    <xf numFmtId="10" fontId="28" fillId="6" borderId="26" xfId="108" applyNumberFormat="1" applyFont="1" applyFill="1" applyBorder="1" applyAlignment="1" applyProtection="1">
      <alignment horizontal="right" vertical="center" wrapText="1"/>
      <protection hidden="1"/>
    </xf>
    <xf numFmtId="10" fontId="28" fillId="6" borderId="26" xfId="109" applyNumberFormat="1" applyFont="1" applyFill="1" applyBorder="1" applyAlignment="1" applyProtection="1">
      <alignment horizontal="right" vertical="center" wrapText="1"/>
      <protection hidden="1"/>
    </xf>
    <xf numFmtId="10" fontId="28" fillId="6" borderId="26" xfId="109" applyNumberFormat="1" applyFont="1" applyFill="1" applyBorder="1" applyAlignment="1" applyProtection="1">
      <alignment horizontal="center" vertical="center" wrapText="1"/>
      <protection hidden="1"/>
    </xf>
    <xf numFmtId="10" fontId="28" fillId="6" borderId="27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26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28" xfId="108" applyNumberFormat="1" applyFont="1" applyFill="1" applyBorder="1" applyAlignment="1" applyProtection="1">
      <alignment horizontal="center" vertical="center" wrapText="1"/>
      <protection hidden="1"/>
    </xf>
    <xf numFmtId="10" fontId="29" fillId="6" borderId="26" xfId="108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03">
      <alignment/>
      <protection/>
    </xf>
    <xf numFmtId="0" fontId="1" fillId="24" borderId="0" xfId="103" applyFont="1" applyFill="1">
      <alignment/>
      <protection/>
    </xf>
    <xf numFmtId="0" fontId="20" fillId="0" borderId="0" xfId="103" applyFont="1" applyAlignment="1">
      <alignment horizontal="center"/>
      <protection/>
    </xf>
    <xf numFmtId="0" fontId="20" fillId="24" borderId="0" xfId="103" applyFont="1" applyFill="1" applyAlignment="1">
      <alignment horizontal="center"/>
      <protection/>
    </xf>
    <xf numFmtId="10" fontId="1" fillId="0" borderId="0" xfId="103" applyNumberFormat="1">
      <alignment/>
      <protection/>
    </xf>
    <xf numFmtId="2" fontId="1" fillId="0" borderId="0" xfId="103" applyNumberFormat="1">
      <alignment/>
      <protection/>
    </xf>
    <xf numFmtId="2" fontId="1" fillId="24" borderId="0" xfId="103" applyNumberFormat="1" applyFill="1">
      <alignment/>
      <protection/>
    </xf>
    <xf numFmtId="2" fontId="1" fillId="24" borderId="0" xfId="103" applyNumberFormat="1" applyFont="1" applyFill="1">
      <alignment/>
      <protection/>
    </xf>
    <xf numFmtId="0" fontId="2" fillId="24" borderId="0" xfId="103" applyFont="1" applyFill="1">
      <alignment/>
      <protection/>
    </xf>
    <xf numFmtId="0" fontId="1" fillId="0" borderId="0" xfId="103" applyFont="1">
      <alignment/>
      <protection/>
    </xf>
    <xf numFmtId="192" fontId="1" fillId="24" borderId="0" xfId="103" applyNumberFormat="1" applyFill="1">
      <alignment/>
      <protection/>
    </xf>
    <xf numFmtId="210" fontId="1" fillId="24" borderId="0" xfId="103" applyNumberFormat="1" applyFill="1">
      <alignment/>
      <protection/>
    </xf>
    <xf numFmtId="0" fontId="22" fillId="24" borderId="0" xfId="98" applyFont="1" applyFill="1">
      <alignment/>
      <protection/>
    </xf>
    <xf numFmtId="2" fontId="32" fillId="0" borderId="15" xfId="0" applyNumberFormat="1" applyFont="1" applyFill="1" applyBorder="1" applyAlignment="1" applyProtection="1">
      <alignment horizontal="right" vertical="center" wrapText="1"/>
      <protection hidden="1"/>
    </xf>
    <xf numFmtId="2" fontId="28" fillId="0" borderId="15" xfId="0" applyNumberFormat="1" applyFont="1" applyFill="1" applyBorder="1" applyAlignment="1" applyProtection="1">
      <alignment horizontal="right" vertical="center" wrapText="1"/>
      <protection hidden="1"/>
    </xf>
    <xf numFmtId="2" fontId="1" fillId="24" borderId="11" xfId="103" applyNumberFormat="1" applyFill="1" applyBorder="1">
      <alignment/>
      <protection/>
    </xf>
    <xf numFmtId="2" fontId="1" fillId="24" borderId="11" xfId="69" applyNumberFormat="1" applyFont="1" applyFill="1" applyBorder="1" applyAlignment="1">
      <alignment/>
    </xf>
    <xf numFmtId="1" fontId="1" fillId="24" borderId="11" xfId="103" applyNumberFormat="1" applyFill="1" applyBorder="1">
      <alignment/>
      <protection/>
    </xf>
    <xf numFmtId="1" fontId="1" fillId="24" borderId="11" xfId="69" applyNumberFormat="1" applyFont="1" applyFill="1" applyBorder="1" applyAlignment="1">
      <alignment/>
    </xf>
    <xf numFmtId="1" fontId="1" fillId="24" borderId="12" xfId="69" applyNumberFormat="1" applyFont="1" applyFill="1" applyBorder="1" applyAlignment="1">
      <alignment/>
    </xf>
    <xf numFmtId="10" fontId="28" fillId="6" borderId="24" xfId="108" applyNumberFormat="1" applyFont="1" applyFill="1" applyBorder="1" applyAlignment="1" applyProtection="1">
      <alignment horizontal="right" vertical="center" wrapText="1"/>
      <protection hidden="1"/>
    </xf>
    <xf numFmtId="10" fontId="28" fillId="6" borderId="25" xfId="108" applyNumberFormat="1" applyFont="1" applyFill="1" applyBorder="1" applyAlignment="1" applyProtection="1">
      <alignment horizontal="right" vertical="center" wrapText="1"/>
      <protection hidden="1"/>
    </xf>
    <xf numFmtId="10" fontId="28" fillId="6" borderId="25" xfId="108" applyNumberFormat="1" applyFont="1" applyFill="1" applyBorder="1" applyAlignment="1" applyProtection="1">
      <alignment horizontal="center" vertical="center" wrapText="1"/>
      <protection hidden="1"/>
    </xf>
    <xf numFmtId="10" fontId="28" fillId="6" borderId="25" xfId="109" applyNumberFormat="1" applyFont="1" applyFill="1" applyBorder="1" applyAlignment="1" applyProtection="1">
      <alignment horizontal="center" vertical="center" wrapText="1"/>
      <protection hidden="1"/>
    </xf>
    <xf numFmtId="10" fontId="29" fillId="6" borderId="25" xfId="108" applyNumberFormat="1" applyFont="1" applyFill="1" applyBorder="1" applyAlignment="1" applyProtection="1">
      <alignment horizontal="center" vertical="center" wrapText="1"/>
      <protection hidden="1"/>
    </xf>
    <xf numFmtId="10" fontId="28" fillId="0" borderId="26" xfId="108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103" applyFont="1" applyBorder="1" applyAlignment="1">
      <alignment horizontal="center"/>
      <protection/>
    </xf>
    <xf numFmtId="0" fontId="25" fillId="0" borderId="29" xfId="103" applyFont="1" applyBorder="1" applyAlignment="1">
      <alignment horizont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 2" xfId="72"/>
    <cellStyle name="Comma 5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15_Reporting Format_all forms" xfId="96"/>
    <cellStyle name="Normal 19_Reporting Format_all forms" xfId="97"/>
    <cellStyle name="Normal 2" xfId="98"/>
    <cellStyle name="Normal 23_Reporting Format_all forms" xfId="99"/>
    <cellStyle name="Normal 3" xfId="100"/>
    <cellStyle name="Normal 3 3" xfId="101"/>
    <cellStyle name="Normal 3_Asoj Quarterly 2074 Final" xfId="102"/>
    <cellStyle name="Normal_Progress_Report_of_MFDB_2070_12_30" xfId="103"/>
    <cellStyle name="Note" xfId="104"/>
    <cellStyle name="Note 2" xfId="105"/>
    <cellStyle name="Output" xfId="106"/>
    <cellStyle name="Output 2" xfId="107"/>
    <cellStyle name="Percent" xfId="108"/>
    <cellStyle name="Percent 2 2" xfId="109"/>
    <cellStyle name="Percent 2 2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New%20Data\Dev%20Banks%20Unaudited%202064%20Ash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00558\Desktop\Quarterly%20Report%20Chait%202074%20Final\Chaitra%20Quarterly%202074%20FINALmodifi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73 Poush"/>
      <sheetName val="2073 Asar"/>
      <sheetName val="2072 Asoj"/>
      <sheetName val="2073 Asoj"/>
      <sheetName val="2074 Asoj"/>
      <sheetName val="2074 Poush"/>
      <sheetName val="Table C. 2074 Qtr 3rd"/>
      <sheetName val="Table C. Qtr 2nd"/>
      <sheetName val="Table C. Qtr"/>
      <sheetName val="2073 Chaitra"/>
      <sheetName val="2074 Asar"/>
      <sheetName val="2074 Chaitra"/>
      <sheetName val="Difference"/>
      <sheetName val="1.1 Posting"/>
      <sheetName val="1.2 Posting"/>
      <sheetName val="2.1 Posting"/>
      <sheetName val="9.1 Posting"/>
      <sheetName val="9.5 Posting"/>
      <sheetName val="9.7 Posting"/>
      <sheetName val="17.1 Posting"/>
      <sheetName val="13.2 Posting "/>
      <sheetName val="Sheet1"/>
      <sheetName val="Sources &amp; Usages Formulla 74.12"/>
      <sheetName val="Progress 2074.12"/>
      <sheetName val="Sources&amp;Usages74.12ForPublish"/>
      <sheetName val="Progress 2074.12 For Publish"/>
      <sheetName val="Sources &amp; Usages Formulla 73.6"/>
      <sheetName val="copy Sources &amp; Usages To IT"/>
      <sheetName val="copy Progress (IT)"/>
      <sheetName val="Progress (Formulla)"/>
      <sheetName val="Progress (Branch Print)"/>
      <sheetName val="Sheet2"/>
      <sheetName val="Progress Report 2074.9"/>
      <sheetName val="Sheet4"/>
    </sheetNames>
    <sheetDataSet>
      <sheetData sheetId="17">
        <row r="8">
          <cell r="C8" t="str">
            <v>1.Nirdhan  LBBL</v>
          </cell>
          <cell r="D8" t="str">
            <v>2.RMDC</v>
          </cell>
          <cell r="E8" t="str">
            <v>3.Deprosc  LBBL</v>
          </cell>
          <cell r="F8" t="str">
            <v>4.Chhimek  LBBL</v>
          </cell>
          <cell r="G8" t="str">
            <v>5.Swabalamban LBBL</v>
          </cell>
          <cell r="H8" t="str">
            <v>6.Sana Kisan  LBBL</v>
          </cell>
          <cell r="I8" t="str">
            <v>7.Nerude LBBL</v>
          </cell>
          <cell r="J8" t="str">
            <v>8.Naya Nepal LBBL</v>
          </cell>
          <cell r="K8" t="str">
            <v>9.Mithila LBBL</v>
          </cell>
          <cell r="L8" t="str">
            <v>10.Summit MBL</v>
          </cell>
          <cell r="M8" t="str">
            <v>11.Swarojgar LBBL</v>
          </cell>
          <cell r="N8" t="str">
            <v>12.First MBL</v>
          </cell>
          <cell r="O8" t="str">
            <v>13.Nagbeli LBBL</v>
          </cell>
          <cell r="P8" t="str">
            <v>14.Kalika </v>
          </cell>
          <cell r="Q8" t="str">
            <v>15.Mirmire MFBL</v>
          </cell>
          <cell r="R8" t="str">
            <v>16.Janautthan</v>
          </cell>
          <cell r="S8" t="str">
            <v>17.Womi Micro Finance</v>
          </cell>
          <cell r="T8" t="str">
            <v>18.Laxmi Laghubitta</v>
          </cell>
          <cell r="U8" t="str">
            <v>19.Civil</v>
          </cell>
          <cell r="V8" t="str">
            <v>20.Mahila Sahayatra</v>
          </cell>
          <cell r="W8" t="str">
            <v>21.Kisan Microfinance </v>
          </cell>
          <cell r="X8" t="str">
            <v>22.Bijay Laghubitta</v>
          </cell>
          <cell r="Y8" t="str">
            <v>23.NMB</v>
          </cell>
          <cell r="Z8" t="str">
            <v>24.Forward</v>
          </cell>
          <cell r="AA8" t="str">
            <v>25.Global IME (Reliable)</v>
          </cell>
          <cell r="AB8" t="str">
            <v>26.Mahuli</v>
          </cell>
          <cell r="AC8" t="str">
            <v>27.Suryodaya</v>
          </cell>
          <cell r="AD8" t="str">
            <v>28.Mero Microfinance</v>
          </cell>
          <cell r="AE8" t="str">
            <v>29.Samata</v>
          </cell>
          <cell r="AF8" t="str">
            <v>30.RSDC</v>
          </cell>
          <cell r="AG8" t="str">
            <v>31.Samudayik</v>
          </cell>
          <cell r="AH8" t="str">
            <v>32.National</v>
          </cell>
          <cell r="AI8" t="str">
            <v>33.Nepal Grameen</v>
          </cell>
          <cell r="AJ8" t="str">
            <v>34.Nepal Sewa Microfinance</v>
          </cell>
          <cell r="AK8" t="str">
            <v>35.Unnati Microfinance</v>
          </cell>
          <cell r="AL8" t="str">
            <v>36.Swadeshi Microfinance</v>
          </cell>
          <cell r="AM8" t="str">
            <v>37.Nadep Microfinance</v>
          </cell>
          <cell r="AN8" t="str">
            <v>38.Support Microfinance</v>
          </cell>
          <cell r="AO8" t="str">
            <v>39.Arambha Microfinance</v>
          </cell>
          <cell r="AP8" t="str">
            <v>40. Janasewi Microfinance</v>
          </cell>
          <cell r="AQ8" t="str">
            <v>41. Chautari</v>
          </cell>
          <cell r="AR8" t="str">
            <v>42. Ghodighoda </v>
          </cell>
          <cell r="AS8" t="str">
            <v>43. Asha Laghubitta</v>
          </cell>
          <cell r="AT8" t="str">
            <v>44. Nepal Agro Mfi</v>
          </cell>
          <cell r="AU8" t="str">
            <v>45. Ramaroshan</v>
          </cell>
          <cell r="AV8" t="str">
            <v>46. Creative </v>
          </cell>
          <cell r="AW8" t="str">
            <v>47. Guransh</v>
          </cell>
          <cell r="AX8" t="str">
            <v>48. Ganapati</v>
          </cell>
          <cell r="AY8" t="str">
            <v>49. Infinity</v>
          </cell>
          <cell r="AZ8" t="str">
            <v>50. Andhikhola</v>
          </cell>
          <cell r="BA8" t="str">
            <v>51. Swabhiman</v>
          </cell>
          <cell r="BB8" t="str">
            <v>52. Sparsha</v>
          </cell>
          <cell r="BC8" t="str">
            <v>53. Sabaiko</v>
          </cell>
          <cell r="BD8" t="str">
            <v>54. Arthik Samriddhi</v>
          </cell>
          <cell r="BE8" t="str">
            <v>55. Sadhana Laghubitta </v>
          </cell>
          <cell r="BF8" t="str">
            <v>56.Sarathi</v>
          </cell>
          <cell r="BG8" t="str">
            <v>57.NIC Asia</v>
          </cell>
          <cell r="BH8" t="str">
            <v>58.Nagarik</v>
          </cell>
          <cell r="BI8" t="str">
            <v>59. Trilok</v>
          </cell>
          <cell r="BJ8" t="str">
            <v>60.Manakamana</v>
          </cell>
          <cell r="BK8" t="str">
            <v>61. Sahakarya</v>
          </cell>
          <cell r="BL8" t="str">
            <v>62.Sajilo</v>
          </cell>
          <cell r="BM8" t="str">
            <v>63. Satyawati</v>
          </cell>
          <cell r="BN8" t="str">
            <v>64. Bouddhajyoti</v>
          </cell>
          <cell r="BO8" t="str">
            <v>65.Samaj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4"/>
  <sheetViews>
    <sheetView tabSelected="1" zoomScalePageLayoutView="0" workbookViewId="0" topLeftCell="A1">
      <pane xSplit="2" ySplit="7" topLeftCell="BI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P38" sqref="BP38"/>
    </sheetView>
  </sheetViews>
  <sheetFormatPr defaultColWidth="9.140625" defaultRowHeight="12.75"/>
  <cols>
    <col min="1" max="1" width="6.140625" style="83" bestFit="1" customWidth="1"/>
    <col min="2" max="2" width="33.7109375" style="83" customWidth="1"/>
    <col min="3" max="3" width="11.421875" style="83" customWidth="1"/>
    <col min="4" max="4" width="11.28125" style="83" customWidth="1"/>
    <col min="5" max="5" width="12.421875" style="83" customWidth="1"/>
    <col min="6" max="6" width="11.140625" style="83" customWidth="1"/>
    <col min="7" max="7" width="11.28125" style="83" customWidth="1"/>
    <col min="8" max="8" width="12.140625" style="83" customWidth="1"/>
    <col min="9" max="9" width="11.57421875" style="41" customWidth="1"/>
    <col min="10" max="10" width="11.421875" style="83" customWidth="1"/>
    <col min="11" max="11" width="10.421875" style="83" customWidth="1"/>
    <col min="12" max="12" width="10.421875" style="41" customWidth="1"/>
    <col min="13" max="13" width="12.7109375" style="83" customWidth="1"/>
    <col min="14" max="14" width="10.8515625" style="83" customWidth="1"/>
    <col min="15" max="15" width="11.28125" style="83" customWidth="1"/>
    <col min="16" max="16" width="12.28125" style="41" customWidth="1"/>
    <col min="17" max="17" width="10.57421875" style="83" customWidth="1"/>
    <col min="18" max="18" width="10.421875" style="83" customWidth="1"/>
    <col min="19" max="19" width="11.8515625" style="83" customWidth="1"/>
    <col min="20" max="20" width="11.421875" style="83" customWidth="1"/>
    <col min="21" max="22" width="10.57421875" style="83" customWidth="1"/>
    <col min="23" max="23" width="10.421875" style="83" customWidth="1"/>
    <col min="24" max="24" width="10.7109375" style="83" customWidth="1"/>
    <col min="25" max="25" width="10.421875" style="83" customWidth="1"/>
    <col min="26" max="26" width="11.421875" style="41" customWidth="1"/>
    <col min="27" max="27" width="11.421875" style="83" customWidth="1"/>
    <col min="28" max="28" width="10.421875" style="83" customWidth="1"/>
    <col min="29" max="29" width="13.57421875" style="41" customWidth="1"/>
    <col min="30" max="30" width="12.7109375" style="83" customWidth="1"/>
    <col min="31" max="31" width="10.28125" style="83" customWidth="1"/>
    <col min="32" max="32" width="10.421875" style="83" customWidth="1"/>
    <col min="33" max="33" width="14.421875" style="83" customWidth="1"/>
    <col min="34" max="34" width="12.140625" style="83" customWidth="1"/>
    <col min="35" max="35" width="11.421875" style="83" customWidth="1"/>
    <col min="36" max="37" width="10.7109375" style="83" customWidth="1"/>
    <col min="38" max="38" width="15.00390625" style="83" customWidth="1"/>
    <col min="39" max="40" width="10.7109375" style="83" customWidth="1"/>
    <col min="41" max="41" width="11.8515625" style="83" customWidth="1"/>
    <col min="42" max="51" width="10.7109375" style="83" customWidth="1"/>
    <col min="52" max="52" width="12.7109375" style="83" customWidth="1"/>
    <col min="53" max="53" width="13.57421875" style="83" customWidth="1"/>
    <col min="54" max="64" width="10.7109375" style="83" customWidth="1"/>
    <col min="65" max="67" width="10.7109375" style="83" hidden="1" customWidth="1"/>
    <col min="68" max="68" width="17.28125" style="83" customWidth="1"/>
    <col min="69" max="69" width="26.140625" style="83" bestFit="1" customWidth="1"/>
    <col min="70" max="16384" width="9.140625" style="83" customWidth="1"/>
  </cols>
  <sheetData>
    <row r="1" spans="2:68" s="1" customFormat="1" ht="14.25"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5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5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2:68" s="1" customFormat="1" ht="14.25">
      <c r="B2" s="2" t="s">
        <v>1</v>
      </c>
      <c r="C2" s="2"/>
      <c r="D2" s="2"/>
      <c r="E2" s="2"/>
      <c r="F2" s="2"/>
      <c r="G2" s="2"/>
      <c r="H2" s="2"/>
      <c r="I2" s="3"/>
      <c r="J2" s="4"/>
      <c r="K2" s="4"/>
      <c r="L2" s="5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7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s="1" customFormat="1" ht="14.25">
      <c r="B3" s="8" t="s">
        <v>2</v>
      </c>
      <c r="C3" s="8"/>
      <c r="D3" s="9"/>
      <c r="E3" s="9"/>
      <c r="F3" s="8"/>
      <c r="G3" s="8"/>
      <c r="H3" s="9"/>
      <c r="I3" s="10"/>
      <c r="J3" s="11"/>
      <c r="K3" s="4"/>
      <c r="L3" s="5"/>
      <c r="M3" s="11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5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s="1" customFormat="1" ht="25.5" customHeight="1">
      <c r="B4" s="12" t="s">
        <v>3</v>
      </c>
      <c r="C4" s="12"/>
      <c r="D4" s="13"/>
      <c r="E4" s="12"/>
      <c r="F4" s="13"/>
      <c r="G4" s="13"/>
      <c r="H4" s="13"/>
      <c r="I4" s="14"/>
      <c r="J4" s="4"/>
      <c r="K4" s="4"/>
      <c r="L4" s="5"/>
      <c r="M4" s="4"/>
      <c r="N4" s="4"/>
      <c r="O4" s="4"/>
      <c r="P4" s="15"/>
      <c r="Q4" s="4"/>
      <c r="R4" s="11"/>
      <c r="S4" s="4"/>
      <c r="T4" s="11"/>
      <c r="U4" s="4"/>
      <c r="V4" s="4"/>
      <c r="W4" s="4"/>
      <c r="X4" s="4"/>
      <c r="Y4" s="4"/>
      <c r="Z4" s="5"/>
      <c r="AA4" s="4"/>
      <c r="AB4" s="4"/>
      <c r="AC4" s="5"/>
      <c r="BF4" s="95"/>
      <c r="BG4" s="95"/>
      <c r="BH4" s="95"/>
      <c r="BI4" s="95"/>
      <c r="BJ4" s="95"/>
      <c r="BK4" s="95"/>
      <c r="BL4" s="95"/>
      <c r="BM4" s="16"/>
      <c r="BN4" s="16"/>
      <c r="BO4" s="16"/>
      <c r="BP4" s="4"/>
    </row>
    <row r="5" spans="2:68" s="1" customFormat="1" ht="14.25">
      <c r="B5" s="17" t="s">
        <v>4</v>
      </c>
      <c r="C5" s="18"/>
      <c r="D5" s="18"/>
      <c r="E5" s="18"/>
      <c r="F5" s="18"/>
      <c r="G5" s="18"/>
      <c r="H5" s="18"/>
      <c r="I5" s="19"/>
      <c r="J5" s="20"/>
      <c r="K5" s="20"/>
      <c r="L5" s="21"/>
      <c r="M5" s="20"/>
      <c r="N5" s="20"/>
      <c r="O5" s="20"/>
      <c r="P5" s="22"/>
      <c r="Q5" s="20"/>
      <c r="R5" s="20"/>
      <c r="S5" s="20"/>
      <c r="T5" s="20"/>
      <c r="U5" s="20"/>
      <c r="V5" s="20"/>
      <c r="W5" s="20"/>
      <c r="X5" s="20"/>
      <c r="Y5" s="20"/>
      <c r="Z5" s="21"/>
      <c r="AA5" s="20"/>
      <c r="AB5" s="20"/>
      <c r="AC5" s="23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68" s="1" customFormat="1" ht="14.25" customHeight="1">
      <c r="A6" s="109" t="s">
        <v>5</v>
      </c>
      <c r="B6" s="24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25">
        <v>32</v>
      </c>
      <c r="AI6" s="25">
        <v>33</v>
      </c>
      <c r="AJ6" s="25">
        <v>34</v>
      </c>
      <c r="AK6" s="25">
        <v>35</v>
      </c>
      <c r="AL6" s="25">
        <v>36</v>
      </c>
      <c r="AM6" s="25">
        <v>37</v>
      </c>
      <c r="AN6" s="25">
        <v>38</v>
      </c>
      <c r="AO6" s="25">
        <v>39</v>
      </c>
      <c r="AP6" s="25">
        <v>40</v>
      </c>
      <c r="AQ6" s="25">
        <v>41</v>
      </c>
      <c r="AR6" s="25">
        <v>42</v>
      </c>
      <c r="AS6" s="25">
        <v>43</v>
      </c>
      <c r="AT6" s="25">
        <v>44</v>
      </c>
      <c r="AU6" s="25">
        <v>45</v>
      </c>
      <c r="AV6" s="25">
        <v>46</v>
      </c>
      <c r="AW6" s="25">
        <v>47</v>
      </c>
      <c r="AX6" s="25">
        <v>48</v>
      </c>
      <c r="AY6" s="25">
        <v>49</v>
      </c>
      <c r="AZ6" s="25">
        <v>50</v>
      </c>
      <c r="BA6" s="25">
        <v>51</v>
      </c>
      <c r="BB6" s="25">
        <v>52</v>
      </c>
      <c r="BC6" s="25">
        <v>53</v>
      </c>
      <c r="BD6" s="25">
        <v>54</v>
      </c>
      <c r="BE6" s="25">
        <v>55</v>
      </c>
      <c r="BF6" s="25">
        <v>56</v>
      </c>
      <c r="BG6" s="25">
        <v>57</v>
      </c>
      <c r="BH6" s="25">
        <v>58</v>
      </c>
      <c r="BI6" s="25">
        <v>59</v>
      </c>
      <c r="BJ6" s="25">
        <v>60</v>
      </c>
      <c r="BK6" s="25">
        <v>61</v>
      </c>
      <c r="BL6" s="25">
        <v>62</v>
      </c>
      <c r="BM6" s="25">
        <v>63</v>
      </c>
      <c r="BN6" s="25">
        <v>64</v>
      </c>
      <c r="BO6" s="25">
        <v>65</v>
      </c>
      <c r="BP6" s="25"/>
    </row>
    <row r="7" spans="1:68" s="1" customFormat="1" ht="27" customHeight="1">
      <c r="A7" s="110"/>
      <c r="B7" s="26" t="s">
        <v>6</v>
      </c>
      <c r="C7" s="26" t="str">
        <f>'[2]9.5 Posting'!C8</f>
        <v>1.Nirdhan  LBBL</v>
      </c>
      <c r="D7" s="26" t="str">
        <f>'[2]9.5 Posting'!D8</f>
        <v>2.RMDC</v>
      </c>
      <c r="E7" s="26" t="str">
        <f>'[2]9.5 Posting'!E8</f>
        <v>3.Deprosc  LBBL</v>
      </c>
      <c r="F7" s="26" t="str">
        <f>'[2]9.5 Posting'!F8</f>
        <v>4.Chhimek  LBBL</v>
      </c>
      <c r="G7" s="26" t="str">
        <f>'[2]9.5 Posting'!G8</f>
        <v>5.Swabalamban LBBL</v>
      </c>
      <c r="H7" s="26" t="str">
        <f>'[2]9.5 Posting'!H8</f>
        <v>6.Sana Kisan  LBBL</v>
      </c>
      <c r="I7" s="26" t="str">
        <f>'[2]9.5 Posting'!I8</f>
        <v>7.Nerude LBBL</v>
      </c>
      <c r="J7" s="26" t="str">
        <f>'[2]9.5 Posting'!J8</f>
        <v>8.Naya Nepal LBBL</v>
      </c>
      <c r="K7" s="26" t="str">
        <f>'[2]9.5 Posting'!K8</f>
        <v>9.Mithila LBBL</v>
      </c>
      <c r="L7" s="26" t="str">
        <f>'[2]9.5 Posting'!L8</f>
        <v>10.Summit MBL</v>
      </c>
      <c r="M7" s="26" t="str">
        <f>'[2]9.5 Posting'!M8</f>
        <v>11.Swarojgar LBBL</v>
      </c>
      <c r="N7" s="26" t="str">
        <f>'[2]9.5 Posting'!N8</f>
        <v>12.First MBL</v>
      </c>
      <c r="O7" s="26" t="str">
        <f>'[2]9.5 Posting'!O8</f>
        <v>13.Nagbeli LBBL</v>
      </c>
      <c r="P7" s="26" t="str">
        <f>'[2]9.5 Posting'!P8</f>
        <v>14.Kalika </v>
      </c>
      <c r="Q7" s="26" t="str">
        <f>'[2]9.5 Posting'!Q8</f>
        <v>15.Mirmire MFBL</v>
      </c>
      <c r="R7" s="26" t="str">
        <f>'[2]9.5 Posting'!R8</f>
        <v>16.Janautthan</v>
      </c>
      <c r="S7" s="26" t="str">
        <f>'[2]9.5 Posting'!S8</f>
        <v>17.Womi Micro Finance</v>
      </c>
      <c r="T7" s="26" t="str">
        <f>'[2]9.5 Posting'!T8</f>
        <v>18.Laxmi Laghubitta</v>
      </c>
      <c r="U7" s="26" t="str">
        <f>'[2]9.5 Posting'!U8</f>
        <v>19.Civil</v>
      </c>
      <c r="V7" s="26" t="str">
        <f>'[2]9.5 Posting'!V8</f>
        <v>20.Mahila Sahayatra</v>
      </c>
      <c r="W7" s="26" t="str">
        <f>'[2]9.5 Posting'!W8</f>
        <v>21.Kisan Microfinance </v>
      </c>
      <c r="X7" s="26" t="str">
        <f>'[2]9.5 Posting'!X8</f>
        <v>22.Bijay Laghubitta</v>
      </c>
      <c r="Y7" s="26" t="str">
        <f>'[2]9.5 Posting'!Y8</f>
        <v>23.NMB</v>
      </c>
      <c r="Z7" s="26" t="str">
        <f>'[2]9.5 Posting'!Z8</f>
        <v>24.Forward</v>
      </c>
      <c r="AA7" s="26" t="str">
        <f>'[2]9.5 Posting'!AA8</f>
        <v>25.Global IME (Reliable)</v>
      </c>
      <c r="AB7" s="26" t="str">
        <f>'[2]9.5 Posting'!AB8</f>
        <v>26.Mahuli</v>
      </c>
      <c r="AC7" s="26" t="str">
        <f>'[2]9.5 Posting'!AC8</f>
        <v>27.Suryodaya</v>
      </c>
      <c r="AD7" s="26" t="str">
        <f>'[2]9.5 Posting'!AD8</f>
        <v>28.Mero Microfinance</v>
      </c>
      <c r="AE7" s="26" t="str">
        <f>'[2]9.5 Posting'!AE8</f>
        <v>29.Samata</v>
      </c>
      <c r="AF7" s="26" t="str">
        <f>'[2]9.5 Posting'!AF8</f>
        <v>30.RSDC</v>
      </c>
      <c r="AG7" s="26" t="str">
        <f>'[2]9.5 Posting'!AG8</f>
        <v>31.Samudayik</v>
      </c>
      <c r="AH7" s="26" t="str">
        <f>'[2]9.5 Posting'!AH8</f>
        <v>32.National</v>
      </c>
      <c r="AI7" s="26" t="str">
        <f>'[2]9.5 Posting'!AI8</f>
        <v>33.Nepal Grameen</v>
      </c>
      <c r="AJ7" s="26" t="str">
        <f>'[2]9.5 Posting'!AJ8</f>
        <v>34.Nepal Sewa Microfinance</v>
      </c>
      <c r="AK7" s="26" t="str">
        <f>'[2]9.5 Posting'!AK8</f>
        <v>35.Unnati Microfinance</v>
      </c>
      <c r="AL7" s="26" t="str">
        <f>'[2]9.5 Posting'!AL8</f>
        <v>36.Swadeshi Microfinance</v>
      </c>
      <c r="AM7" s="26" t="str">
        <f>'[2]9.5 Posting'!AM8</f>
        <v>37.Nadep Microfinance</v>
      </c>
      <c r="AN7" s="26" t="str">
        <f>'[2]9.5 Posting'!AN8</f>
        <v>38.Support Microfinance</v>
      </c>
      <c r="AO7" s="26" t="str">
        <f>'[2]9.5 Posting'!AO8</f>
        <v>39.Arambha Microfinance</v>
      </c>
      <c r="AP7" s="26" t="str">
        <f>'[2]9.5 Posting'!AP8</f>
        <v>40. Janasewi Microfinance</v>
      </c>
      <c r="AQ7" s="26" t="str">
        <f>'[2]9.5 Posting'!AQ8</f>
        <v>41. Chautari</v>
      </c>
      <c r="AR7" s="26" t="str">
        <f>'[2]9.5 Posting'!AR8</f>
        <v>42. Ghodighoda </v>
      </c>
      <c r="AS7" s="26" t="str">
        <f>'[2]9.5 Posting'!AS8</f>
        <v>43. Asha Laghubitta</v>
      </c>
      <c r="AT7" s="26" t="str">
        <f>'[2]9.5 Posting'!AT8</f>
        <v>44. Nepal Agro Mfi</v>
      </c>
      <c r="AU7" s="26" t="str">
        <f>'[2]9.5 Posting'!AU8</f>
        <v>45. Ramaroshan</v>
      </c>
      <c r="AV7" s="26" t="str">
        <f>'[2]9.5 Posting'!AV8</f>
        <v>46. Creative </v>
      </c>
      <c r="AW7" s="26" t="str">
        <f>'[2]9.5 Posting'!AW8</f>
        <v>47. Guransh</v>
      </c>
      <c r="AX7" s="26" t="str">
        <f>'[2]9.5 Posting'!AX8</f>
        <v>48. Ganapati</v>
      </c>
      <c r="AY7" s="26" t="str">
        <f>'[2]9.5 Posting'!AY8</f>
        <v>49. Infinity</v>
      </c>
      <c r="AZ7" s="26" t="str">
        <f>'[2]9.5 Posting'!AZ8</f>
        <v>50. Andhikhola</v>
      </c>
      <c r="BA7" s="26" t="str">
        <f>'[2]9.5 Posting'!BA8</f>
        <v>51. Swabhiman</v>
      </c>
      <c r="BB7" s="26" t="str">
        <f>'[2]9.5 Posting'!BB8</f>
        <v>52. Sparsha</v>
      </c>
      <c r="BC7" s="26" t="str">
        <f>'[2]9.5 Posting'!BC8</f>
        <v>53. Sabaiko</v>
      </c>
      <c r="BD7" s="26" t="str">
        <f>'[2]9.5 Posting'!BD8</f>
        <v>54. Arthik Samriddhi</v>
      </c>
      <c r="BE7" s="26" t="str">
        <f>'[2]9.5 Posting'!BE8</f>
        <v>55. Sadhana Laghubitta </v>
      </c>
      <c r="BF7" s="26" t="str">
        <f>'[2]9.5 Posting'!BF8</f>
        <v>56.Sarathi</v>
      </c>
      <c r="BG7" s="26" t="str">
        <f>'[2]9.5 Posting'!BG8</f>
        <v>57.NIC Asia</v>
      </c>
      <c r="BH7" s="26" t="str">
        <f>'[2]9.5 Posting'!BH8</f>
        <v>58.Nagarik</v>
      </c>
      <c r="BI7" s="26" t="str">
        <f>'[2]9.5 Posting'!BI8</f>
        <v>59. Trilok</v>
      </c>
      <c r="BJ7" s="26" t="str">
        <f>'[2]9.5 Posting'!BJ8</f>
        <v>60.Manakamana</v>
      </c>
      <c r="BK7" s="26" t="str">
        <f>'[2]9.5 Posting'!BK8</f>
        <v>61. Sahakarya</v>
      </c>
      <c r="BL7" s="26" t="str">
        <f>'[2]9.5 Posting'!BL8</f>
        <v>62.Sajilo</v>
      </c>
      <c r="BM7" s="26" t="str">
        <f>'[2]9.5 Posting'!BM8</f>
        <v>63. Satyawati</v>
      </c>
      <c r="BN7" s="26" t="str">
        <f>'[2]9.5 Posting'!BN8</f>
        <v>64. Bouddhajyoti</v>
      </c>
      <c r="BO7" s="26" t="str">
        <f>'[2]9.5 Posting'!BO8</f>
        <v>65.Samaj</v>
      </c>
      <c r="BP7" s="25" t="s">
        <v>7</v>
      </c>
    </row>
    <row r="8" spans="1:68" s="41" customFormat="1" ht="21" customHeight="1">
      <c r="A8" s="27">
        <v>1</v>
      </c>
      <c r="B8" s="28" t="s">
        <v>8</v>
      </c>
      <c r="C8" s="29">
        <v>77</v>
      </c>
      <c r="D8" s="29">
        <v>75</v>
      </c>
      <c r="E8" s="29">
        <v>77</v>
      </c>
      <c r="F8" s="29">
        <v>75</v>
      </c>
      <c r="G8" s="30">
        <v>75</v>
      </c>
      <c r="H8" s="30">
        <v>75</v>
      </c>
      <c r="I8" s="31">
        <v>29</v>
      </c>
      <c r="J8" s="32">
        <v>10</v>
      </c>
      <c r="K8" s="31">
        <v>10</v>
      </c>
      <c r="L8" s="30">
        <v>10</v>
      </c>
      <c r="M8" s="31">
        <v>77</v>
      </c>
      <c r="N8" s="30">
        <v>75</v>
      </c>
      <c r="O8" s="30">
        <v>10</v>
      </c>
      <c r="P8" s="30">
        <v>15</v>
      </c>
      <c r="Q8" s="30">
        <v>25</v>
      </c>
      <c r="R8" s="30">
        <v>15</v>
      </c>
      <c r="S8" s="30">
        <v>32</v>
      </c>
      <c r="T8" s="30">
        <v>75</v>
      </c>
      <c r="U8" s="30">
        <v>77</v>
      </c>
      <c r="V8" s="30">
        <v>75</v>
      </c>
      <c r="W8" s="30">
        <v>15</v>
      </c>
      <c r="X8" s="33">
        <v>75</v>
      </c>
      <c r="Y8" s="30">
        <v>75</v>
      </c>
      <c r="Z8" s="30">
        <v>75</v>
      </c>
      <c r="AA8" s="30">
        <v>45</v>
      </c>
      <c r="AB8" s="30">
        <v>10</v>
      </c>
      <c r="AC8" s="30">
        <v>15</v>
      </c>
      <c r="AD8" s="34">
        <v>75</v>
      </c>
      <c r="AE8" s="32">
        <v>10</v>
      </c>
      <c r="AF8" s="35">
        <v>75</v>
      </c>
      <c r="AG8" s="36">
        <v>10</v>
      </c>
      <c r="AH8" s="36">
        <v>75</v>
      </c>
      <c r="AI8" s="36">
        <v>77</v>
      </c>
      <c r="AJ8" s="34">
        <v>3</v>
      </c>
      <c r="AK8" s="36">
        <v>10</v>
      </c>
      <c r="AL8" s="36">
        <v>75</v>
      </c>
      <c r="AM8" s="36">
        <v>75</v>
      </c>
      <c r="AN8" s="36">
        <v>10</v>
      </c>
      <c r="AO8" s="36">
        <v>15</v>
      </c>
      <c r="AP8" s="36">
        <v>10</v>
      </c>
      <c r="AQ8" s="36">
        <v>10</v>
      </c>
      <c r="AR8" s="36">
        <v>10</v>
      </c>
      <c r="AS8" s="36">
        <v>75</v>
      </c>
      <c r="AT8" s="36">
        <v>10</v>
      </c>
      <c r="AU8" s="37">
        <v>5</v>
      </c>
      <c r="AV8" s="36">
        <v>10</v>
      </c>
      <c r="AW8" s="36">
        <v>20</v>
      </c>
      <c r="AX8" s="36">
        <v>77</v>
      </c>
      <c r="AY8" s="36">
        <v>75</v>
      </c>
      <c r="AZ8" s="36">
        <v>10</v>
      </c>
      <c r="BA8" s="34">
        <v>10</v>
      </c>
      <c r="BB8" s="36">
        <v>10</v>
      </c>
      <c r="BC8" s="36">
        <v>77</v>
      </c>
      <c r="BD8" s="36">
        <v>7</v>
      </c>
      <c r="BE8" s="36">
        <v>10</v>
      </c>
      <c r="BF8" s="39">
        <v>10</v>
      </c>
      <c r="BG8" s="36">
        <v>77</v>
      </c>
      <c r="BH8" s="36">
        <v>1</v>
      </c>
      <c r="BI8" s="36">
        <v>10</v>
      </c>
      <c r="BJ8" s="36">
        <v>10</v>
      </c>
      <c r="BK8" s="39">
        <v>10</v>
      </c>
      <c r="BL8" s="36">
        <v>77</v>
      </c>
      <c r="BM8" s="36"/>
      <c r="BN8" s="36"/>
      <c r="BO8" s="36"/>
      <c r="BP8" s="40">
        <v>77</v>
      </c>
    </row>
    <row r="9" spans="1:68" s="41" customFormat="1" ht="15" customHeight="1">
      <c r="A9" s="42">
        <v>2</v>
      </c>
      <c r="B9" s="43" t="s">
        <v>9</v>
      </c>
      <c r="C9" s="29">
        <v>77</v>
      </c>
      <c r="D9" s="44">
        <v>75</v>
      </c>
      <c r="E9" s="44">
        <v>64</v>
      </c>
      <c r="F9" s="44">
        <v>62</v>
      </c>
      <c r="G9" s="31">
        <v>54</v>
      </c>
      <c r="H9" s="31">
        <v>68</v>
      </c>
      <c r="I9" s="31">
        <v>29</v>
      </c>
      <c r="J9" s="32">
        <v>10</v>
      </c>
      <c r="K9" s="31">
        <v>10</v>
      </c>
      <c r="L9" s="31">
        <v>10</v>
      </c>
      <c r="M9" s="31">
        <v>15</v>
      </c>
      <c r="N9" s="31">
        <v>45</v>
      </c>
      <c r="O9" s="30">
        <v>3</v>
      </c>
      <c r="P9" s="31">
        <v>15</v>
      </c>
      <c r="Q9" s="31">
        <v>20</v>
      </c>
      <c r="R9" s="31">
        <v>15</v>
      </c>
      <c r="S9" s="31">
        <v>24</v>
      </c>
      <c r="T9" s="31">
        <v>43</v>
      </c>
      <c r="U9" s="31">
        <v>20</v>
      </c>
      <c r="V9" s="31">
        <v>14</v>
      </c>
      <c r="W9" s="31">
        <v>15</v>
      </c>
      <c r="X9" s="45">
        <v>32</v>
      </c>
      <c r="Y9" s="31">
        <v>45</v>
      </c>
      <c r="Z9" s="31">
        <v>35</v>
      </c>
      <c r="AA9" s="31">
        <v>20</v>
      </c>
      <c r="AB9" s="31">
        <v>10</v>
      </c>
      <c r="AC9" s="31">
        <v>15</v>
      </c>
      <c r="AD9" s="45">
        <v>51</v>
      </c>
      <c r="AE9" s="31">
        <v>5</v>
      </c>
      <c r="AF9" s="31">
        <v>30</v>
      </c>
      <c r="AG9" s="39">
        <v>10</v>
      </c>
      <c r="AH9" s="39">
        <v>33</v>
      </c>
      <c r="AI9" s="39">
        <v>57</v>
      </c>
      <c r="AJ9" s="46">
        <v>3</v>
      </c>
      <c r="AK9" s="39">
        <v>8</v>
      </c>
      <c r="AL9" s="39">
        <v>42</v>
      </c>
      <c r="AM9" s="39">
        <v>33</v>
      </c>
      <c r="AN9" s="39">
        <v>10</v>
      </c>
      <c r="AO9" s="39">
        <v>13</v>
      </c>
      <c r="AP9" s="39">
        <v>10</v>
      </c>
      <c r="AQ9" s="39">
        <v>10</v>
      </c>
      <c r="AR9" s="39">
        <v>2</v>
      </c>
      <c r="AS9" s="39">
        <v>23</v>
      </c>
      <c r="AT9" s="39">
        <v>10</v>
      </c>
      <c r="AU9" s="37">
        <v>5</v>
      </c>
      <c r="AV9" s="39">
        <v>3</v>
      </c>
      <c r="AW9" s="39">
        <v>16</v>
      </c>
      <c r="AX9" s="39">
        <v>12</v>
      </c>
      <c r="AY9" s="39">
        <v>21</v>
      </c>
      <c r="AZ9" s="39">
        <v>8</v>
      </c>
      <c r="BA9" s="46">
        <v>5</v>
      </c>
      <c r="BB9" s="39">
        <v>10</v>
      </c>
      <c r="BC9" s="39">
        <v>14</v>
      </c>
      <c r="BD9" s="39">
        <v>7</v>
      </c>
      <c r="BE9" s="39">
        <v>5</v>
      </c>
      <c r="BF9" s="39">
        <v>10</v>
      </c>
      <c r="BG9" s="39">
        <v>1</v>
      </c>
      <c r="BH9" s="39">
        <v>1</v>
      </c>
      <c r="BI9" s="39">
        <v>4</v>
      </c>
      <c r="BJ9" s="39">
        <v>2</v>
      </c>
      <c r="BK9" s="39">
        <v>4</v>
      </c>
      <c r="BL9" s="39">
        <v>2</v>
      </c>
      <c r="BM9" s="39"/>
      <c r="BN9" s="39"/>
      <c r="BO9" s="39"/>
      <c r="BP9" s="40">
        <v>77</v>
      </c>
    </row>
    <row r="10" spans="1:68" s="41" customFormat="1" ht="15" customHeight="1">
      <c r="A10" s="42">
        <v>3</v>
      </c>
      <c r="B10" s="43" t="s">
        <v>10</v>
      </c>
      <c r="C10" s="29">
        <v>1843</v>
      </c>
      <c r="D10" s="44">
        <v>0</v>
      </c>
      <c r="E10" s="44">
        <v>1108</v>
      </c>
      <c r="F10" s="44">
        <v>626</v>
      </c>
      <c r="G10" s="31">
        <v>589</v>
      </c>
      <c r="H10" s="31">
        <v>326</v>
      </c>
      <c r="I10" s="31">
        <v>259</v>
      </c>
      <c r="J10" s="32">
        <v>0</v>
      </c>
      <c r="K10" s="31">
        <v>148</v>
      </c>
      <c r="L10" s="31">
        <v>93</v>
      </c>
      <c r="M10" s="31">
        <v>189</v>
      </c>
      <c r="N10" s="31">
        <v>0</v>
      </c>
      <c r="O10" s="30">
        <v>135</v>
      </c>
      <c r="P10" s="31">
        <v>212</v>
      </c>
      <c r="Q10" s="31">
        <v>331</v>
      </c>
      <c r="R10" s="31">
        <v>149</v>
      </c>
      <c r="S10" s="31">
        <v>109</v>
      </c>
      <c r="T10" s="31">
        <v>587</v>
      </c>
      <c r="U10" s="31">
        <v>147</v>
      </c>
      <c r="V10" s="31">
        <v>208</v>
      </c>
      <c r="W10" s="31">
        <v>308</v>
      </c>
      <c r="X10" s="45">
        <v>358</v>
      </c>
      <c r="Y10" s="31">
        <v>621</v>
      </c>
      <c r="Z10" s="31">
        <v>419</v>
      </c>
      <c r="AA10" s="31">
        <v>331</v>
      </c>
      <c r="AB10" s="31">
        <v>213</v>
      </c>
      <c r="AC10" s="31">
        <v>109</v>
      </c>
      <c r="AD10" s="45">
        <v>837</v>
      </c>
      <c r="AE10" s="31">
        <v>196</v>
      </c>
      <c r="AF10" s="31">
        <v>0</v>
      </c>
      <c r="AG10" s="39">
        <v>257</v>
      </c>
      <c r="AH10" s="39">
        <v>646</v>
      </c>
      <c r="AI10" s="39">
        <v>355</v>
      </c>
      <c r="AJ10" s="46">
        <v>59</v>
      </c>
      <c r="AK10" s="39">
        <v>220</v>
      </c>
      <c r="AL10" s="39">
        <v>437</v>
      </c>
      <c r="AM10" s="39">
        <v>320</v>
      </c>
      <c r="AN10" s="39">
        <v>76</v>
      </c>
      <c r="AO10" s="39">
        <v>147</v>
      </c>
      <c r="AP10" s="39">
        <v>136</v>
      </c>
      <c r="AQ10" s="39">
        <v>164</v>
      </c>
      <c r="AR10" s="39">
        <v>5</v>
      </c>
      <c r="AS10" s="39">
        <v>131</v>
      </c>
      <c r="AT10" s="39">
        <v>157</v>
      </c>
      <c r="AU10" s="37">
        <v>50</v>
      </c>
      <c r="AV10" s="39">
        <v>37</v>
      </c>
      <c r="AW10" s="39">
        <v>83</v>
      </c>
      <c r="AX10" s="39">
        <v>72</v>
      </c>
      <c r="AY10" s="39">
        <v>217</v>
      </c>
      <c r="AZ10" s="39">
        <v>50</v>
      </c>
      <c r="BA10" s="46">
        <v>99</v>
      </c>
      <c r="BB10" s="39">
        <v>95</v>
      </c>
      <c r="BC10" s="39">
        <v>165</v>
      </c>
      <c r="BD10" s="39">
        <v>13</v>
      </c>
      <c r="BE10" s="39">
        <v>50</v>
      </c>
      <c r="BF10" s="39">
        <v>50</v>
      </c>
      <c r="BG10" s="39">
        <v>1</v>
      </c>
      <c r="BH10" s="39">
        <v>2</v>
      </c>
      <c r="BI10" s="39">
        <v>22</v>
      </c>
      <c r="BJ10" s="39">
        <v>11</v>
      </c>
      <c r="BK10" s="39">
        <v>1</v>
      </c>
      <c r="BL10" s="39">
        <v>8</v>
      </c>
      <c r="BM10" s="39"/>
      <c r="BN10" s="39"/>
      <c r="BO10" s="39"/>
      <c r="BP10" s="40"/>
    </row>
    <row r="11" spans="1:68" s="41" customFormat="1" ht="15" customHeight="1">
      <c r="A11" s="42">
        <v>4</v>
      </c>
      <c r="B11" s="43" t="s">
        <v>11</v>
      </c>
      <c r="C11" s="29">
        <v>886</v>
      </c>
      <c r="D11" s="44">
        <v>25</v>
      </c>
      <c r="E11" s="44">
        <v>407</v>
      </c>
      <c r="F11" s="44">
        <v>670</v>
      </c>
      <c r="G11" s="31">
        <v>607</v>
      </c>
      <c r="H11" s="31">
        <v>88</v>
      </c>
      <c r="I11" s="31">
        <v>534</v>
      </c>
      <c r="J11" s="32">
        <v>63</v>
      </c>
      <c r="K11" s="31">
        <v>67</v>
      </c>
      <c r="L11" s="31">
        <v>194</v>
      </c>
      <c r="M11" s="31">
        <v>281</v>
      </c>
      <c r="N11" s="31">
        <v>19</v>
      </c>
      <c r="O11" s="30">
        <v>123</v>
      </c>
      <c r="P11" s="31">
        <v>208</v>
      </c>
      <c r="Q11" s="31">
        <v>227</v>
      </c>
      <c r="R11" s="31">
        <v>144</v>
      </c>
      <c r="S11" s="31">
        <v>166</v>
      </c>
      <c r="T11" s="31">
        <v>253</v>
      </c>
      <c r="U11" s="31">
        <v>110</v>
      </c>
      <c r="V11" s="31">
        <v>109</v>
      </c>
      <c r="W11" s="31">
        <v>190</v>
      </c>
      <c r="X11" s="45">
        <v>206</v>
      </c>
      <c r="Y11" s="31">
        <v>374</v>
      </c>
      <c r="Z11" s="31">
        <v>605</v>
      </c>
      <c r="AA11" s="31">
        <v>136</v>
      </c>
      <c r="AB11" s="31">
        <v>186</v>
      </c>
      <c r="AC11" s="31">
        <v>160</v>
      </c>
      <c r="AD11" s="45">
        <v>323</v>
      </c>
      <c r="AE11" s="31">
        <v>102</v>
      </c>
      <c r="AF11" s="31">
        <v>11</v>
      </c>
      <c r="AG11" s="39">
        <v>154</v>
      </c>
      <c r="AH11" s="39">
        <v>202</v>
      </c>
      <c r="AI11" s="39">
        <v>926</v>
      </c>
      <c r="AJ11" s="46">
        <v>41</v>
      </c>
      <c r="AK11" s="39">
        <v>135</v>
      </c>
      <c r="AL11" s="39">
        <v>290</v>
      </c>
      <c r="AM11" s="39">
        <v>182</v>
      </c>
      <c r="AN11" s="39">
        <v>81</v>
      </c>
      <c r="AO11" s="39">
        <v>82</v>
      </c>
      <c r="AP11" s="39">
        <v>85</v>
      </c>
      <c r="AQ11" s="39">
        <v>160</v>
      </c>
      <c r="AR11" s="39">
        <v>21</v>
      </c>
      <c r="AS11" s="39">
        <v>166</v>
      </c>
      <c r="AT11" s="39">
        <v>91</v>
      </c>
      <c r="AU11" s="37">
        <v>35</v>
      </c>
      <c r="AV11" s="39">
        <v>24</v>
      </c>
      <c r="AW11" s="39">
        <v>88</v>
      </c>
      <c r="AX11" s="39">
        <v>97</v>
      </c>
      <c r="AY11" s="39">
        <v>109</v>
      </c>
      <c r="AZ11" s="39">
        <v>58</v>
      </c>
      <c r="BA11" s="46">
        <v>63</v>
      </c>
      <c r="BB11" s="39">
        <v>82</v>
      </c>
      <c r="BC11" s="39">
        <v>83</v>
      </c>
      <c r="BD11" s="39">
        <v>29</v>
      </c>
      <c r="BE11" s="39">
        <v>75</v>
      </c>
      <c r="BF11" s="39">
        <v>54</v>
      </c>
      <c r="BG11" s="39">
        <v>22</v>
      </c>
      <c r="BH11" s="39">
        <v>6</v>
      </c>
      <c r="BI11" s="39">
        <v>29</v>
      </c>
      <c r="BJ11" s="39">
        <v>27</v>
      </c>
      <c r="BK11" s="39">
        <v>19</v>
      </c>
      <c r="BL11" s="39">
        <v>16</v>
      </c>
      <c r="BM11" s="39"/>
      <c r="BN11" s="39"/>
      <c r="BO11" s="39"/>
      <c r="BP11" s="40">
        <f aca="true" t="shared" si="0" ref="BP11:BP41">SUM(C11:BO11)</f>
        <v>11006</v>
      </c>
    </row>
    <row r="12" spans="1:71" s="41" customFormat="1" ht="15" customHeight="1">
      <c r="A12" s="42">
        <v>5</v>
      </c>
      <c r="B12" s="43" t="s">
        <v>12</v>
      </c>
      <c r="C12" s="29">
        <v>179</v>
      </c>
      <c r="D12" s="44">
        <v>0</v>
      </c>
      <c r="E12" s="44">
        <v>98</v>
      </c>
      <c r="F12" s="44">
        <v>126</v>
      </c>
      <c r="G12" s="31">
        <v>123</v>
      </c>
      <c r="H12" s="31">
        <v>9</v>
      </c>
      <c r="I12" s="31">
        <v>86</v>
      </c>
      <c r="J12" s="32">
        <v>16</v>
      </c>
      <c r="K12" s="31">
        <v>21</v>
      </c>
      <c r="L12" s="31">
        <v>41</v>
      </c>
      <c r="M12" s="31">
        <v>42</v>
      </c>
      <c r="N12" s="31">
        <v>2</v>
      </c>
      <c r="O12" s="30">
        <v>18</v>
      </c>
      <c r="P12" s="31">
        <v>46</v>
      </c>
      <c r="Q12" s="31">
        <v>45</v>
      </c>
      <c r="R12" s="31">
        <v>31</v>
      </c>
      <c r="S12" s="31">
        <v>32</v>
      </c>
      <c r="T12" s="31">
        <v>58</v>
      </c>
      <c r="U12" s="31">
        <v>23</v>
      </c>
      <c r="V12" s="31">
        <v>24</v>
      </c>
      <c r="W12" s="31">
        <v>42</v>
      </c>
      <c r="X12" s="45">
        <v>50</v>
      </c>
      <c r="Y12" s="31">
        <v>75</v>
      </c>
      <c r="Z12" s="31">
        <v>107</v>
      </c>
      <c r="AA12" s="31">
        <v>35</v>
      </c>
      <c r="AB12" s="31">
        <v>29</v>
      </c>
      <c r="AC12" s="31">
        <v>38</v>
      </c>
      <c r="AD12" s="45">
        <v>75</v>
      </c>
      <c r="AE12" s="31">
        <v>14</v>
      </c>
      <c r="AF12" s="31">
        <v>0</v>
      </c>
      <c r="AG12" s="39">
        <v>36</v>
      </c>
      <c r="AH12" s="39">
        <v>40</v>
      </c>
      <c r="AI12" s="39">
        <v>188</v>
      </c>
      <c r="AJ12" s="46">
        <v>8</v>
      </c>
      <c r="AK12" s="39">
        <v>32</v>
      </c>
      <c r="AL12" s="39">
        <v>66</v>
      </c>
      <c r="AM12" s="39">
        <v>62</v>
      </c>
      <c r="AN12" s="39">
        <v>17</v>
      </c>
      <c r="AO12" s="39">
        <v>18</v>
      </c>
      <c r="AP12" s="39">
        <v>20</v>
      </c>
      <c r="AQ12" s="39">
        <v>34</v>
      </c>
      <c r="AR12" s="39">
        <v>3</v>
      </c>
      <c r="AS12" s="39">
        <v>36</v>
      </c>
      <c r="AT12" s="39">
        <v>26</v>
      </c>
      <c r="AU12" s="37">
        <v>8</v>
      </c>
      <c r="AV12" s="39">
        <v>7</v>
      </c>
      <c r="AW12" s="39">
        <v>20</v>
      </c>
      <c r="AX12" s="39">
        <v>20</v>
      </c>
      <c r="AY12" s="39">
        <v>25</v>
      </c>
      <c r="AZ12" s="39">
        <v>14</v>
      </c>
      <c r="BA12" s="46">
        <v>14</v>
      </c>
      <c r="BB12" s="39">
        <v>15</v>
      </c>
      <c r="BC12" s="39">
        <v>21</v>
      </c>
      <c r="BD12" s="39">
        <v>9</v>
      </c>
      <c r="BE12" s="39">
        <v>15</v>
      </c>
      <c r="BF12" s="39">
        <v>16</v>
      </c>
      <c r="BG12" s="39">
        <v>1</v>
      </c>
      <c r="BH12" s="39">
        <v>1</v>
      </c>
      <c r="BI12" s="39">
        <v>5</v>
      </c>
      <c r="BJ12" s="39">
        <v>7</v>
      </c>
      <c r="BK12" s="39">
        <v>4</v>
      </c>
      <c r="BL12" s="39">
        <v>2</v>
      </c>
      <c r="BM12" s="39"/>
      <c r="BN12" s="39"/>
      <c r="BO12" s="39"/>
      <c r="BP12" s="40">
        <f t="shared" si="0"/>
        <v>2275</v>
      </c>
      <c r="BQ12" s="47"/>
      <c r="BR12" s="47"/>
      <c r="BS12" s="47"/>
    </row>
    <row r="13" spans="1:68" s="41" customFormat="1" ht="15" customHeight="1">
      <c r="A13" s="42">
        <v>6</v>
      </c>
      <c r="B13" s="43" t="s">
        <v>13</v>
      </c>
      <c r="C13" s="29">
        <v>15495</v>
      </c>
      <c r="D13" s="44">
        <v>0</v>
      </c>
      <c r="E13" s="44">
        <v>8453</v>
      </c>
      <c r="F13" s="44">
        <v>18746</v>
      </c>
      <c r="G13" s="31">
        <v>10197</v>
      </c>
      <c r="H13" s="31">
        <v>0</v>
      </c>
      <c r="I13" s="31">
        <v>7867</v>
      </c>
      <c r="J13" s="32">
        <v>604</v>
      </c>
      <c r="K13" s="31">
        <v>1007</v>
      </c>
      <c r="L13" s="31">
        <v>3061</v>
      </c>
      <c r="M13" s="31">
        <v>3908</v>
      </c>
      <c r="N13" s="31">
        <v>0</v>
      </c>
      <c r="O13" s="30">
        <v>1756</v>
      </c>
      <c r="P13" s="31">
        <v>2148</v>
      </c>
      <c r="Q13" s="31">
        <v>2727</v>
      </c>
      <c r="R13" s="31">
        <v>1852</v>
      </c>
      <c r="S13" s="31">
        <v>2423</v>
      </c>
      <c r="T13" s="31">
        <v>4657</v>
      </c>
      <c r="U13" s="31">
        <v>1089</v>
      </c>
      <c r="V13" s="31">
        <v>1285</v>
      </c>
      <c r="W13" s="31">
        <v>2240</v>
      </c>
      <c r="X13" s="45">
        <v>2089</v>
      </c>
      <c r="Y13" s="31">
        <v>5611</v>
      </c>
      <c r="Z13" s="31">
        <v>12976</v>
      </c>
      <c r="AA13" s="31">
        <v>2526</v>
      </c>
      <c r="AB13" s="31">
        <v>3030</v>
      </c>
      <c r="AC13" s="31">
        <v>1941</v>
      </c>
      <c r="AD13" s="45">
        <v>4721</v>
      </c>
      <c r="AE13" s="31">
        <v>1277</v>
      </c>
      <c r="AF13" s="31">
        <v>0</v>
      </c>
      <c r="AG13" s="39">
        <v>2426</v>
      </c>
      <c r="AH13" s="39">
        <v>3761</v>
      </c>
      <c r="AI13" s="39">
        <v>8679</v>
      </c>
      <c r="AJ13" s="46">
        <v>450</v>
      </c>
      <c r="AK13" s="39">
        <v>1507</v>
      </c>
      <c r="AL13" s="39">
        <v>4476</v>
      </c>
      <c r="AM13" s="39">
        <v>3348</v>
      </c>
      <c r="AN13" s="39">
        <v>636</v>
      </c>
      <c r="AO13" s="39">
        <v>931</v>
      </c>
      <c r="AP13" s="39">
        <v>871</v>
      </c>
      <c r="AQ13" s="39">
        <v>1677</v>
      </c>
      <c r="AR13" s="39">
        <v>102</v>
      </c>
      <c r="AS13" s="39">
        <v>2249</v>
      </c>
      <c r="AT13" s="39">
        <v>1014</v>
      </c>
      <c r="AU13" s="37">
        <v>305</v>
      </c>
      <c r="AV13" s="39">
        <v>219</v>
      </c>
      <c r="AW13" s="39">
        <v>676</v>
      </c>
      <c r="AX13" s="39">
        <v>776</v>
      </c>
      <c r="AY13" s="39">
        <v>1223</v>
      </c>
      <c r="AZ13" s="39">
        <v>649</v>
      </c>
      <c r="BA13" s="46">
        <v>578</v>
      </c>
      <c r="BB13" s="39">
        <v>597</v>
      </c>
      <c r="BC13" s="39">
        <v>0</v>
      </c>
      <c r="BD13" s="39">
        <v>88</v>
      </c>
      <c r="BE13" s="39">
        <v>613</v>
      </c>
      <c r="BF13" s="39">
        <v>214</v>
      </c>
      <c r="BG13" s="39">
        <v>51</v>
      </c>
      <c r="BH13" s="39">
        <v>17</v>
      </c>
      <c r="BI13" s="39">
        <v>120</v>
      </c>
      <c r="BJ13" s="39">
        <v>97</v>
      </c>
      <c r="BK13" s="39">
        <v>19</v>
      </c>
      <c r="BL13" s="39">
        <v>33</v>
      </c>
      <c r="BM13" s="39"/>
      <c r="BN13" s="39"/>
      <c r="BO13" s="39"/>
      <c r="BP13" s="40">
        <f t="shared" si="0"/>
        <v>162088</v>
      </c>
    </row>
    <row r="14" spans="1:68" s="41" customFormat="1" ht="15" customHeight="1">
      <c r="A14" s="42">
        <v>7</v>
      </c>
      <c r="B14" s="43" t="s">
        <v>14</v>
      </c>
      <c r="C14" s="29">
        <v>40508</v>
      </c>
      <c r="D14" s="44">
        <v>0</v>
      </c>
      <c r="E14" s="44">
        <v>22518</v>
      </c>
      <c r="F14" s="44">
        <v>70139</v>
      </c>
      <c r="G14" s="31">
        <v>47603</v>
      </c>
      <c r="H14" s="31">
        <v>0</v>
      </c>
      <c r="I14" s="31">
        <v>32454</v>
      </c>
      <c r="J14" s="32">
        <v>1705</v>
      </c>
      <c r="K14" s="31">
        <v>3293</v>
      </c>
      <c r="L14" s="31">
        <v>7918</v>
      </c>
      <c r="M14" s="31">
        <v>12144</v>
      </c>
      <c r="N14" s="31">
        <v>0</v>
      </c>
      <c r="O14" s="30">
        <v>4406</v>
      </c>
      <c r="P14" s="31">
        <v>12842</v>
      </c>
      <c r="Q14" s="31">
        <v>8846</v>
      </c>
      <c r="R14" s="31">
        <v>4702</v>
      </c>
      <c r="S14" s="31">
        <v>2423</v>
      </c>
      <c r="T14" s="31">
        <v>11571</v>
      </c>
      <c r="U14" s="31">
        <v>3452</v>
      </c>
      <c r="V14" s="31">
        <v>4746</v>
      </c>
      <c r="W14" s="31">
        <v>11011</v>
      </c>
      <c r="X14" s="45">
        <v>2089</v>
      </c>
      <c r="Y14" s="31">
        <v>18721</v>
      </c>
      <c r="Z14" s="31">
        <v>45167</v>
      </c>
      <c r="AA14" s="31">
        <v>7528</v>
      </c>
      <c r="AB14" s="31">
        <v>11410</v>
      </c>
      <c r="AC14" s="31">
        <v>1939</v>
      </c>
      <c r="AD14" s="45">
        <v>16429</v>
      </c>
      <c r="AE14" s="31">
        <v>4619</v>
      </c>
      <c r="AF14" s="31">
        <v>0</v>
      </c>
      <c r="AG14" s="39">
        <v>7467</v>
      </c>
      <c r="AH14" s="39">
        <v>3761</v>
      </c>
      <c r="AI14" s="39">
        <v>46996</v>
      </c>
      <c r="AJ14" s="46">
        <v>1437</v>
      </c>
      <c r="AK14" s="39">
        <v>1507</v>
      </c>
      <c r="AL14" s="39">
        <v>13142</v>
      </c>
      <c r="AM14" s="39">
        <v>12444</v>
      </c>
      <c r="AN14" s="39">
        <v>1603</v>
      </c>
      <c r="AO14" s="39">
        <v>2681</v>
      </c>
      <c r="AP14" s="39">
        <v>2834</v>
      </c>
      <c r="AQ14" s="39">
        <v>5306</v>
      </c>
      <c r="AR14" s="39">
        <v>274</v>
      </c>
      <c r="AS14" s="39">
        <v>6427</v>
      </c>
      <c r="AT14" s="39">
        <v>2812</v>
      </c>
      <c r="AU14" s="37">
        <v>1417</v>
      </c>
      <c r="AV14" s="39">
        <v>948</v>
      </c>
      <c r="AW14" s="39">
        <v>1734</v>
      </c>
      <c r="AX14" s="39">
        <v>2104</v>
      </c>
      <c r="AY14" s="39">
        <v>1223</v>
      </c>
      <c r="AZ14" s="39">
        <v>1623</v>
      </c>
      <c r="BA14" s="46">
        <v>1313</v>
      </c>
      <c r="BB14" s="39">
        <v>2131</v>
      </c>
      <c r="BC14" s="39">
        <v>851</v>
      </c>
      <c r="BD14" s="39">
        <v>192</v>
      </c>
      <c r="BE14" s="39">
        <v>1647</v>
      </c>
      <c r="BF14" s="39">
        <v>545</v>
      </c>
      <c r="BG14" s="39">
        <v>51</v>
      </c>
      <c r="BH14" s="39">
        <v>45</v>
      </c>
      <c r="BI14" s="39">
        <v>456</v>
      </c>
      <c r="BJ14" s="39">
        <v>190</v>
      </c>
      <c r="BK14" s="39">
        <v>47</v>
      </c>
      <c r="BL14" s="39">
        <v>67</v>
      </c>
      <c r="BM14" s="39"/>
      <c r="BN14" s="39"/>
      <c r="BO14" s="39"/>
      <c r="BP14" s="40">
        <f t="shared" si="0"/>
        <v>535458</v>
      </c>
    </row>
    <row r="15" spans="1:68" s="41" customFormat="1" ht="15" customHeight="1">
      <c r="A15" s="42">
        <v>8</v>
      </c>
      <c r="B15" s="43" t="s">
        <v>15</v>
      </c>
      <c r="C15" s="29">
        <v>0</v>
      </c>
      <c r="D15" s="44">
        <v>0</v>
      </c>
      <c r="E15" s="44">
        <v>0</v>
      </c>
      <c r="F15" s="44">
        <v>34</v>
      </c>
      <c r="G15" s="31">
        <v>0</v>
      </c>
      <c r="H15" s="31">
        <v>0</v>
      </c>
      <c r="I15" s="31">
        <v>0</v>
      </c>
      <c r="J15" s="37">
        <v>0</v>
      </c>
      <c r="K15" s="31">
        <v>0</v>
      </c>
      <c r="L15" s="31">
        <v>0</v>
      </c>
      <c r="M15" s="31">
        <v>631</v>
      </c>
      <c r="N15" s="31">
        <v>0</v>
      </c>
      <c r="O15" s="30">
        <v>0</v>
      </c>
      <c r="P15" s="31">
        <v>199</v>
      </c>
      <c r="Q15" s="31">
        <v>67</v>
      </c>
      <c r="R15" s="31">
        <v>53</v>
      </c>
      <c r="S15" s="31">
        <v>0</v>
      </c>
      <c r="T15" s="31">
        <v>0</v>
      </c>
      <c r="U15" s="31">
        <v>0</v>
      </c>
      <c r="V15" s="31">
        <v>171</v>
      </c>
      <c r="W15" s="31">
        <v>0</v>
      </c>
      <c r="X15" s="45">
        <v>0</v>
      </c>
      <c r="Y15" s="31">
        <v>0</v>
      </c>
      <c r="Z15" s="31">
        <v>0</v>
      </c>
      <c r="AA15" s="31">
        <v>0</v>
      </c>
      <c r="AB15" s="31">
        <v>319</v>
      </c>
      <c r="AC15" s="31">
        <v>0</v>
      </c>
      <c r="AD15" s="45">
        <v>0</v>
      </c>
      <c r="AE15" s="31">
        <v>0</v>
      </c>
      <c r="AF15" s="31">
        <v>0</v>
      </c>
      <c r="AG15" s="39">
        <v>0</v>
      </c>
      <c r="AH15" s="39">
        <v>0</v>
      </c>
      <c r="AI15" s="39">
        <v>4321</v>
      </c>
      <c r="AJ15" s="46">
        <v>0</v>
      </c>
      <c r="AK15" s="39">
        <v>0</v>
      </c>
      <c r="AL15" s="39">
        <v>35</v>
      </c>
      <c r="AM15" s="39">
        <v>0</v>
      </c>
      <c r="AN15" s="39">
        <v>0</v>
      </c>
      <c r="AO15" s="39">
        <v>3</v>
      </c>
      <c r="AP15" s="39">
        <v>1</v>
      </c>
      <c r="AQ15" s="39">
        <v>5</v>
      </c>
      <c r="AR15" s="39">
        <v>0</v>
      </c>
      <c r="AS15" s="39">
        <v>0</v>
      </c>
      <c r="AT15" s="39">
        <v>0</v>
      </c>
      <c r="AU15" s="37">
        <v>0</v>
      </c>
      <c r="AV15" s="39">
        <v>0</v>
      </c>
      <c r="AW15" s="39">
        <v>0</v>
      </c>
      <c r="AX15" s="39">
        <v>3</v>
      </c>
      <c r="AY15" s="39">
        <v>0</v>
      </c>
      <c r="AZ15" s="39">
        <v>2</v>
      </c>
      <c r="BA15" s="46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/>
      <c r="BN15" s="39"/>
      <c r="BO15" s="39"/>
      <c r="BP15" s="40">
        <f t="shared" si="0"/>
        <v>5845</v>
      </c>
    </row>
    <row r="16" spans="1:68" s="41" customFormat="1" ht="15" customHeight="1">
      <c r="A16" s="42">
        <v>9</v>
      </c>
      <c r="B16" s="43" t="s">
        <v>16</v>
      </c>
      <c r="C16" s="29">
        <v>309549</v>
      </c>
      <c r="D16" s="44">
        <v>0</v>
      </c>
      <c r="E16" s="44">
        <v>148286</v>
      </c>
      <c r="F16" s="44">
        <v>346660</v>
      </c>
      <c r="G16" s="31">
        <v>221686</v>
      </c>
      <c r="H16" s="31">
        <v>669</v>
      </c>
      <c r="I16" s="31">
        <v>123456</v>
      </c>
      <c r="J16" s="32">
        <v>7869</v>
      </c>
      <c r="K16" s="31">
        <v>15032</v>
      </c>
      <c r="L16" s="31">
        <v>39927</v>
      </c>
      <c r="M16" s="31">
        <v>56202</v>
      </c>
      <c r="N16" s="31">
        <v>0</v>
      </c>
      <c r="O16" s="30">
        <v>17759</v>
      </c>
      <c r="P16" s="31">
        <v>25698</v>
      </c>
      <c r="Q16" s="31">
        <v>36176</v>
      </c>
      <c r="R16" s="31">
        <v>23509</v>
      </c>
      <c r="S16" s="31">
        <v>24302</v>
      </c>
      <c r="T16" s="31">
        <v>66193</v>
      </c>
      <c r="U16" s="31">
        <v>15353</v>
      </c>
      <c r="V16" s="31">
        <v>22987</v>
      </c>
      <c r="W16" s="31">
        <v>38260</v>
      </c>
      <c r="X16" s="45">
        <v>29484</v>
      </c>
      <c r="Y16" s="31">
        <v>74896</v>
      </c>
      <c r="Z16" s="31">
        <v>225839</v>
      </c>
      <c r="AA16" s="31">
        <v>34151</v>
      </c>
      <c r="AB16" s="31">
        <v>63428</v>
      </c>
      <c r="AC16" s="31">
        <v>27524</v>
      </c>
      <c r="AD16" s="45">
        <v>70719</v>
      </c>
      <c r="AE16" s="31">
        <v>21080</v>
      </c>
      <c r="AF16" s="31">
        <v>0</v>
      </c>
      <c r="AG16" s="39">
        <v>35960</v>
      </c>
      <c r="AH16" s="39">
        <v>57131</v>
      </c>
      <c r="AI16" s="39">
        <v>213543</v>
      </c>
      <c r="AJ16" s="46">
        <v>6518</v>
      </c>
      <c r="AK16" s="39">
        <v>23251</v>
      </c>
      <c r="AL16" s="39">
        <v>58183</v>
      </c>
      <c r="AM16" s="39">
        <v>58579</v>
      </c>
      <c r="AN16" s="39">
        <v>8309</v>
      </c>
      <c r="AO16" s="39">
        <v>11353</v>
      </c>
      <c r="AP16" s="39">
        <v>10872</v>
      </c>
      <c r="AQ16" s="39">
        <v>22908</v>
      </c>
      <c r="AR16" s="39">
        <v>1552</v>
      </c>
      <c r="AS16" s="39">
        <v>30034</v>
      </c>
      <c r="AT16" s="39">
        <v>13226</v>
      </c>
      <c r="AU16" s="37">
        <v>4485</v>
      </c>
      <c r="AV16" s="39">
        <v>3350</v>
      </c>
      <c r="AW16" s="39">
        <v>8403</v>
      </c>
      <c r="AX16" s="39">
        <v>9331</v>
      </c>
      <c r="AY16" s="39">
        <v>14554</v>
      </c>
      <c r="AZ16" s="39">
        <v>8112</v>
      </c>
      <c r="BA16" s="46">
        <v>7795</v>
      </c>
      <c r="BB16" s="39">
        <v>6683</v>
      </c>
      <c r="BC16" s="39">
        <v>9581</v>
      </c>
      <c r="BD16" s="39">
        <v>915</v>
      </c>
      <c r="BE16" s="39">
        <v>6782</v>
      </c>
      <c r="BF16" s="39">
        <v>2576</v>
      </c>
      <c r="BG16" s="39">
        <v>421</v>
      </c>
      <c r="BH16" s="39">
        <v>188</v>
      </c>
      <c r="BI16" s="39">
        <v>1566</v>
      </c>
      <c r="BJ16" s="39">
        <v>916</v>
      </c>
      <c r="BK16" s="39">
        <v>186</v>
      </c>
      <c r="BL16" s="39">
        <v>345</v>
      </c>
      <c r="BM16" s="39"/>
      <c r="BN16" s="39"/>
      <c r="BO16" s="39"/>
      <c r="BP16" s="40">
        <f t="shared" si="0"/>
        <v>2724302</v>
      </c>
    </row>
    <row r="17" spans="1:68" s="41" customFormat="1" ht="15" customHeight="1">
      <c r="A17" s="42">
        <v>10</v>
      </c>
      <c r="B17" s="43" t="s">
        <v>17</v>
      </c>
      <c r="C17" s="29">
        <v>0</v>
      </c>
      <c r="D17" s="44">
        <v>0</v>
      </c>
      <c r="E17" s="44">
        <v>1566</v>
      </c>
      <c r="F17" s="44">
        <v>5341</v>
      </c>
      <c r="G17" s="31">
        <v>0</v>
      </c>
      <c r="H17" s="31">
        <v>0</v>
      </c>
      <c r="I17" s="31">
        <v>0</v>
      </c>
      <c r="J17" s="37">
        <v>0</v>
      </c>
      <c r="K17" s="31">
        <v>0</v>
      </c>
      <c r="L17" s="31">
        <v>0</v>
      </c>
      <c r="M17" s="31">
        <v>2496</v>
      </c>
      <c r="N17" s="31">
        <v>0</v>
      </c>
      <c r="O17" s="31">
        <v>0</v>
      </c>
      <c r="P17" s="31">
        <v>332</v>
      </c>
      <c r="Q17" s="31">
        <v>341</v>
      </c>
      <c r="R17" s="31">
        <v>3813</v>
      </c>
      <c r="S17" s="31">
        <v>1261</v>
      </c>
      <c r="T17" s="31">
        <v>0</v>
      </c>
      <c r="U17" s="31">
        <v>0</v>
      </c>
      <c r="V17" s="31">
        <v>2037</v>
      </c>
      <c r="W17" s="31">
        <v>0</v>
      </c>
      <c r="X17" s="45">
        <v>2718</v>
      </c>
      <c r="Y17" s="31">
        <v>0</v>
      </c>
      <c r="Z17" s="31">
        <v>0</v>
      </c>
      <c r="AA17" s="31">
        <v>1481</v>
      </c>
      <c r="AB17" s="31">
        <v>1830</v>
      </c>
      <c r="AC17" s="31">
        <v>0</v>
      </c>
      <c r="AD17" s="45">
        <v>0</v>
      </c>
      <c r="AE17" s="31">
        <v>0</v>
      </c>
      <c r="AF17" s="31">
        <v>0</v>
      </c>
      <c r="AG17" s="39">
        <v>0</v>
      </c>
      <c r="AH17" s="39">
        <v>0</v>
      </c>
      <c r="AI17" s="39">
        <v>21603</v>
      </c>
      <c r="AJ17" s="46">
        <v>392</v>
      </c>
      <c r="AK17" s="39">
        <v>0</v>
      </c>
      <c r="AL17" s="39">
        <v>3940</v>
      </c>
      <c r="AM17" s="39">
        <v>0</v>
      </c>
      <c r="AN17" s="39">
        <v>0</v>
      </c>
      <c r="AO17" s="39">
        <v>90</v>
      </c>
      <c r="AP17" s="39">
        <v>366</v>
      </c>
      <c r="AQ17" s="39">
        <v>183</v>
      </c>
      <c r="AR17" s="39">
        <v>0</v>
      </c>
      <c r="AS17" s="39">
        <v>4</v>
      </c>
      <c r="AT17" s="39">
        <v>0</v>
      </c>
      <c r="AU17" s="37">
        <v>12</v>
      </c>
      <c r="AV17" s="39">
        <v>84</v>
      </c>
      <c r="AW17" s="39">
        <v>123</v>
      </c>
      <c r="AX17" s="39">
        <v>36</v>
      </c>
      <c r="AY17" s="39">
        <v>0</v>
      </c>
      <c r="AZ17" s="39">
        <v>22</v>
      </c>
      <c r="BA17" s="46">
        <v>34</v>
      </c>
      <c r="BB17" s="39">
        <v>1</v>
      </c>
      <c r="BC17" s="39">
        <v>27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/>
      <c r="BN17" s="39"/>
      <c r="BO17" s="39"/>
      <c r="BP17" s="40">
        <f t="shared" si="0"/>
        <v>50133</v>
      </c>
    </row>
    <row r="18" spans="1:68" s="41" customFormat="1" ht="15" customHeight="1">
      <c r="A18" s="42">
        <v>11</v>
      </c>
      <c r="B18" s="43" t="s">
        <v>18</v>
      </c>
      <c r="C18" s="29">
        <v>207745</v>
      </c>
      <c r="D18" s="44">
        <v>212</v>
      </c>
      <c r="E18" s="44">
        <v>99710</v>
      </c>
      <c r="F18" s="44">
        <v>248897</v>
      </c>
      <c r="G18" s="31">
        <v>149340</v>
      </c>
      <c r="H18" s="31">
        <v>567</v>
      </c>
      <c r="I18" s="31">
        <v>80309</v>
      </c>
      <c r="J18" s="32">
        <v>6366</v>
      </c>
      <c r="K18" s="31">
        <v>10541</v>
      </c>
      <c r="L18" s="31">
        <v>26215</v>
      </c>
      <c r="M18" s="31">
        <v>36066</v>
      </c>
      <c r="N18" s="31">
        <v>137</v>
      </c>
      <c r="O18" s="31">
        <v>13383</v>
      </c>
      <c r="P18" s="31">
        <v>15837</v>
      </c>
      <c r="Q18" s="31">
        <v>20451</v>
      </c>
      <c r="R18" s="31">
        <v>12844</v>
      </c>
      <c r="S18" s="31">
        <v>15372</v>
      </c>
      <c r="T18" s="31">
        <v>39959</v>
      </c>
      <c r="U18" s="31">
        <v>9864</v>
      </c>
      <c r="V18" s="31">
        <v>13336</v>
      </c>
      <c r="W18" s="31">
        <v>17959</v>
      </c>
      <c r="X18" s="45">
        <v>18733</v>
      </c>
      <c r="Y18" s="31">
        <v>44403</v>
      </c>
      <c r="Z18" s="31">
        <v>141574</v>
      </c>
      <c r="AA18" s="31">
        <v>18131</v>
      </c>
      <c r="AB18" s="31">
        <v>49961</v>
      </c>
      <c r="AC18" s="31">
        <v>14789</v>
      </c>
      <c r="AD18" s="45">
        <v>49093</v>
      </c>
      <c r="AE18" s="31">
        <v>14173</v>
      </c>
      <c r="AF18" s="31">
        <v>162</v>
      </c>
      <c r="AG18" s="39">
        <v>14563</v>
      </c>
      <c r="AH18" s="39">
        <v>40736</v>
      </c>
      <c r="AI18" s="39">
        <v>133901</v>
      </c>
      <c r="AJ18" s="46">
        <v>3784</v>
      </c>
      <c r="AK18" s="39">
        <v>14462</v>
      </c>
      <c r="AL18" s="39">
        <v>35246</v>
      </c>
      <c r="AM18" s="39">
        <v>44191</v>
      </c>
      <c r="AN18" s="39">
        <v>6415</v>
      </c>
      <c r="AO18" s="39">
        <v>7512</v>
      </c>
      <c r="AP18" s="39">
        <v>6899</v>
      </c>
      <c r="AQ18" s="39">
        <v>12338</v>
      </c>
      <c r="AR18" s="39">
        <v>1038</v>
      </c>
      <c r="AS18" s="39">
        <v>19721</v>
      </c>
      <c r="AT18" s="39">
        <v>7903</v>
      </c>
      <c r="AU18" s="37">
        <v>2415</v>
      </c>
      <c r="AV18" s="39">
        <v>1930</v>
      </c>
      <c r="AW18" s="39">
        <v>6701</v>
      </c>
      <c r="AX18" s="39">
        <v>7332</v>
      </c>
      <c r="AY18" s="39">
        <v>10473</v>
      </c>
      <c r="AZ18" s="39">
        <v>5319</v>
      </c>
      <c r="BA18" s="46">
        <v>5177</v>
      </c>
      <c r="BB18" s="39">
        <v>3797</v>
      </c>
      <c r="BC18" s="39">
        <v>6380</v>
      </c>
      <c r="BD18" s="39">
        <v>612</v>
      </c>
      <c r="BE18" s="39">
        <v>2709</v>
      </c>
      <c r="BF18" s="39">
        <v>1053</v>
      </c>
      <c r="BG18" s="39">
        <v>267</v>
      </c>
      <c r="BH18" s="39">
        <v>38</v>
      </c>
      <c r="BI18" s="39">
        <v>533</v>
      </c>
      <c r="BJ18" s="39">
        <v>363</v>
      </c>
      <c r="BK18" s="39">
        <v>81</v>
      </c>
      <c r="BL18" s="39">
        <v>192</v>
      </c>
      <c r="BM18" s="39"/>
      <c r="BN18" s="39"/>
      <c r="BO18" s="39"/>
      <c r="BP18" s="40">
        <f t="shared" si="0"/>
        <v>1780210</v>
      </c>
    </row>
    <row r="19" spans="1:68" s="41" customFormat="1" ht="15" customHeight="1">
      <c r="A19" s="48">
        <v>12</v>
      </c>
      <c r="B19" s="49" t="s">
        <v>19</v>
      </c>
      <c r="C19" s="96">
        <v>85980013.75423001</v>
      </c>
      <c r="D19" s="50">
        <v>24705504.23</v>
      </c>
      <c r="E19" s="50">
        <v>33920105</v>
      </c>
      <c r="F19" s="50">
        <v>85526804.54</v>
      </c>
      <c r="G19" s="51">
        <v>73090873.99800001</v>
      </c>
      <c r="H19" s="51">
        <v>58818266.68</v>
      </c>
      <c r="I19" s="51">
        <v>24324905.176</v>
      </c>
      <c r="J19" s="52">
        <v>1504513</v>
      </c>
      <c r="K19" s="51">
        <v>2580264.926</v>
      </c>
      <c r="L19" s="51">
        <v>7057209.8149999995</v>
      </c>
      <c r="M19" s="51">
        <v>7609447.045</v>
      </c>
      <c r="N19" s="51">
        <v>9055500</v>
      </c>
      <c r="O19" s="51">
        <v>3687143.34</v>
      </c>
      <c r="P19" s="51">
        <v>4785311.993</v>
      </c>
      <c r="Q19" s="51">
        <v>4099794.6246200004</v>
      </c>
      <c r="R19" s="51">
        <v>2573200.332</v>
      </c>
      <c r="S19" s="51">
        <v>3633701.2</v>
      </c>
      <c r="T19" s="51">
        <v>10167912.119029999</v>
      </c>
      <c r="U19" s="51">
        <v>1869166.15872</v>
      </c>
      <c r="V19" s="51">
        <v>2502367.0174100003</v>
      </c>
      <c r="W19" s="51">
        <v>2624799.878</v>
      </c>
      <c r="X19" s="53">
        <v>4006758.9856799995</v>
      </c>
      <c r="Y19" s="51">
        <v>7391902.518999999</v>
      </c>
      <c r="Z19" s="51">
        <v>40190016.026</v>
      </c>
      <c r="AA19" s="51">
        <v>3081761.4068599995</v>
      </c>
      <c r="AB19" s="51">
        <v>8899659.489</v>
      </c>
      <c r="AC19" s="51">
        <v>3333287.8960100003</v>
      </c>
      <c r="AD19" s="53">
        <v>11364990.59379</v>
      </c>
      <c r="AE19" s="51">
        <v>1914564.62278</v>
      </c>
      <c r="AF19" s="51">
        <v>4699289</v>
      </c>
      <c r="AG19" s="38">
        <v>3947986.3049999997</v>
      </c>
      <c r="AH19" s="38">
        <v>7598448.84703</v>
      </c>
      <c r="AI19" s="38">
        <v>74107549.50999999</v>
      </c>
      <c r="AJ19" s="54">
        <v>679582.5</v>
      </c>
      <c r="AK19" s="38">
        <v>2214388.5</v>
      </c>
      <c r="AL19" s="38">
        <v>6447878.982</v>
      </c>
      <c r="AM19" s="38">
        <v>9234013.580000002</v>
      </c>
      <c r="AN19" s="38">
        <v>931984.579</v>
      </c>
      <c r="AO19" s="38">
        <v>1061042.7</v>
      </c>
      <c r="AP19" s="38">
        <v>939120.5</v>
      </c>
      <c r="AQ19" s="38">
        <v>1504444.5929999999</v>
      </c>
      <c r="AR19" s="38">
        <v>112432</v>
      </c>
      <c r="AS19" s="38">
        <v>1976312</v>
      </c>
      <c r="AT19" s="38">
        <v>726991.2</v>
      </c>
      <c r="AU19" s="98">
        <v>189238</v>
      </c>
      <c r="AV19" s="38">
        <v>236650.55</v>
      </c>
      <c r="AW19" s="38">
        <v>746536.8</v>
      </c>
      <c r="AX19" s="38">
        <v>814720</v>
      </c>
      <c r="AY19" s="38">
        <v>1190759</v>
      </c>
      <c r="AZ19" s="38">
        <v>495424</v>
      </c>
      <c r="BA19" s="54">
        <v>524339.377</v>
      </c>
      <c r="BB19" s="38">
        <v>325956.7</v>
      </c>
      <c r="BC19" s="38">
        <v>582177.5</v>
      </c>
      <c r="BD19" s="38">
        <v>57786</v>
      </c>
      <c r="BE19" s="38">
        <v>277671</v>
      </c>
      <c r="BF19" s="38">
        <v>76813</v>
      </c>
      <c r="BG19" s="38">
        <v>69850</v>
      </c>
      <c r="BH19" s="38">
        <v>1990</v>
      </c>
      <c r="BI19" s="38">
        <v>32218</v>
      </c>
      <c r="BJ19" s="38">
        <v>30305</v>
      </c>
      <c r="BK19" s="38">
        <v>5185</v>
      </c>
      <c r="BL19" s="38">
        <v>54700</v>
      </c>
      <c r="BM19" s="38"/>
      <c r="BN19" s="38"/>
      <c r="BO19" s="38"/>
      <c r="BP19" s="101">
        <f t="shared" si="0"/>
        <v>652193531.0891602</v>
      </c>
    </row>
    <row r="20" spans="1:68" s="41" customFormat="1" ht="16.5" customHeight="1">
      <c r="A20" s="42">
        <v>12.1</v>
      </c>
      <c r="B20" s="43" t="s">
        <v>20</v>
      </c>
      <c r="C20" s="97">
        <v>72190282.1215</v>
      </c>
      <c r="D20" s="50">
        <v>0</v>
      </c>
      <c r="E20" s="50">
        <v>30281638</v>
      </c>
      <c r="F20" s="50">
        <v>76900228.428</v>
      </c>
      <c r="G20" s="51">
        <v>65668475.826000005</v>
      </c>
      <c r="H20" s="51">
        <v>0</v>
      </c>
      <c r="I20" s="51">
        <v>6959607.239</v>
      </c>
      <c r="J20" s="52">
        <v>1379627</v>
      </c>
      <c r="K20" s="51">
        <v>2145274.6</v>
      </c>
      <c r="L20" s="51">
        <v>6275146.8149999995</v>
      </c>
      <c r="M20" s="51">
        <v>6704866.875</v>
      </c>
      <c r="N20" s="51">
        <v>0</v>
      </c>
      <c r="O20" s="51">
        <v>2875477.46</v>
      </c>
      <c r="P20" s="51">
        <v>4498918.493</v>
      </c>
      <c r="Q20" s="51">
        <v>3732282.4420100003</v>
      </c>
      <c r="R20" s="51">
        <v>2185841.432</v>
      </c>
      <c r="S20" s="51">
        <v>3146201.2</v>
      </c>
      <c r="T20" s="51">
        <v>9658375.33803</v>
      </c>
      <c r="U20" s="51">
        <v>1740621.3718599998</v>
      </c>
      <c r="V20" s="51">
        <v>2482003.01721</v>
      </c>
      <c r="W20" s="51">
        <v>2492578.378</v>
      </c>
      <c r="X20" s="53">
        <v>3600824.5170799997</v>
      </c>
      <c r="Y20" s="51">
        <v>6345595.11</v>
      </c>
      <c r="Z20" s="51">
        <v>36352918.986</v>
      </c>
      <c r="AA20" s="51">
        <v>2886888.9648599997</v>
      </c>
      <c r="AB20" s="51">
        <v>6663171.647</v>
      </c>
      <c r="AC20" s="51">
        <v>3275370.28401</v>
      </c>
      <c r="AD20" s="53">
        <v>10628305.33179</v>
      </c>
      <c r="AE20" s="51">
        <v>1687563.86891</v>
      </c>
      <c r="AF20" s="51">
        <v>0</v>
      </c>
      <c r="AG20" s="38">
        <v>3945076.3049999997</v>
      </c>
      <c r="AH20" s="38">
        <v>7485968.84703</v>
      </c>
      <c r="AI20" s="38">
        <v>63561301.09</v>
      </c>
      <c r="AJ20" s="54">
        <v>635919.5</v>
      </c>
      <c r="AK20" s="38">
        <v>1960534.5</v>
      </c>
      <c r="AL20" s="38">
        <v>1742845.5760000001</v>
      </c>
      <c r="AM20" s="38">
        <v>8894783.822648715</v>
      </c>
      <c r="AN20" s="38">
        <v>909809.2490000001</v>
      </c>
      <c r="AO20" s="38">
        <v>983768.2</v>
      </c>
      <c r="AP20" s="38">
        <v>916590.5</v>
      </c>
      <c r="AQ20" s="38">
        <v>1470774.5929999999</v>
      </c>
      <c r="AR20" s="38">
        <v>104748</v>
      </c>
      <c r="AS20" s="38">
        <v>449170</v>
      </c>
      <c r="AT20" s="38">
        <v>702241.2</v>
      </c>
      <c r="AU20" s="98">
        <v>185340</v>
      </c>
      <c r="AV20" s="38">
        <v>214495.77</v>
      </c>
      <c r="AW20" s="38">
        <v>746536.8</v>
      </c>
      <c r="AX20" s="38">
        <v>797624.5</v>
      </c>
      <c r="AY20" s="38">
        <v>1167334</v>
      </c>
      <c r="AZ20" s="38">
        <v>446790</v>
      </c>
      <c r="BA20" s="54">
        <v>524339.377</v>
      </c>
      <c r="BB20" s="38">
        <v>294526.7</v>
      </c>
      <c r="BC20" s="38">
        <v>511227.5</v>
      </c>
      <c r="BD20" s="38">
        <v>52634</v>
      </c>
      <c r="BE20" s="38">
        <v>239856</v>
      </c>
      <c r="BF20" s="38">
        <v>54280</v>
      </c>
      <c r="BG20" s="38">
        <v>69850</v>
      </c>
      <c r="BH20" s="38">
        <v>1990</v>
      </c>
      <c r="BI20" s="38">
        <v>32218</v>
      </c>
      <c r="BJ20" s="38">
        <v>30305</v>
      </c>
      <c r="BK20" s="38">
        <v>5185</v>
      </c>
      <c r="BL20" s="38">
        <v>54700</v>
      </c>
      <c r="BM20" s="38"/>
      <c r="BN20" s="38"/>
      <c r="BO20" s="38"/>
      <c r="BP20" s="101">
        <f t="shared" si="0"/>
        <v>471950848.7759386</v>
      </c>
    </row>
    <row r="21" spans="1:68" s="41" customFormat="1" ht="15" customHeight="1">
      <c r="A21" s="42">
        <v>12.2</v>
      </c>
      <c r="B21" s="43" t="s">
        <v>21</v>
      </c>
      <c r="C21" s="97">
        <v>5721128.093250001</v>
      </c>
      <c r="D21" s="50">
        <v>0</v>
      </c>
      <c r="E21" s="50">
        <v>3607142</v>
      </c>
      <c r="F21" s="50">
        <v>8626576.112</v>
      </c>
      <c r="G21" s="51">
        <v>5214474.04</v>
      </c>
      <c r="H21" s="51">
        <v>0</v>
      </c>
      <c r="I21" s="51">
        <v>1881772.191</v>
      </c>
      <c r="J21" s="52">
        <v>124886</v>
      </c>
      <c r="K21" s="51">
        <v>320537.997</v>
      </c>
      <c r="L21" s="51">
        <v>782063</v>
      </c>
      <c r="M21" s="51">
        <v>877444.67</v>
      </c>
      <c r="N21" s="51">
        <v>0</v>
      </c>
      <c r="O21" s="51">
        <v>506128.4</v>
      </c>
      <c r="P21" s="51">
        <v>278023.5</v>
      </c>
      <c r="Q21" s="51">
        <v>286434.43027</v>
      </c>
      <c r="R21" s="51">
        <v>387358.9</v>
      </c>
      <c r="S21" s="51">
        <v>487500</v>
      </c>
      <c r="T21" s="51">
        <v>473157.205</v>
      </c>
      <c r="U21" s="51">
        <v>15028.155490000001</v>
      </c>
      <c r="V21" s="51">
        <v>17392.000200000002</v>
      </c>
      <c r="W21" s="51">
        <v>132221.5</v>
      </c>
      <c r="X21" s="53">
        <v>380900.3186</v>
      </c>
      <c r="Y21" s="51">
        <v>456094.92299999995</v>
      </c>
      <c r="Z21" s="51">
        <v>1376436.0350000001</v>
      </c>
      <c r="AA21" s="51">
        <v>194872.442</v>
      </c>
      <c r="AB21" s="51">
        <v>114697.5</v>
      </c>
      <c r="AC21" s="51">
        <v>57917.612</v>
      </c>
      <c r="AD21" s="53">
        <v>736685.262</v>
      </c>
      <c r="AE21" s="51">
        <v>190521.44647</v>
      </c>
      <c r="AF21" s="51">
        <v>0</v>
      </c>
      <c r="AG21" s="38">
        <v>2910</v>
      </c>
      <c r="AH21" s="38">
        <v>112480</v>
      </c>
      <c r="AI21" s="38">
        <v>9557746.04</v>
      </c>
      <c r="AJ21" s="54">
        <v>43663</v>
      </c>
      <c r="AK21" s="38">
        <v>253854</v>
      </c>
      <c r="AL21" s="38">
        <v>536792</v>
      </c>
      <c r="AM21" s="38">
        <v>339229.75735128706</v>
      </c>
      <c r="AN21" s="38">
        <v>14065</v>
      </c>
      <c r="AO21" s="38">
        <v>33417</v>
      </c>
      <c r="AP21" s="38">
        <v>22530</v>
      </c>
      <c r="AQ21" s="38">
        <v>33670</v>
      </c>
      <c r="AR21" s="38">
        <v>7684</v>
      </c>
      <c r="AS21" s="38">
        <v>262115</v>
      </c>
      <c r="AT21" s="38">
        <v>24750</v>
      </c>
      <c r="AU21" s="98">
        <v>3898</v>
      </c>
      <c r="AV21" s="38">
        <v>22154.78</v>
      </c>
      <c r="AW21" s="38">
        <v>0</v>
      </c>
      <c r="AX21" s="38">
        <v>16670</v>
      </c>
      <c r="AY21" s="38">
        <v>23155</v>
      </c>
      <c r="AZ21" s="38">
        <v>48634</v>
      </c>
      <c r="BA21" s="54">
        <v>0</v>
      </c>
      <c r="BB21" s="38">
        <v>31430</v>
      </c>
      <c r="BC21" s="38">
        <v>66205</v>
      </c>
      <c r="BD21" s="38">
        <v>5152</v>
      </c>
      <c r="BE21" s="38">
        <v>37815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/>
      <c r="BN21" s="38"/>
      <c r="BO21" s="38"/>
      <c r="BP21" s="101">
        <f t="shared" si="0"/>
        <v>44747413.31063128</v>
      </c>
    </row>
    <row r="22" spans="1:68" s="41" customFormat="1" ht="15" customHeight="1">
      <c r="A22" s="42">
        <v>12.3</v>
      </c>
      <c r="B22" s="43" t="s">
        <v>22</v>
      </c>
      <c r="C22" s="97">
        <v>8068603.5394800035</v>
      </c>
      <c r="D22" s="50">
        <v>24705504.23</v>
      </c>
      <c r="E22" s="50">
        <v>31325</v>
      </c>
      <c r="F22" s="50">
        <v>0</v>
      </c>
      <c r="G22" s="51">
        <v>2207924.1319999998</v>
      </c>
      <c r="H22" s="51">
        <v>58818266.68</v>
      </c>
      <c r="I22" s="51">
        <v>15483525.745999997</v>
      </c>
      <c r="J22" s="52">
        <v>0</v>
      </c>
      <c r="K22" s="51">
        <v>114452.329</v>
      </c>
      <c r="L22" s="51">
        <v>0</v>
      </c>
      <c r="M22" s="51">
        <v>27135.5</v>
      </c>
      <c r="N22" s="51">
        <v>9055500</v>
      </c>
      <c r="O22" s="51">
        <v>305537.48</v>
      </c>
      <c r="P22" s="51">
        <v>8370</v>
      </c>
      <c r="Q22" s="51">
        <v>81077.75233999999</v>
      </c>
      <c r="R22" s="51">
        <v>0</v>
      </c>
      <c r="S22" s="51">
        <v>0</v>
      </c>
      <c r="T22" s="51">
        <v>36379.576</v>
      </c>
      <c r="U22" s="51">
        <v>113516.63136999999</v>
      </c>
      <c r="V22" s="51">
        <v>2972</v>
      </c>
      <c r="W22" s="51">
        <v>0</v>
      </c>
      <c r="X22" s="53">
        <v>25034.15</v>
      </c>
      <c r="Y22" s="51">
        <v>590212.486</v>
      </c>
      <c r="Z22" s="51">
        <v>2460661.005</v>
      </c>
      <c r="AA22" s="51">
        <v>0</v>
      </c>
      <c r="AB22" s="51">
        <v>2121790.3419999997</v>
      </c>
      <c r="AC22" s="51">
        <v>0</v>
      </c>
      <c r="AD22" s="53">
        <v>0</v>
      </c>
      <c r="AE22" s="51">
        <v>36479.3074</v>
      </c>
      <c r="AF22" s="51">
        <v>4699289</v>
      </c>
      <c r="AG22" s="38">
        <v>0</v>
      </c>
      <c r="AH22" s="38">
        <v>0</v>
      </c>
      <c r="AI22" s="38">
        <v>988502.38</v>
      </c>
      <c r="AJ22" s="54">
        <v>0</v>
      </c>
      <c r="AK22" s="38">
        <v>0</v>
      </c>
      <c r="AL22" s="38">
        <v>4168241.4059999995</v>
      </c>
      <c r="AM22" s="38">
        <v>0</v>
      </c>
      <c r="AN22" s="38">
        <v>8110.33</v>
      </c>
      <c r="AO22" s="38">
        <v>43857.5</v>
      </c>
      <c r="AP22" s="38">
        <v>0</v>
      </c>
      <c r="AQ22" s="38">
        <v>0</v>
      </c>
      <c r="AR22" s="38">
        <v>0</v>
      </c>
      <c r="AS22" s="38">
        <v>1265027</v>
      </c>
      <c r="AT22" s="38">
        <v>0</v>
      </c>
      <c r="AU22" s="98">
        <v>0</v>
      </c>
      <c r="AV22" s="38">
        <v>0</v>
      </c>
      <c r="AW22" s="38">
        <v>0</v>
      </c>
      <c r="AX22" s="38">
        <v>425.5</v>
      </c>
      <c r="AY22" s="38">
        <v>270</v>
      </c>
      <c r="AZ22" s="38">
        <v>0</v>
      </c>
      <c r="BA22" s="54">
        <v>0</v>
      </c>
      <c r="BB22" s="38">
        <v>0</v>
      </c>
      <c r="BC22" s="38">
        <v>4745</v>
      </c>
      <c r="BD22" s="38">
        <v>0</v>
      </c>
      <c r="BE22" s="38">
        <v>0</v>
      </c>
      <c r="BF22" s="38">
        <v>22533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/>
      <c r="BN22" s="38"/>
      <c r="BO22" s="38"/>
      <c r="BP22" s="101">
        <f t="shared" si="0"/>
        <v>135495269.00259</v>
      </c>
    </row>
    <row r="23" spans="1:68" s="41" customFormat="1" ht="15" customHeight="1">
      <c r="A23" s="48">
        <v>13</v>
      </c>
      <c r="B23" s="49" t="s">
        <v>23</v>
      </c>
      <c r="C23" s="96">
        <v>71196939.27777</v>
      </c>
      <c r="D23" s="55">
        <v>18297780.389750004</v>
      </c>
      <c r="E23" s="55">
        <v>26697682</v>
      </c>
      <c r="F23" s="55">
        <v>69396736.199</v>
      </c>
      <c r="G23" s="52">
        <v>63379234.08999999</v>
      </c>
      <c r="H23" s="52">
        <v>42360543.51</v>
      </c>
      <c r="I23" s="51">
        <v>20574519.167</v>
      </c>
      <c r="J23" s="52">
        <v>1200246</v>
      </c>
      <c r="K23" s="51">
        <v>2037020.5450000002</v>
      </c>
      <c r="L23" s="52">
        <v>5560781.417</v>
      </c>
      <c r="M23" s="51">
        <v>5632221.659</v>
      </c>
      <c r="N23" s="52">
        <v>5152157.728</v>
      </c>
      <c r="O23" s="51">
        <v>3010371.0259999996</v>
      </c>
      <c r="P23" s="52">
        <v>3674482.422</v>
      </c>
      <c r="Q23" s="52">
        <v>2859438.82761</v>
      </c>
      <c r="R23" s="52">
        <v>1716258.3090000001</v>
      </c>
      <c r="S23" s="52">
        <v>2479367.862</v>
      </c>
      <c r="T23" s="52">
        <v>7535196.29329</v>
      </c>
      <c r="U23" s="52">
        <v>1328043.6648199998</v>
      </c>
      <c r="V23" s="52">
        <v>1788006.59611</v>
      </c>
      <c r="W23" s="52">
        <v>1654567.0401299999</v>
      </c>
      <c r="X23" s="56">
        <v>2753279.1988099995</v>
      </c>
      <c r="Y23" s="52">
        <v>5199965.614999999</v>
      </c>
      <c r="Z23" s="52">
        <v>32867031.23</v>
      </c>
      <c r="AA23" s="52">
        <v>2201286.3867199994</v>
      </c>
      <c r="AB23" s="52">
        <v>7369107.452999999</v>
      </c>
      <c r="AC23" s="52">
        <v>2534875.84563</v>
      </c>
      <c r="AD23" s="56">
        <v>8338141.571710002</v>
      </c>
      <c r="AE23" s="52">
        <v>1294603.3556899999</v>
      </c>
      <c r="AF23" s="52">
        <v>3214488</v>
      </c>
      <c r="AG23" s="52">
        <v>3231398.0080000004</v>
      </c>
      <c r="AH23" s="52">
        <v>5371968.43982</v>
      </c>
      <c r="AI23" s="52">
        <v>65588217.33</v>
      </c>
      <c r="AJ23" s="56">
        <v>385539.63865000004</v>
      </c>
      <c r="AK23" s="52">
        <v>1323564.44</v>
      </c>
      <c r="AL23" s="52">
        <v>4438360.63384</v>
      </c>
      <c r="AM23" s="52">
        <v>6391021.299000001</v>
      </c>
      <c r="AN23" s="52">
        <v>540622.969</v>
      </c>
      <c r="AO23" s="52">
        <v>692661.233</v>
      </c>
      <c r="AP23" s="52">
        <v>561581.96</v>
      </c>
      <c r="AQ23" s="52">
        <v>889366.6309999999</v>
      </c>
      <c r="AR23" s="57">
        <v>54407</v>
      </c>
      <c r="AS23" s="38">
        <v>865358.463</v>
      </c>
      <c r="AT23" s="38">
        <v>409335.57</v>
      </c>
      <c r="AU23" s="98">
        <v>71566.97899999999</v>
      </c>
      <c r="AV23" s="38">
        <v>90488.31</v>
      </c>
      <c r="AW23" s="38">
        <v>375159.133</v>
      </c>
      <c r="AX23" s="38">
        <v>358840.80481000006</v>
      </c>
      <c r="AY23" s="38">
        <v>401246.69972</v>
      </c>
      <c r="AZ23" s="38">
        <v>210245.32</v>
      </c>
      <c r="BA23" s="54">
        <v>203847.846</v>
      </c>
      <c r="BB23" s="38">
        <v>59855.435000000005</v>
      </c>
      <c r="BC23" s="38">
        <v>132074.17067000002</v>
      </c>
      <c r="BD23" s="38">
        <v>8524</v>
      </c>
      <c r="BE23" s="38">
        <v>31777.137000000002</v>
      </c>
      <c r="BF23" s="38">
        <v>3687.95</v>
      </c>
      <c r="BG23" s="38">
        <v>2057.626</v>
      </c>
      <c r="BH23" s="38">
        <v>234.168</v>
      </c>
      <c r="BI23" s="38">
        <v>1013</v>
      </c>
      <c r="BJ23" s="38">
        <v>664.572</v>
      </c>
      <c r="BK23" s="38">
        <v>59.727</v>
      </c>
      <c r="BL23" s="38">
        <v>1253.3690000000001</v>
      </c>
      <c r="BM23" s="38"/>
      <c r="BN23" s="38"/>
      <c r="BO23" s="38"/>
      <c r="BP23" s="101">
        <f t="shared" si="0"/>
        <v>516000372.54254997</v>
      </c>
    </row>
    <row r="24" spans="1:68" s="41" customFormat="1" ht="15" customHeight="1">
      <c r="A24" s="42">
        <v>13.1</v>
      </c>
      <c r="B24" s="43" t="s">
        <v>24</v>
      </c>
      <c r="C24" s="97">
        <v>60164089.66421001</v>
      </c>
      <c r="D24" s="55">
        <v>0</v>
      </c>
      <c r="E24" s="55">
        <v>24518137</v>
      </c>
      <c r="F24" s="55">
        <v>63447235.353</v>
      </c>
      <c r="G24" s="52">
        <v>58347384.77099999</v>
      </c>
      <c r="H24" s="52">
        <v>0</v>
      </c>
      <c r="I24" s="51">
        <v>5635470.974000001</v>
      </c>
      <c r="J24" s="52">
        <v>1103204</v>
      </c>
      <c r="K24" s="51">
        <v>1773913.4170000004</v>
      </c>
      <c r="L24" s="52">
        <v>5008593.991</v>
      </c>
      <c r="M24" s="51">
        <v>5176905.162</v>
      </c>
      <c r="N24" s="52">
        <v>0</v>
      </c>
      <c r="O24" s="51">
        <v>2304961.0949999997</v>
      </c>
      <c r="P24" s="52">
        <v>3554737.059</v>
      </c>
      <c r="Q24" s="52">
        <v>2651109.24678</v>
      </c>
      <c r="R24" s="52">
        <v>1565130.023</v>
      </c>
      <c r="S24" s="52">
        <v>2320701.199</v>
      </c>
      <c r="T24" s="52">
        <v>7299354.18695</v>
      </c>
      <c r="U24" s="52">
        <v>1232047.2826099999</v>
      </c>
      <c r="V24" s="52">
        <v>1785065.77804</v>
      </c>
      <c r="W24" s="52">
        <v>1561966.09013</v>
      </c>
      <c r="X24" s="56">
        <v>2620908.7088099997</v>
      </c>
      <c r="Y24" s="52">
        <v>4598583.97</v>
      </c>
      <c r="Z24" s="52">
        <v>29527952.126000002</v>
      </c>
      <c r="AA24" s="52">
        <v>2114162.7570399996</v>
      </c>
      <c r="AB24" s="52">
        <v>5415597.018999999</v>
      </c>
      <c r="AC24" s="52">
        <v>2519718.0771</v>
      </c>
      <c r="AD24" s="56">
        <v>8167640.8071300015</v>
      </c>
      <c r="AE24" s="52">
        <v>1169257.82802</v>
      </c>
      <c r="AF24" s="52">
        <v>0</v>
      </c>
      <c r="AG24" s="52">
        <v>3230671.0730000003</v>
      </c>
      <c r="AH24" s="52">
        <v>5367760.80541</v>
      </c>
      <c r="AI24" s="52">
        <v>55957515.06</v>
      </c>
      <c r="AJ24" s="56">
        <v>371209.07565</v>
      </c>
      <c r="AK24" s="52">
        <v>1201713.92</v>
      </c>
      <c r="AL24" s="52">
        <v>1202378.82</v>
      </c>
      <c r="AM24" s="52">
        <v>6173616.051731811</v>
      </c>
      <c r="AN24" s="52">
        <v>533017.228</v>
      </c>
      <c r="AO24" s="52">
        <v>641767.125</v>
      </c>
      <c r="AP24" s="52">
        <v>557984.83</v>
      </c>
      <c r="AQ24" s="52">
        <v>882399.1089999999</v>
      </c>
      <c r="AR24" s="57">
        <v>50479</v>
      </c>
      <c r="AS24" s="38">
        <v>219026.83200000002</v>
      </c>
      <c r="AT24" s="38">
        <v>408620.27</v>
      </c>
      <c r="AU24" s="98">
        <v>70828.332</v>
      </c>
      <c r="AV24" s="38">
        <v>90488.31</v>
      </c>
      <c r="AW24" s="38">
        <v>375159.133</v>
      </c>
      <c r="AX24" s="38">
        <v>357348.07730000006</v>
      </c>
      <c r="AY24" s="38">
        <v>398512.28171999997</v>
      </c>
      <c r="AZ24" s="38">
        <v>203662.45</v>
      </c>
      <c r="BA24" s="54">
        <v>203847.846</v>
      </c>
      <c r="BB24" s="38">
        <v>59292.626000000004</v>
      </c>
      <c r="BC24" s="38">
        <v>127926.23</v>
      </c>
      <c r="BD24" s="38">
        <v>7952</v>
      </c>
      <c r="BE24" s="38">
        <v>30012.652000000002</v>
      </c>
      <c r="BF24" s="38">
        <v>2209.34</v>
      </c>
      <c r="BG24" s="38">
        <v>2057.626</v>
      </c>
      <c r="BH24" s="38">
        <v>234.168</v>
      </c>
      <c r="BI24" s="38">
        <v>1013</v>
      </c>
      <c r="BJ24" s="38">
        <v>664.572</v>
      </c>
      <c r="BK24" s="38">
        <v>59.727</v>
      </c>
      <c r="BL24" s="38">
        <v>1253.3690000000001</v>
      </c>
      <c r="BM24" s="38"/>
      <c r="BN24" s="38"/>
      <c r="BO24" s="38"/>
      <c r="BP24" s="101">
        <f t="shared" si="0"/>
        <v>384314508.52563184</v>
      </c>
    </row>
    <row r="25" spans="1:68" s="41" customFormat="1" ht="15" customHeight="1">
      <c r="A25" s="42">
        <v>13.2</v>
      </c>
      <c r="B25" s="43" t="s">
        <v>25</v>
      </c>
      <c r="C25" s="97">
        <v>4018274.9579499997</v>
      </c>
      <c r="D25" s="55">
        <v>0</v>
      </c>
      <c r="E25" s="55">
        <v>2148220</v>
      </c>
      <c r="F25" s="55">
        <v>5949500.845999999</v>
      </c>
      <c r="G25" s="52">
        <v>3283124.223</v>
      </c>
      <c r="H25" s="52">
        <v>0</v>
      </c>
      <c r="I25" s="51">
        <v>1120198.952</v>
      </c>
      <c r="J25" s="52">
        <v>97042</v>
      </c>
      <c r="K25" s="51">
        <v>174244.748</v>
      </c>
      <c r="L25" s="52">
        <v>552187.426</v>
      </c>
      <c r="M25" s="51">
        <v>428679.46200000006</v>
      </c>
      <c r="N25" s="52">
        <v>0</v>
      </c>
      <c r="O25" s="51">
        <v>401301.307</v>
      </c>
      <c r="P25" s="52">
        <v>111375.363</v>
      </c>
      <c r="Q25" s="52">
        <v>133907.49084</v>
      </c>
      <c r="R25" s="52">
        <v>151128.28600000002</v>
      </c>
      <c r="S25" s="52">
        <v>158666.663</v>
      </c>
      <c r="T25" s="52">
        <v>211399.46511</v>
      </c>
      <c r="U25" s="52">
        <v>5859.18778</v>
      </c>
      <c r="V25" s="52">
        <v>1988.5230699999997</v>
      </c>
      <c r="W25" s="52">
        <v>92600.95</v>
      </c>
      <c r="X25" s="56">
        <v>124477.67</v>
      </c>
      <c r="Y25" s="52">
        <v>171494.515</v>
      </c>
      <c r="Z25" s="52">
        <v>825181.683</v>
      </c>
      <c r="AA25" s="52">
        <v>87123.62967999998</v>
      </c>
      <c r="AB25" s="52">
        <v>64353.914</v>
      </c>
      <c r="AC25" s="52">
        <v>15157.76853</v>
      </c>
      <c r="AD25" s="56">
        <v>170500.76458000002</v>
      </c>
      <c r="AE25" s="52">
        <v>99560.77446999999</v>
      </c>
      <c r="AF25" s="52">
        <v>0</v>
      </c>
      <c r="AG25" s="52">
        <v>726.935</v>
      </c>
      <c r="AH25" s="52">
        <v>4207.634410000001</v>
      </c>
      <c r="AI25" s="52">
        <v>8654144.29</v>
      </c>
      <c r="AJ25" s="56">
        <v>14330.562999999998</v>
      </c>
      <c r="AK25" s="52">
        <v>121850.52</v>
      </c>
      <c r="AL25" s="52">
        <v>113444.65100000001</v>
      </c>
      <c r="AM25" s="52">
        <v>217405.2472681898</v>
      </c>
      <c r="AN25" s="52">
        <v>706.976</v>
      </c>
      <c r="AO25" s="52">
        <v>13334.215</v>
      </c>
      <c r="AP25" s="52">
        <v>3597.13</v>
      </c>
      <c r="AQ25" s="52">
        <v>6967.522</v>
      </c>
      <c r="AR25" s="57">
        <v>3928</v>
      </c>
      <c r="AS25" s="38">
        <v>25280.882</v>
      </c>
      <c r="AT25" s="38">
        <v>715.3</v>
      </c>
      <c r="AU25" s="98">
        <v>738.647</v>
      </c>
      <c r="AV25" s="38">
        <v>0</v>
      </c>
      <c r="AW25" s="38">
        <v>0</v>
      </c>
      <c r="AX25" s="38">
        <v>1264.5101300000001</v>
      </c>
      <c r="AY25" s="38">
        <v>2711.92</v>
      </c>
      <c r="AZ25" s="38">
        <v>6582.87</v>
      </c>
      <c r="BA25" s="54">
        <v>0</v>
      </c>
      <c r="BB25" s="38">
        <v>562.809</v>
      </c>
      <c r="BC25" s="38">
        <v>3910.41967</v>
      </c>
      <c r="BD25" s="38">
        <v>572</v>
      </c>
      <c r="BE25" s="38">
        <v>1764.485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/>
      <c r="BN25" s="38"/>
      <c r="BO25" s="38"/>
      <c r="BP25" s="101">
        <f t="shared" si="0"/>
        <v>29796298.09648819</v>
      </c>
    </row>
    <row r="26" spans="1:68" s="41" customFormat="1" ht="15" customHeight="1">
      <c r="A26" s="42">
        <v>13.3</v>
      </c>
      <c r="B26" s="43" t="s">
        <v>26</v>
      </c>
      <c r="C26" s="97">
        <v>7014574.655610001</v>
      </c>
      <c r="D26" s="55">
        <v>18297780.389750004</v>
      </c>
      <c r="E26" s="55">
        <v>31325</v>
      </c>
      <c r="F26" s="55">
        <v>0</v>
      </c>
      <c r="G26" s="52">
        <v>1748725.0960000001</v>
      </c>
      <c r="H26" s="52">
        <v>42360543.51</v>
      </c>
      <c r="I26" s="51">
        <v>13818849.240999999</v>
      </c>
      <c r="J26" s="52">
        <v>0</v>
      </c>
      <c r="K26" s="51">
        <v>88862.38</v>
      </c>
      <c r="L26" s="52">
        <v>0</v>
      </c>
      <c r="M26" s="51">
        <v>26637.035</v>
      </c>
      <c r="N26" s="52">
        <v>5152157.728</v>
      </c>
      <c r="O26" s="51">
        <v>304108.624</v>
      </c>
      <c r="P26" s="52">
        <v>8370</v>
      </c>
      <c r="Q26" s="52">
        <v>74422.08999000001</v>
      </c>
      <c r="R26" s="52">
        <v>0</v>
      </c>
      <c r="S26" s="52">
        <v>0</v>
      </c>
      <c r="T26" s="52">
        <v>24442.64123</v>
      </c>
      <c r="U26" s="52">
        <v>90137.19442999999</v>
      </c>
      <c r="V26" s="52">
        <v>952.295</v>
      </c>
      <c r="W26" s="52">
        <v>0</v>
      </c>
      <c r="X26" s="56">
        <v>7892.82</v>
      </c>
      <c r="Y26" s="52">
        <v>429887.13</v>
      </c>
      <c r="Z26" s="52">
        <v>2513897.421</v>
      </c>
      <c r="AA26" s="52">
        <v>0</v>
      </c>
      <c r="AB26" s="52">
        <v>1889156.52</v>
      </c>
      <c r="AC26" s="52">
        <v>0</v>
      </c>
      <c r="AD26" s="56">
        <v>0</v>
      </c>
      <c r="AE26" s="52">
        <v>25784.7532</v>
      </c>
      <c r="AF26" s="52">
        <v>3214488</v>
      </c>
      <c r="AG26" s="52">
        <v>0</v>
      </c>
      <c r="AH26" s="52">
        <v>0</v>
      </c>
      <c r="AI26" s="52">
        <v>976557.98</v>
      </c>
      <c r="AJ26" s="56">
        <v>0</v>
      </c>
      <c r="AK26" s="52">
        <v>0</v>
      </c>
      <c r="AL26" s="52">
        <v>3122537.1628400004</v>
      </c>
      <c r="AM26" s="52">
        <v>0</v>
      </c>
      <c r="AN26" s="52">
        <v>6898.764999999999</v>
      </c>
      <c r="AO26" s="52">
        <v>37559.893000000004</v>
      </c>
      <c r="AP26" s="52">
        <v>0</v>
      </c>
      <c r="AQ26" s="52">
        <v>0</v>
      </c>
      <c r="AR26" s="57">
        <v>0</v>
      </c>
      <c r="AS26" s="38">
        <v>621050.749</v>
      </c>
      <c r="AT26" s="38">
        <v>0</v>
      </c>
      <c r="AU26" s="98">
        <v>0</v>
      </c>
      <c r="AV26" s="38">
        <v>0</v>
      </c>
      <c r="AW26" s="38">
        <v>0</v>
      </c>
      <c r="AX26" s="38">
        <v>228.21738000000002</v>
      </c>
      <c r="AY26" s="38">
        <v>22.497999999999998</v>
      </c>
      <c r="AZ26" s="38">
        <v>0</v>
      </c>
      <c r="BA26" s="54">
        <v>0</v>
      </c>
      <c r="BB26" s="38">
        <v>0</v>
      </c>
      <c r="BC26" s="38">
        <v>237.52100000000002</v>
      </c>
      <c r="BD26" s="38">
        <v>0</v>
      </c>
      <c r="BE26" s="38">
        <v>0</v>
      </c>
      <c r="BF26" s="38">
        <v>1478.61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/>
      <c r="BN26" s="38"/>
      <c r="BO26" s="38"/>
      <c r="BP26" s="101">
        <f t="shared" si="0"/>
        <v>101889565.92042997</v>
      </c>
    </row>
    <row r="27" spans="1:69" s="41" customFormat="1" ht="15" customHeight="1">
      <c r="A27" s="48">
        <v>14</v>
      </c>
      <c r="B27" s="49" t="s">
        <v>27</v>
      </c>
      <c r="C27" s="96">
        <v>14783074.46057</v>
      </c>
      <c r="D27" s="55">
        <v>6407723.8402499985</v>
      </c>
      <c r="E27" s="55">
        <v>7222423</v>
      </c>
      <c r="F27" s="55">
        <v>16130068.340999998</v>
      </c>
      <c r="G27" s="52">
        <v>9711639.908000002</v>
      </c>
      <c r="H27" s="52">
        <v>16457723.17</v>
      </c>
      <c r="I27" s="51">
        <v>3750386.0090000005</v>
      </c>
      <c r="J27" s="52">
        <v>304267</v>
      </c>
      <c r="K27" s="51">
        <v>543244.3849999999</v>
      </c>
      <c r="L27" s="52">
        <v>1496428.398</v>
      </c>
      <c r="M27" s="51">
        <v>1977225.425</v>
      </c>
      <c r="N27" s="52">
        <v>3903342.272</v>
      </c>
      <c r="O27" s="51">
        <v>676772.314</v>
      </c>
      <c r="P27" s="52">
        <v>1110829.571</v>
      </c>
      <c r="Q27" s="52">
        <v>1240355.7970100003</v>
      </c>
      <c r="R27" s="52">
        <v>856942.023</v>
      </c>
      <c r="S27" s="52">
        <v>1154333.532</v>
      </c>
      <c r="T27" s="52">
        <v>2632715.8157399995</v>
      </c>
      <c r="U27" s="52">
        <v>541122.4939</v>
      </c>
      <c r="V27" s="52">
        <v>714360.4212999999</v>
      </c>
      <c r="W27" s="52">
        <v>970232.8378700002</v>
      </c>
      <c r="X27" s="56">
        <v>1253479.7894700002</v>
      </c>
      <c r="Y27" s="52">
        <v>2191936.918</v>
      </c>
      <c r="Z27" s="52">
        <v>7322984.818</v>
      </c>
      <c r="AA27" s="52">
        <v>880475.0250279999</v>
      </c>
      <c r="AB27" s="52">
        <v>1530552.036</v>
      </c>
      <c r="AC27" s="52">
        <v>798412.0477800006</v>
      </c>
      <c r="AD27" s="56">
        <v>3026849.0220799996</v>
      </c>
      <c r="AE27" s="52">
        <v>619961.2670900001</v>
      </c>
      <c r="AF27" s="52">
        <v>1484801</v>
      </c>
      <c r="AG27" s="52">
        <v>716589.6869999999</v>
      </c>
      <c r="AH27" s="52">
        <v>2226480.40721</v>
      </c>
      <c r="AI27" s="52">
        <v>8519332.180000002</v>
      </c>
      <c r="AJ27" s="56">
        <v>294042.72135</v>
      </c>
      <c r="AK27" s="52">
        <v>890824.06</v>
      </c>
      <c r="AL27" s="52">
        <v>2009518.349</v>
      </c>
      <c r="AM27" s="52">
        <v>2842992.279</v>
      </c>
      <c r="AN27" s="52">
        <v>391361.61</v>
      </c>
      <c r="AO27" s="52">
        <v>368381.46699999995</v>
      </c>
      <c r="AP27" s="52">
        <v>377538.54</v>
      </c>
      <c r="AQ27" s="52">
        <v>615077.962</v>
      </c>
      <c r="AR27" s="57">
        <v>58025</v>
      </c>
      <c r="AS27" s="38">
        <v>1110953.537</v>
      </c>
      <c r="AT27" s="38">
        <v>317654.61</v>
      </c>
      <c r="AU27" s="98">
        <v>117671.021</v>
      </c>
      <c r="AV27" s="38">
        <v>146162.2</v>
      </c>
      <c r="AW27" s="38">
        <v>371377.667</v>
      </c>
      <c r="AX27" s="38">
        <v>455879.19519000006</v>
      </c>
      <c r="AY27" s="38">
        <v>789512.1294</v>
      </c>
      <c r="AZ27" s="38">
        <v>285178.68</v>
      </c>
      <c r="BA27" s="54">
        <v>320491.52934999997</v>
      </c>
      <c r="BB27" s="38">
        <v>266101.165</v>
      </c>
      <c r="BC27" s="38">
        <v>450103.32933000004</v>
      </c>
      <c r="BD27" s="38">
        <v>49262</v>
      </c>
      <c r="BE27" s="38">
        <v>245893.86800000002</v>
      </c>
      <c r="BF27" s="38">
        <v>73125.05</v>
      </c>
      <c r="BG27" s="38">
        <v>67792.37400000001</v>
      </c>
      <c r="BH27" s="38">
        <v>1755.832</v>
      </c>
      <c r="BI27" s="38">
        <v>31205</v>
      </c>
      <c r="BJ27" s="38">
        <v>29640.428</v>
      </c>
      <c r="BK27" s="38">
        <v>5125.273</v>
      </c>
      <c r="BL27" s="38">
        <v>53446.630999999994</v>
      </c>
      <c r="BM27" s="38"/>
      <c r="BN27" s="38"/>
      <c r="BO27" s="38"/>
      <c r="BP27" s="101">
        <f t="shared" si="0"/>
        <v>136193158.71991807</v>
      </c>
      <c r="BQ27" s="94"/>
    </row>
    <row r="28" spans="1:68" s="41" customFormat="1" ht="15" customHeight="1">
      <c r="A28" s="42">
        <v>14.1</v>
      </c>
      <c r="B28" s="43" t="s">
        <v>28</v>
      </c>
      <c r="C28" s="97">
        <v>12026192.4614</v>
      </c>
      <c r="D28" s="55">
        <v>0</v>
      </c>
      <c r="E28" s="55">
        <v>5763501</v>
      </c>
      <c r="F28" s="55">
        <v>13452993.075</v>
      </c>
      <c r="G28" s="52">
        <v>7321091.0550000025</v>
      </c>
      <c r="H28" s="52">
        <v>0</v>
      </c>
      <c r="I28" s="51">
        <v>1324136.2650000004</v>
      </c>
      <c r="J28" s="52">
        <v>276423</v>
      </c>
      <c r="K28" s="51">
        <v>370214.1279999999</v>
      </c>
      <c r="L28" s="52">
        <v>1266552.824</v>
      </c>
      <c r="M28" s="51">
        <v>1501896.75</v>
      </c>
      <c r="N28" s="52">
        <v>0</v>
      </c>
      <c r="O28" s="51">
        <v>570516.365</v>
      </c>
      <c r="P28" s="52">
        <v>941163.4339999999</v>
      </c>
      <c r="Q28" s="52">
        <v>1081173.1952300002</v>
      </c>
      <c r="R28" s="52">
        <v>620711.409</v>
      </c>
      <c r="S28" s="52">
        <v>824085.811</v>
      </c>
      <c r="T28" s="52">
        <v>2359021.1510799997</v>
      </c>
      <c r="U28" s="52">
        <v>508574.08924999996</v>
      </c>
      <c r="V28" s="52">
        <v>696937.23917</v>
      </c>
      <c r="W28" s="52">
        <v>930612.2978700001</v>
      </c>
      <c r="X28" s="56">
        <v>979915.80947</v>
      </c>
      <c r="Y28" s="52">
        <v>1747010.974</v>
      </c>
      <c r="Z28" s="52">
        <v>6323976.94</v>
      </c>
      <c r="AA28" s="52">
        <v>781510.1448579999</v>
      </c>
      <c r="AB28" s="52">
        <v>1247574.6280000003</v>
      </c>
      <c r="AC28" s="52">
        <v>755652.2043100006</v>
      </c>
      <c r="AD28" s="56">
        <v>2460664.5246599996</v>
      </c>
      <c r="AE28" s="52">
        <v>518306.04089000006</v>
      </c>
      <c r="AF28" s="52">
        <v>0</v>
      </c>
      <c r="AG28" s="52">
        <v>714406.622</v>
      </c>
      <c r="AH28" s="52">
        <v>2118208.04162</v>
      </c>
      <c r="AI28" s="52">
        <v>7603786.030000001</v>
      </c>
      <c r="AJ28" s="56">
        <v>264258.28335</v>
      </c>
      <c r="AK28" s="52">
        <v>758820.58</v>
      </c>
      <c r="AL28" s="52">
        <v>540466.757</v>
      </c>
      <c r="AM28" s="52">
        <v>2721167.7731369035</v>
      </c>
      <c r="AN28" s="52">
        <v>376265.081</v>
      </c>
      <c r="AO28" s="52">
        <v>342001.07499999995</v>
      </c>
      <c r="AP28" s="52">
        <v>358605.67</v>
      </c>
      <c r="AQ28" s="52">
        <v>588375.484</v>
      </c>
      <c r="AR28" s="57">
        <v>54269</v>
      </c>
      <c r="AS28" s="38">
        <v>230143.168</v>
      </c>
      <c r="AT28" s="38">
        <v>293619.92</v>
      </c>
      <c r="AU28" s="98">
        <v>114511.66799999999</v>
      </c>
      <c r="AV28" s="38">
        <v>125483.29</v>
      </c>
      <c r="AW28" s="38">
        <v>371377.667</v>
      </c>
      <c r="AX28" s="38">
        <v>440276.42270000005</v>
      </c>
      <c r="AY28" s="38">
        <v>768821.5474</v>
      </c>
      <c r="AZ28" s="38">
        <v>243127.55</v>
      </c>
      <c r="BA28" s="54">
        <v>320491.52934999997</v>
      </c>
      <c r="BB28" s="38">
        <v>235233.974</v>
      </c>
      <c r="BC28" s="38">
        <v>383301.27</v>
      </c>
      <c r="BD28" s="38">
        <v>44634</v>
      </c>
      <c r="BE28" s="38">
        <v>209843.358</v>
      </c>
      <c r="BF28" s="38">
        <v>52070.66</v>
      </c>
      <c r="BG28" s="38">
        <v>67792.37400000001</v>
      </c>
      <c r="BH28" s="38">
        <v>1755.832</v>
      </c>
      <c r="BI28" s="38">
        <v>31205</v>
      </c>
      <c r="BJ28" s="38">
        <v>29640.428</v>
      </c>
      <c r="BK28" s="38">
        <v>5125.273</v>
      </c>
      <c r="BL28" s="38">
        <v>53446.630999999994</v>
      </c>
      <c r="BM28" s="38"/>
      <c r="BN28" s="38"/>
      <c r="BO28" s="38"/>
      <c r="BP28" s="101">
        <f t="shared" si="0"/>
        <v>87112938.7757449</v>
      </c>
    </row>
    <row r="29" spans="1:68" s="41" customFormat="1" ht="15" customHeight="1">
      <c r="A29" s="42">
        <v>14.2</v>
      </c>
      <c r="B29" s="43" t="s">
        <v>29</v>
      </c>
      <c r="C29" s="97">
        <v>1702853.1353</v>
      </c>
      <c r="D29" s="55">
        <v>0</v>
      </c>
      <c r="E29" s="55">
        <v>1458922</v>
      </c>
      <c r="F29" s="55">
        <v>2677075.266</v>
      </c>
      <c r="G29" s="52">
        <v>1931349.8169999998</v>
      </c>
      <c r="H29" s="52">
        <v>0</v>
      </c>
      <c r="I29" s="51">
        <v>761573.2390000002</v>
      </c>
      <c r="J29" s="52">
        <v>27844</v>
      </c>
      <c r="K29" s="51">
        <v>147229.94199999998</v>
      </c>
      <c r="L29" s="52">
        <v>229875.57400000002</v>
      </c>
      <c r="M29" s="51">
        <v>474785.208</v>
      </c>
      <c r="N29" s="52">
        <v>0</v>
      </c>
      <c r="O29" s="51">
        <v>104827.09300000001</v>
      </c>
      <c r="P29" s="52">
        <v>169666.137</v>
      </c>
      <c r="Q29" s="52">
        <v>152526.93943</v>
      </c>
      <c r="R29" s="52">
        <v>236230.614</v>
      </c>
      <c r="S29" s="52">
        <v>330247.72099999996</v>
      </c>
      <c r="T29" s="52">
        <v>261757.73989</v>
      </c>
      <c r="U29" s="52">
        <v>9168.967709999999</v>
      </c>
      <c r="V29" s="52">
        <v>15403.477130000001</v>
      </c>
      <c r="W29" s="52">
        <v>39620.54</v>
      </c>
      <c r="X29" s="56">
        <v>256422.65</v>
      </c>
      <c r="Y29" s="52">
        <v>284600.55799999996</v>
      </c>
      <c r="Z29" s="52">
        <v>594096.8910000001</v>
      </c>
      <c r="AA29" s="52">
        <v>98964.88016999999</v>
      </c>
      <c r="AB29" s="52">
        <v>50343.586</v>
      </c>
      <c r="AC29" s="52">
        <v>42759.84347</v>
      </c>
      <c r="AD29" s="56">
        <v>566184.4974199999</v>
      </c>
      <c r="AE29" s="52">
        <v>90960.672</v>
      </c>
      <c r="AF29" s="52">
        <v>0</v>
      </c>
      <c r="AG29" s="52">
        <v>2183.065</v>
      </c>
      <c r="AH29" s="52">
        <v>108272.36559</v>
      </c>
      <c r="AI29" s="52">
        <v>903601.7499999991</v>
      </c>
      <c r="AJ29" s="56">
        <v>29784.438000000002</v>
      </c>
      <c r="AK29" s="52">
        <v>132003.48</v>
      </c>
      <c r="AL29" s="52">
        <v>422147.34899999993</v>
      </c>
      <c r="AM29" s="52">
        <v>121824.50586309671</v>
      </c>
      <c r="AN29" s="52">
        <v>13358.024000000001</v>
      </c>
      <c r="AO29" s="52">
        <v>20082.785</v>
      </c>
      <c r="AP29" s="52">
        <v>18932.87</v>
      </c>
      <c r="AQ29" s="52">
        <v>26702.478</v>
      </c>
      <c r="AR29" s="57">
        <v>3756</v>
      </c>
      <c r="AS29" s="38">
        <v>236834.118</v>
      </c>
      <c r="AT29" s="38">
        <v>24034.69</v>
      </c>
      <c r="AU29" s="98">
        <v>3159.353</v>
      </c>
      <c r="AV29" s="38">
        <v>20678.91</v>
      </c>
      <c r="AW29" s="38">
        <v>0</v>
      </c>
      <c r="AX29" s="38">
        <v>15405.489869999998</v>
      </c>
      <c r="AY29" s="38">
        <v>20443.08</v>
      </c>
      <c r="AZ29" s="38">
        <v>42051.13</v>
      </c>
      <c r="BA29" s="54">
        <v>0</v>
      </c>
      <c r="BB29" s="38">
        <v>30867.191</v>
      </c>
      <c r="BC29" s="38">
        <v>62294.58033</v>
      </c>
      <c r="BD29" s="38">
        <v>4628</v>
      </c>
      <c r="BE29" s="38">
        <v>36050.51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/>
      <c r="BN29" s="38"/>
      <c r="BO29" s="38"/>
      <c r="BP29" s="101">
        <f t="shared" si="0"/>
        <v>15014387.151173096</v>
      </c>
    </row>
    <row r="30" spans="1:68" s="41" customFormat="1" ht="15" customHeight="1">
      <c r="A30" s="58">
        <v>14.3</v>
      </c>
      <c r="B30" s="43" t="s">
        <v>30</v>
      </c>
      <c r="C30" s="97">
        <v>1054028.8638699995</v>
      </c>
      <c r="D30" s="55">
        <v>6407723.8402499985</v>
      </c>
      <c r="E30" s="55">
        <v>0</v>
      </c>
      <c r="F30" s="55">
        <v>0</v>
      </c>
      <c r="G30" s="52">
        <v>459199.03599999985</v>
      </c>
      <c r="H30" s="52">
        <v>16457723.17</v>
      </c>
      <c r="I30" s="51">
        <v>1664676.5049999997</v>
      </c>
      <c r="J30" s="52">
        <v>0</v>
      </c>
      <c r="K30" s="51">
        <v>25800.315</v>
      </c>
      <c r="L30" s="52">
        <v>0</v>
      </c>
      <c r="M30" s="51">
        <v>543.467</v>
      </c>
      <c r="N30" s="52">
        <v>3903342.272</v>
      </c>
      <c r="O30" s="51">
        <v>1428.856000000007</v>
      </c>
      <c r="P30" s="52">
        <v>0</v>
      </c>
      <c r="Q30" s="52">
        <v>6655.6623500000005</v>
      </c>
      <c r="R30" s="52">
        <v>0</v>
      </c>
      <c r="S30" s="52">
        <v>0</v>
      </c>
      <c r="T30" s="52">
        <v>11936.92477</v>
      </c>
      <c r="U30" s="52">
        <v>23379.43694</v>
      </c>
      <c r="V30" s="52">
        <v>2019.705</v>
      </c>
      <c r="W30" s="52">
        <v>0</v>
      </c>
      <c r="X30" s="56">
        <v>17141.33</v>
      </c>
      <c r="Y30" s="52">
        <v>160325.386</v>
      </c>
      <c r="Z30" s="52">
        <v>404910.98699999996</v>
      </c>
      <c r="AA30" s="52">
        <v>0</v>
      </c>
      <c r="AB30" s="52">
        <v>232633.82199999987</v>
      </c>
      <c r="AC30" s="52">
        <v>0</v>
      </c>
      <c r="AD30" s="56">
        <v>0</v>
      </c>
      <c r="AE30" s="52">
        <v>10694.554199999999</v>
      </c>
      <c r="AF30" s="52">
        <v>1484801</v>
      </c>
      <c r="AG30" s="52">
        <v>0</v>
      </c>
      <c r="AH30" s="52">
        <v>0</v>
      </c>
      <c r="AI30" s="52">
        <v>11944.4</v>
      </c>
      <c r="AJ30" s="56">
        <v>0</v>
      </c>
      <c r="AK30" s="52">
        <v>0</v>
      </c>
      <c r="AL30" s="52">
        <v>1046904.243</v>
      </c>
      <c r="AM30" s="52">
        <v>0</v>
      </c>
      <c r="AN30" s="52">
        <v>1738.505</v>
      </c>
      <c r="AO30" s="52">
        <v>6297.606999999998</v>
      </c>
      <c r="AP30" s="52">
        <v>0</v>
      </c>
      <c r="AQ30" s="52">
        <v>0</v>
      </c>
      <c r="AR30" s="57">
        <v>0</v>
      </c>
      <c r="AS30" s="38">
        <v>643976.2509999999</v>
      </c>
      <c r="AT30" s="38">
        <v>0</v>
      </c>
      <c r="AU30" s="98">
        <v>0</v>
      </c>
      <c r="AV30" s="38">
        <v>0</v>
      </c>
      <c r="AW30" s="38">
        <v>0</v>
      </c>
      <c r="AX30" s="38">
        <v>197.28261999999998</v>
      </c>
      <c r="AY30" s="38">
        <v>247.502</v>
      </c>
      <c r="AZ30" s="38">
        <v>0</v>
      </c>
      <c r="BA30" s="54">
        <v>0</v>
      </c>
      <c r="BB30" s="38">
        <v>0</v>
      </c>
      <c r="BC30" s="38">
        <v>4507.479</v>
      </c>
      <c r="BD30" s="38">
        <v>0</v>
      </c>
      <c r="BE30" s="38">
        <v>0</v>
      </c>
      <c r="BF30" s="38">
        <v>21054.39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/>
      <c r="BN30" s="38"/>
      <c r="BO30" s="38"/>
      <c r="BP30" s="101">
        <f t="shared" si="0"/>
        <v>34065832.79299999</v>
      </c>
    </row>
    <row r="31" spans="1:68" s="41" customFormat="1" ht="15" customHeight="1">
      <c r="A31" s="42">
        <v>15</v>
      </c>
      <c r="B31" s="43" t="s">
        <v>31</v>
      </c>
      <c r="C31" s="97">
        <v>99721.64023</v>
      </c>
      <c r="D31" s="55">
        <v>1282.28</v>
      </c>
      <c r="E31" s="55">
        <v>57780</v>
      </c>
      <c r="F31" s="55">
        <v>11891.891</v>
      </c>
      <c r="G31" s="52">
        <v>88205.925</v>
      </c>
      <c r="H31" s="52">
        <v>22073.55</v>
      </c>
      <c r="I31" s="51">
        <v>66483.295</v>
      </c>
      <c r="J31" s="52">
        <v>7072</v>
      </c>
      <c r="K31" s="51">
        <v>19931.782896000004</v>
      </c>
      <c r="L31" s="52">
        <v>6078.5740000000005</v>
      </c>
      <c r="M31" s="51">
        <v>5382.78</v>
      </c>
      <c r="N31" s="52">
        <v>0</v>
      </c>
      <c r="O31" s="51">
        <v>29317.4</v>
      </c>
      <c r="P31" s="52">
        <v>21025.968</v>
      </c>
      <c r="Q31" s="52">
        <v>12005.539910000001</v>
      </c>
      <c r="R31" s="52">
        <v>11535.365999999998</v>
      </c>
      <c r="S31" s="52">
        <v>8770.873</v>
      </c>
      <c r="T31" s="52">
        <v>31810.343279999997</v>
      </c>
      <c r="U31" s="52">
        <v>5529.957260000001</v>
      </c>
      <c r="V31" s="52">
        <v>21145.834100000015</v>
      </c>
      <c r="W31" s="52">
        <v>14265.26</v>
      </c>
      <c r="X31" s="56">
        <v>27421.53</v>
      </c>
      <c r="Y31" s="52">
        <v>81709.05288</v>
      </c>
      <c r="Z31" s="52">
        <v>52211.35</v>
      </c>
      <c r="AA31" s="52">
        <v>15587.916290000001</v>
      </c>
      <c r="AB31" s="52">
        <v>27894.955</v>
      </c>
      <c r="AC31" s="52">
        <v>9350.751249999998</v>
      </c>
      <c r="AD31" s="56">
        <v>44803.79</v>
      </c>
      <c r="AE31" s="52">
        <v>6088.162109999996</v>
      </c>
      <c r="AF31" s="52">
        <v>3849</v>
      </c>
      <c r="AG31" s="52">
        <v>12741.731</v>
      </c>
      <c r="AH31" s="52">
        <v>37014.452240000006</v>
      </c>
      <c r="AI31" s="52">
        <v>422246</v>
      </c>
      <c r="AJ31" s="56">
        <v>62253.12333</v>
      </c>
      <c r="AK31" s="52">
        <v>3246.48</v>
      </c>
      <c r="AL31" s="52">
        <v>62518.36704</v>
      </c>
      <c r="AM31" s="52">
        <v>62455.54067</v>
      </c>
      <c r="AN31" s="52">
        <v>14361.03</v>
      </c>
      <c r="AO31" s="52">
        <v>12222.24797</v>
      </c>
      <c r="AP31" s="52">
        <v>8634.15</v>
      </c>
      <c r="AQ31" s="52">
        <v>7019.749</v>
      </c>
      <c r="AR31" s="57">
        <v>272</v>
      </c>
      <c r="AS31" s="38">
        <v>8134.381</v>
      </c>
      <c r="AT31" s="38">
        <v>1720.998</v>
      </c>
      <c r="AU31" s="98">
        <v>80.38</v>
      </c>
      <c r="AV31" s="38">
        <v>0</v>
      </c>
      <c r="AW31" s="38">
        <v>18051.733</v>
      </c>
      <c r="AX31" s="38">
        <v>135.33007000000003</v>
      </c>
      <c r="AY31" s="38">
        <v>671.325</v>
      </c>
      <c r="AZ31" s="38">
        <v>363.24</v>
      </c>
      <c r="BA31" s="54">
        <v>157.84099999999998</v>
      </c>
      <c r="BB31" s="38">
        <v>0</v>
      </c>
      <c r="BC31" s="38">
        <v>1395.278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/>
      <c r="BN31" s="38"/>
      <c r="BO31" s="38"/>
      <c r="BP31" s="101">
        <f t="shared" si="0"/>
        <v>1545922.1445259994</v>
      </c>
    </row>
    <row r="32" spans="1:68" s="41" customFormat="1" ht="15">
      <c r="A32" s="42">
        <v>16</v>
      </c>
      <c r="B32" s="43" t="s">
        <v>32</v>
      </c>
      <c r="C32" s="29">
        <v>4710</v>
      </c>
      <c r="D32" s="59">
        <v>0</v>
      </c>
      <c r="E32" s="59">
        <v>1566</v>
      </c>
      <c r="F32" s="59">
        <v>468</v>
      </c>
      <c r="G32" s="32">
        <v>3385</v>
      </c>
      <c r="H32" s="32">
        <v>12</v>
      </c>
      <c r="I32" s="31">
        <v>4760</v>
      </c>
      <c r="J32" s="32">
        <v>0</v>
      </c>
      <c r="K32" s="31">
        <v>726</v>
      </c>
      <c r="L32" s="32">
        <v>163</v>
      </c>
      <c r="M32" s="31">
        <v>194</v>
      </c>
      <c r="N32" s="32">
        <v>0</v>
      </c>
      <c r="O32" s="31">
        <v>1742</v>
      </c>
      <c r="P32" s="32">
        <v>849</v>
      </c>
      <c r="Q32" s="32">
        <v>362</v>
      </c>
      <c r="R32" s="32">
        <v>197</v>
      </c>
      <c r="S32" s="32">
        <v>222</v>
      </c>
      <c r="T32" s="32">
        <v>690</v>
      </c>
      <c r="U32" s="32">
        <v>179</v>
      </c>
      <c r="V32" s="32">
        <v>875</v>
      </c>
      <c r="W32" s="32">
        <v>848</v>
      </c>
      <c r="X32" s="60">
        <v>1151</v>
      </c>
      <c r="Y32" s="32">
        <v>1802</v>
      </c>
      <c r="Z32" s="32">
        <v>2826</v>
      </c>
      <c r="AA32" s="32">
        <v>471</v>
      </c>
      <c r="AB32" s="32">
        <v>1826</v>
      </c>
      <c r="AC32" s="32">
        <v>286</v>
      </c>
      <c r="AD32" s="60">
        <v>4040</v>
      </c>
      <c r="AE32" s="32">
        <v>543</v>
      </c>
      <c r="AF32" s="32">
        <v>6</v>
      </c>
      <c r="AG32" s="32">
        <v>389</v>
      </c>
      <c r="AH32" s="32">
        <v>1002</v>
      </c>
      <c r="AI32" s="32">
        <v>21603</v>
      </c>
      <c r="AJ32" s="60">
        <v>501.023</v>
      </c>
      <c r="AK32" s="32">
        <v>226</v>
      </c>
      <c r="AL32" s="32">
        <v>1979</v>
      </c>
      <c r="AM32" s="32">
        <v>2440</v>
      </c>
      <c r="AN32" s="32">
        <v>995</v>
      </c>
      <c r="AO32" s="32">
        <v>265</v>
      </c>
      <c r="AP32" s="32">
        <v>222</v>
      </c>
      <c r="AQ32" s="32">
        <v>174</v>
      </c>
      <c r="AR32" s="61">
        <v>21</v>
      </c>
      <c r="AS32" s="39">
        <v>209</v>
      </c>
      <c r="AT32" s="39">
        <v>83</v>
      </c>
      <c r="AU32" s="100">
        <v>17</v>
      </c>
      <c r="AV32" s="39">
        <v>0</v>
      </c>
      <c r="AW32" s="39">
        <v>317</v>
      </c>
      <c r="AX32" s="39">
        <v>107</v>
      </c>
      <c r="AY32" s="39">
        <v>19</v>
      </c>
      <c r="AZ32" s="39">
        <v>12</v>
      </c>
      <c r="BA32" s="46">
        <v>10</v>
      </c>
      <c r="BB32" s="39">
        <v>0</v>
      </c>
      <c r="BC32" s="39">
        <v>37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/>
      <c r="BN32" s="39"/>
      <c r="BO32" s="39"/>
      <c r="BP32" s="101">
        <f t="shared" si="0"/>
        <v>65527.023</v>
      </c>
    </row>
    <row r="33" spans="1:68" s="41" customFormat="1" ht="15">
      <c r="A33" s="42">
        <v>17</v>
      </c>
      <c r="B33" s="43" t="s">
        <v>33</v>
      </c>
      <c r="C33" s="97">
        <v>3877026.6161700003</v>
      </c>
      <c r="D33" s="55">
        <v>500679.68</v>
      </c>
      <c r="E33" s="55">
        <v>806671</v>
      </c>
      <c r="F33" s="55">
        <v>9102021.52579</v>
      </c>
      <c r="G33" s="52">
        <v>6725299.21</v>
      </c>
      <c r="H33" s="52">
        <v>5464705.0600000005</v>
      </c>
      <c r="I33" s="51">
        <v>446015.22699999996</v>
      </c>
      <c r="J33" s="52">
        <v>0</v>
      </c>
      <c r="K33" s="51">
        <v>90209.941</v>
      </c>
      <c r="L33" s="52">
        <v>693351.6929200001</v>
      </c>
      <c r="M33" s="51">
        <v>313177.95</v>
      </c>
      <c r="N33" s="52">
        <v>336774.50279999996</v>
      </c>
      <c r="O33" s="51">
        <v>175657.96</v>
      </c>
      <c r="P33" s="52">
        <v>422882.099</v>
      </c>
      <c r="Q33" s="52">
        <v>342637.71113000007</v>
      </c>
      <c r="R33" s="52">
        <v>211951.936</v>
      </c>
      <c r="S33" s="52">
        <v>336145.308</v>
      </c>
      <c r="T33" s="52">
        <v>317860.72466000007</v>
      </c>
      <c r="U33" s="52">
        <v>162364.98523</v>
      </c>
      <c r="V33" s="52">
        <v>215719.30633</v>
      </c>
      <c r="W33" s="52">
        <v>189689.27</v>
      </c>
      <c r="X33" s="56">
        <v>350914.33</v>
      </c>
      <c r="Y33" s="52">
        <v>252720.1</v>
      </c>
      <c r="Z33" s="52">
        <v>911916.256</v>
      </c>
      <c r="AA33" s="52">
        <v>229521.37207</v>
      </c>
      <c r="AB33" s="52">
        <v>832468.95</v>
      </c>
      <c r="AC33" s="52">
        <v>288320.99095</v>
      </c>
      <c r="AD33" s="56">
        <v>0</v>
      </c>
      <c r="AE33" s="52">
        <v>60963.1555</v>
      </c>
      <c r="AF33" s="52">
        <v>263593.4</v>
      </c>
      <c r="AG33" s="52">
        <v>0</v>
      </c>
      <c r="AH33" s="52">
        <v>555531.64414</v>
      </c>
      <c r="AI33" s="52">
        <v>3625774</v>
      </c>
      <c r="AJ33" s="56">
        <v>55120.034999999996</v>
      </c>
      <c r="AK33" s="52">
        <v>0</v>
      </c>
      <c r="AL33" s="52">
        <v>481179.18585</v>
      </c>
      <c r="AM33" s="52">
        <v>874025.0260000001</v>
      </c>
      <c r="AN33" s="52">
        <v>41156.05</v>
      </c>
      <c r="AO33" s="52">
        <v>75719.95713</v>
      </c>
      <c r="AP33" s="52">
        <v>41219.44</v>
      </c>
      <c r="AQ33" s="52">
        <v>106708.70309</v>
      </c>
      <c r="AR33" s="57">
        <v>10426</v>
      </c>
      <c r="AS33" s="38">
        <v>105405.458</v>
      </c>
      <c r="AT33" s="38">
        <v>195953.92</v>
      </c>
      <c r="AU33" s="98">
        <v>11576.878</v>
      </c>
      <c r="AV33" s="38">
        <v>14029.17</v>
      </c>
      <c r="AW33" s="38">
        <v>40596.201</v>
      </c>
      <c r="AX33" s="38">
        <v>38688.316909999994</v>
      </c>
      <c r="AY33" s="38">
        <v>50218.31073999999</v>
      </c>
      <c r="AZ33" s="38">
        <v>24820.26</v>
      </c>
      <c r="BA33" s="54">
        <v>23340.228300000002</v>
      </c>
      <c r="BB33" s="38">
        <v>9308.287</v>
      </c>
      <c r="BC33" s="38">
        <v>16964.848</v>
      </c>
      <c r="BD33" s="38">
        <v>1285</v>
      </c>
      <c r="BE33" s="38">
        <v>0</v>
      </c>
      <c r="BF33" s="38">
        <v>491.13</v>
      </c>
      <c r="BG33" s="38">
        <v>1643.384</v>
      </c>
      <c r="BH33" s="38">
        <v>30.803</v>
      </c>
      <c r="BI33" s="38">
        <v>0</v>
      </c>
      <c r="BJ33" s="38">
        <v>92.328</v>
      </c>
      <c r="BK33" s="38">
        <v>7.258</v>
      </c>
      <c r="BL33" s="38">
        <v>0</v>
      </c>
      <c r="BM33" s="38"/>
      <c r="BN33" s="38"/>
      <c r="BO33" s="38"/>
      <c r="BP33" s="99">
        <f t="shared" si="0"/>
        <v>40322572.08270998</v>
      </c>
    </row>
    <row r="34" spans="1:68" s="41" customFormat="1" ht="15" customHeight="1">
      <c r="A34" s="42">
        <v>18</v>
      </c>
      <c r="B34" s="43" t="s">
        <v>34</v>
      </c>
      <c r="C34" s="97">
        <v>0</v>
      </c>
      <c r="D34" s="55">
        <v>4084.36</v>
      </c>
      <c r="E34" s="55">
        <v>11460</v>
      </c>
      <c r="F34" s="55">
        <v>2513.894</v>
      </c>
      <c r="G34" s="52">
        <v>22864.7038</v>
      </c>
      <c r="H34" s="52">
        <v>513.74</v>
      </c>
      <c r="I34" s="51">
        <v>32477.204</v>
      </c>
      <c r="J34" s="52">
        <v>0</v>
      </c>
      <c r="K34" s="51">
        <v>6073.076</v>
      </c>
      <c r="L34" s="52">
        <v>0</v>
      </c>
      <c r="M34" s="51">
        <v>5382.778</v>
      </c>
      <c r="N34" s="52">
        <v>0</v>
      </c>
      <c r="O34" s="51">
        <v>9740.806</v>
      </c>
      <c r="P34" s="52">
        <v>8087.43</v>
      </c>
      <c r="Q34" s="52">
        <v>12874.158729999997</v>
      </c>
      <c r="R34" s="52">
        <v>1761.174</v>
      </c>
      <c r="S34" s="52">
        <v>0</v>
      </c>
      <c r="T34" s="52">
        <v>23589.001449999996</v>
      </c>
      <c r="U34" s="52">
        <v>10062.05399</v>
      </c>
      <c r="V34" s="52">
        <v>12460.053759999999</v>
      </c>
      <c r="W34" s="52">
        <v>0</v>
      </c>
      <c r="X34" s="56">
        <v>14063.95887</v>
      </c>
      <c r="Y34" s="52">
        <v>25718.73</v>
      </c>
      <c r="Z34" s="52">
        <v>0</v>
      </c>
      <c r="AA34" s="52">
        <v>8322.09703</v>
      </c>
      <c r="AB34" s="52">
        <v>9600.11155</v>
      </c>
      <c r="AC34" s="52">
        <v>7560.675509999999</v>
      </c>
      <c r="AD34" s="56">
        <v>0</v>
      </c>
      <c r="AE34" s="52">
        <v>5472.678959999998</v>
      </c>
      <c r="AF34" s="52">
        <v>471</v>
      </c>
      <c r="AG34" s="52">
        <v>0</v>
      </c>
      <c r="AH34" s="52">
        <v>20625.00256</v>
      </c>
      <c r="AI34" s="52">
        <v>528355</v>
      </c>
      <c r="AJ34" s="56">
        <v>1539.4808899999998</v>
      </c>
      <c r="AK34" s="52">
        <v>6328.75</v>
      </c>
      <c r="AL34" s="52">
        <v>21840.53989</v>
      </c>
      <c r="AM34" s="52">
        <v>0</v>
      </c>
      <c r="AN34" s="52">
        <v>5053.04623</v>
      </c>
      <c r="AO34" s="52">
        <v>4041.52306</v>
      </c>
      <c r="AP34" s="52">
        <v>1164.29</v>
      </c>
      <c r="AQ34" s="52">
        <v>594.8366599999999</v>
      </c>
      <c r="AR34" s="57">
        <v>0</v>
      </c>
      <c r="AS34" s="38">
        <v>8939.583</v>
      </c>
      <c r="AT34" s="38">
        <v>3278.03</v>
      </c>
      <c r="AU34" s="98">
        <v>14.24</v>
      </c>
      <c r="AV34" s="38">
        <v>0</v>
      </c>
      <c r="AW34" s="38">
        <v>870.44928</v>
      </c>
      <c r="AX34" s="38">
        <v>3679.17</v>
      </c>
      <c r="AY34" s="38">
        <v>6257.94</v>
      </c>
      <c r="AZ34" s="38">
        <v>0</v>
      </c>
      <c r="BA34" s="54">
        <v>-0.001090000000033342</v>
      </c>
      <c r="BB34" s="38">
        <v>40.123</v>
      </c>
      <c r="BC34" s="38">
        <v>22.180799999999998</v>
      </c>
      <c r="BD34" s="38">
        <v>356</v>
      </c>
      <c r="BE34" s="38">
        <v>1911.4118400000002</v>
      </c>
      <c r="BF34" s="38">
        <v>0</v>
      </c>
      <c r="BG34" s="38">
        <v>538.466</v>
      </c>
      <c r="BH34" s="38">
        <v>13.658</v>
      </c>
      <c r="BI34" s="38">
        <v>0</v>
      </c>
      <c r="BJ34" s="38">
        <v>154.20821999999998</v>
      </c>
      <c r="BK34" s="38">
        <v>28.14983</v>
      </c>
      <c r="BL34" s="38">
        <v>313.53990999999996</v>
      </c>
      <c r="BM34" s="38"/>
      <c r="BN34" s="38"/>
      <c r="BO34" s="38"/>
      <c r="BP34" s="99">
        <f t="shared" si="0"/>
        <v>851113.3037300002</v>
      </c>
    </row>
    <row r="35" spans="1:68" s="41" customFormat="1" ht="15" customHeight="1">
      <c r="A35" s="42">
        <v>19</v>
      </c>
      <c r="B35" s="43" t="s">
        <v>35</v>
      </c>
      <c r="C35" s="97">
        <v>222588.06102000002</v>
      </c>
      <c r="D35" s="55">
        <v>64077.24</v>
      </c>
      <c r="E35" s="55">
        <v>112437</v>
      </c>
      <c r="F35" s="55">
        <v>172356.23823999998</v>
      </c>
      <c r="G35" s="52">
        <v>161694.60392000002</v>
      </c>
      <c r="H35" s="52">
        <v>470645.83</v>
      </c>
      <c r="I35" s="51">
        <v>51392.07714000001</v>
      </c>
      <c r="J35" s="52">
        <v>0</v>
      </c>
      <c r="K35" s="51">
        <v>21155.049170000002</v>
      </c>
      <c r="L35" s="52">
        <v>5295.213</v>
      </c>
      <c r="M35" s="51">
        <v>23003.206</v>
      </c>
      <c r="N35" s="52">
        <v>39033.423</v>
      </c>
      <c r="O35" s="51">
        <v>10224.26</v>
      </c>
      <c r="P35" s="52">
        <v>22053.79652</v>
      </c>
      <c r="Q35" s="52">
        <v>20384.85587</v>
      </c>
      <c r="R35" s="52">
        <v>15873.199820000002</v>
      </c>
      <c r="S35" s="52">
        <v>21145.715409999997</v>
      </c>
      <c r="T35" s="52">
        <v>42676.03538</v>
      </c>
      <c r="U35" s="52">
        <v>8019.795968600001</v>
      </c>
      <c r="V35" s="52">
        <v>21690.35482</v>
      </c>
      <c r="W35" s="52">
        <v>7598.4</v>
      </c>
      <c r="X35" s="56">
        <v>32429.642379999998</v>
      </c>
      <c r="Y35" s="52">
        <v>54802.23</v>
      </c>
      <c r="Z35" s="52">
        <v>105710.40711</v>
      </c>
      <c r="AA35" s="52">
        <v>14544.91241</v>
      </c>
      <c r="AB35" s="52">
        <v>41296.05</v>
      </c>
      <c r="AC35" s="52">
        <v>13401.392745099996</v>
      </c>
      <c r="AD35" s="56">
        <v>30678.52198</v>
      </c>
      <c r="AE35" s="52">
        <v>10954.359620000001</v>
      </c>
      <c r="AF35" s="52">
        <v>15293</v>
      </c>
      <c r="AG35" s="52">
        <v>17924.60817</v>
      </c>
      <c r="AH35" s="52">
        <v>37083.06874999999</v>
      </c>
      <c r="AI35" s="52">
        <v>414304</v>
      </c>
      <c r="AJ35" s="56">
        <v>7826.235500000001</v>
      </c>
      <c r="AK35" s="52">
        <v>10145.35</v>
      </c>
      <c r="AL35" s="52">
        <v>36528.953389999995</v>
      </c>
      <c r="AM35" s="52">
        <v>68764.89742</v>
      </c>
      <c r="AN35" s="52">
        <v>10079.43954</v>
      </c>
      <c r="AO35" s="52">
        <v>4768.47258</v>
      </c>
      <c r="AP35" s="52">
        <v>6159.33</v>
      </c>
      <c r="AQ35" s="52">
        <v>8616.10705</v>
      </c>
      <c r="AR35" s="57">
        <v>446</v>
      </c>
      <c r="AS35" s="38">
        <v>13795.39703</v>
      </c>
      <c r="AT35" s="38">
        <v>17876.22</v>
      </c>
      <c r="AU35" s="98">
        <v>1197.09692</v>
      </c>
      <c r="AV35" s="38">
        <v>399.47</v>
      </c>
      <c r="AW35" s="38">
        <v>7500.701139999998</v>
      </c>
      <c r="AX35" s="38">
        <v>5669.89184</v>
      </c>
      <c r="AY35" s="38">
        <v>8056.237</v>
      </c>
      <c r="AZ35" s="38">
        <v>2938.97</v>
      </c>
      <c r="BA35" s="54">
        <v>3217.291</v>
      </c>
      <c r="BB35" s="38">
        <v>2661.01165</v>
      </c>
      <c r="BC35" s="38">
        <v>4502.69993</v>
      </c>
      <c r="BD35" s="38">
        <v>289</v>
      </c>
      <c r="BE35" s="38">
        <v>2458.93868</v>
      </c>
      <c r="BF35" s="38">
        <v>731.25</v>
      </c>
      <c r="BG35" s="38">
        <v>677.923</v>
      </c>
      <c r="BH35" s="38">
        <v>17.557000000000002</v>
      </c>
      <c r="BI35" s="38">
        <v>0</v>
      </c>
      <c r="BJ35" s="38">
        <v>349.87641</v>
      </c>
      <c r="BK35" s="38">
        <v>58.25273</v>
      </c>
      <c r="BL35" s="38">
        <v>547</v>
      </c>
      <c r="BM35" s="38"/>
      <c r="BN35" s="38"/>
      <c r="BO35" s="38"/>
      <c r="BP35" s="99">
        <f t="shared" si="0"/>
        <v>2528046.1182537014</v>
      </c>
    </row>
    <row r="36" spans="1:68" s="41" customFormat="1" ht="15" customHeight="1">
      <c r="A36" s="42">
        <v>20</v>
      </c>
      <c r="B36" s="43" t="s">
        <v>36</v>
      </c>
      <c r="C36" s="29">
        <v>339182.8</v>
      </c>
      <c r="D36" s="59">
        <v>0</v>
      </c>
      <c r="E36" s="59">
        <v>148286</v>
      </c>
      <c r="F36" s="59">
        <v>335198</v>
      </c>
      <c r="G36" s="32">
        <v>221686</v>
      </c>
      <c r="H36" s="32">
        <v>0</v>
      </c>
      <c r="I36" s="31">
        <v>123456</v>
      </c>
      <c r="J36" s="32">
        <v>7869</v>
      </c>
      <c r="K36" s="31">
        <v>15041</v>
      </c>
      <c r="L36" s="32">
        <v>39927</v>
      </c>
      <c r="M36" s="31">
        <v>56202</v>
      </c>
      <c r="N36" s="32">
        <v>0</v>
      </c>
      <c r="O36" s="31">
        <v>17759</v>
      </c>
      <c r="P36" s="32">
        <v>25698</v>
      </c>
      <c r="Q36" s="32">
        <v>35662</v>
      </c>
      <c r="R36" s="32">
        <v>23509</v>
      </c>
      <c r="S36" s="32">
        <v>24302</v>
      </c>
      <c r="T36" s="32">
        <v>66193</v>
      </c>
      <c r="U36" s="32">
        <v>15353</v>
      </c>
      <c r="V36" s="32">
        <v>22219</v>
      </c>
      <c r="W36" s="32">
        <v>42332</v>
      </c>
      <c r="X36" s="60">
        <v>29484</v>
      </c>
      <c r="Y36" s="32">
        <v>73923</v>
      </c>
      <c r="Z36" s="32">
        <v>225839</v>
      </c>
      <c r="AA36" s="32">
        <v>34151</v>
      </c>
      <c r="AB36" s="32">
        <v>63428</v>
      </c>
      <c r="AC36" s="32">
        <v>26721</v>
      </c>
      <c r="AD36" s="60">
        <v>70719</v>
      </c>
      <c r="AE36" s="32">
        <v>21080</v>
      </c>
      <c r="AF36" s="32">
        <v>0</v>
      </c>
      <c r="AG36" s="32">
        <v>35960</v>
      </c>
      <c r="AH36" s="32">
        <v>58186</v>
      </c>
      <c r="AI36" s="32">
        <v>202496</v>
      </c>
      <c r="AJ36" s="60">
        <v>6509.134</v>
      </c>
      <c r="AK36" s="32">
        <v>22809</v>
      </c>
      <c r="AL36" s="32">
        <v>57338</v>
      </c>
      <c r="AM36" s="32">
        <v>58579</v>
      </c>
      <c r="AN36" s="32">
        <v>8211</v>
      </c>
      <c r="AO36" s="32">
        <v>11302</v>
      </c>
      <c r="AP36" s="32">
        <v>10506</v>
      </c>
      <c r="AQ36" s="32">
        <v>22886</v>
      </c>
      <c r="AR36" s="61">
        <v>1552</v>
      </c>
      <c r="AS36" s="39">
        <v>30034</v>
      </c>
      <c r="AT36" s="39">
        <v>13226</v>
      </c>
      <c r="AU36" s="100">
        <v>4485</v>
      </c>
      <c r="AV36" s="39">
        <v>3350</v>
      </c>
      <c r="AW36" s="39">
        <v>8403</v>
      </c>
      <c r="AX36" s="39">
        <v>9295</v>
      </c>
      <c r="AY36" s="39">
        <v>14554</v>
      </c>
      <c r="AZ36" s="39">
        <v>8112</v>
      </c>
      <c r="BA36" s="46">
        <v>24088</v>
      </c>
      <c r="BB36" s="39">
        <v>6683</v>
      </c>
      <c r="BC36" s="39">
        <v>9541</v>
      </c>
      <c r="BD36" s="39">
        <v>915</v>
      </c>
      <c r="BE36" s="39">
        <v>6792</v>
      </c>
      <c r="BF36" s="39">
        <v>2576</v>
      </c>
      <c r="BG36" s="39">
        <v>421</v>
      </c>
      <c r="BH36" s="39">
        <v>0.188</v>
      </c>
      <c r="BI36" s="39">
        <v>0</v>
      </c>
      <c r="BJ36" s="39">
        <v>916</v>
      </c>
      <c r="BK36" s="39">
        <v>185</v>
      </c>
      <c r="BL36" s="39">
        <v>345</v>
      </c>
      <c r="BM36" s="39"/>
      <c r="BN36" s="39"/>
      <c r="BO36" s="39"/>
      <c r="BP36" s="101">
        <f t="shared" si="0"/>
        <v>2745475.122</v>
      </c>
    </row>
    <row r="37" spans="1:69" s="41" customFormat="1" ht="15">
      <c r="A37" s="48">
        <v>21</v>
      </c>
      <c r="B37" s="49" t="s">
        <v>37</v>
      </c>
      <c r="C37" s="96">
        <v>7888199.107715001</v>
      </c>
      <c r="D37" s="55">
        <v>0</v>
      </c>
      <c r="E37" s="55">
        <v>2171099</v>
      </c>
      <c r="F37" s="55">
        <v>10948794.411999999</v>
      </c>
      <c r="G37" s="52">
        <v>5351247.345869999</v>
      </c>
      <c r="H37" s="52">
        <v>0</v>
      </c>
      <c r="I37" s="51">
        <v>1407702.5329999998</v>
      </c>
      <c r="J37" s="52">
        <v>67637</v>
      </c>
      <c r="K37" s="51">
        <v>158054.5829</v>
      </c>
      <c r="L37" s="52">
        <v>584309.368</v>
      </c>
      <c r="M37" s="51">
        <v>686463.557</v>
      </c>
      <c r="N37" s="52">
        <v>0</v>
      </c>
      <c r="O37" s="51">
        <v>222586.62</v>
      </c>
      <c r="P37" s="52">
        <v>455948.285</v>
      </c>
      <c r="Q37" s="52">
        <v>341534.7552</v>
      </c>
      <c r="R37" s="52">
        <v>210290.27717000002</v>
      </c>
      <c r="S37" s="52">
        <v>402771.3773</v>
      </c>
      <c r="T37" s="52">
        <v>868049.17243</v>
      </c>
      <c r="U37" s="52">
        <v>150049.03810999996</v>
      </c>
      <c r="V37" s="52">
        <v>129689.18986999999</v>
      </c>
      <c r="W37" s="52">
        <v>233675.58</v>
      </c>
      <c r="X37" s="56">
        <v>260345.12664</v>
      </c>
      <c r="Y37" s="52">
        <v>615589.87</v>
      </c>
      <c r="Z37" s="52">
        <v>2973739.1169999996</v>
      </c>
      <c r="AA37" s="52">
        <v>295275.02932</v>
      </c>
      <c r="AB37" s="52">
        <v>686210.9069999999</v>
      </c>
      <c r="AC37" s="52">
        <v>356680.70571999997</v>
      </c>
      <c r="AD37" s="56">
        <v>699412.0383199999</v>
      </c>
      <c r="AE37" s="52">
        <v>220088.97342</v>
      </c>
      <c r="AF37" s="52">
        <v>0</v>
      </c>
      <c r="AG37" s="52">
        <v>250306.869</v>
      </c>
      <c r="AH37" s="52">
        <v>608231.9664399999</v>
      </c>
      <c r="AI37" s="52">
        <v>2602787.68</v>
      </c>
      <c r="AJ37" s="56">
        <v>41345.258330000004</v>
      </c>
      <c r="AK37" s="52">
        <v>282131.59</v>
      </c>
      <c r="AL37" s="52">
        <v>552178.78952</v>
      </c>
      <c r="AM37" s="52">
        <v>783538.3439999998</v>
      </c>
      <c r="AN37" s="52">
        <v>56849.202000000005</v>
      </c>
      <c r="AO37" s="52">
        <v>89032.31229999999</v>
      </c>
      <c r="AP37" s="52">
        <v>104378.745</v>
      </c>
      <c r="AQ37" s="52">
        <v>176452.66851000002</v>
      </c>
      <c r="AR37" s="57">
        <v>4592</v>
      </c>
      <c r="AS37" s="38">
        <v>202923.60723</v>
      </c>
      <c r="AT37" s="38">
        <v>94239.6</v>
      </c>
      <c r="AU37" s="98">
        <v>17112.813000000002</v>
      </c>
      <c r="AV37" s="38">
        <v>15243.36</v>
      </c>
      <c r="AW37" s="38">
        <v>41951.53802</v>
      </c>
      <c r="AX37" s="38">
        <v>98123.88384</v>
      </c>
      <c r="AY37" s="38">
        <v>186398.26</v>
      </c>
      <c r="AZ37" s="38">
        <v>80140.8</v>
      </c>
      <c r="BA37" s="54">
        <v>78842.11545000001</v>
      </c>
      <c r="BB37" s="38">
        <v>36719.21824</v>
      </c>
      <c r="BC37" s="38">
        <v>70432.14749999999</v>
      </c>
      <c r="BD37" s="38">
        <v>5155</v>
      </c>
      <c r="BE37" s="38">
        <v>34036.716499999995</v>
      </c>
      <c r="BF37" s="38">
        <v>9217</v>
      </c>
      <c r="BG37" s="38">
        <v>3438.6679999999997</v>
      </c>
      <c r="BH37" s="38">
        <v>199.663</v>
      </c>
      <c r="BI37" s="38">
        <v>2680.01</v>
      </c>
      <c r="BJ37" s="38">
        <v>1879.055</v>
      </c>
      <c r="BK37" s="38">
        <v>473.763</v>
      </c>
      <c r="BL37" s="38">
        <v>3771.888</v>
      </c>
      <c r="BM37" s="38"/>
      <c r="BN37" s="38"/>
      <c r="BO37" s="38"/>
      <c r="BP37" s="101">
        <f t="shared" si="0"/>
        <v>44920247.50086499</v>
      </c>
      <c r="BQ37" s="93"/>
    </row>
    <row r="38" spans="1:68" s="41" customFormat="1" ht="15" customHeight="1">
      <c r="A38" s="42">
        <v>21.1</v>
      </c>
      <c r="B38" s="43" t="s">
        <v>38</v>
      </c>
      <c r="C38" s="97">
        <v>1419228.9044599999</v>
      </c>
      <c r="D38" s="55">
        <v>0</v>
      </c>
      <c r="E38" s="55">
        <v>1192724</v>
      </c>
      <c r="F38" s="55">
        <v>1493418.9425599999</v>
      </c>
      <c r="G38" s="52">
        <v>1763989.0705</v>
      </c>
      <c r="H38" s="52">
        <v>0</v>
      </c>
      <c r="I38" s="51">
        <v>307401.549</v>
      </c>
      <c r="J38" s="52">
        <v>33322</v>
      </c>
      <c r="K38" s="51">
        <v>39547.23790000001</v>
      </c>
      <c r="L38" s="52">
        <v>172779.653</v>
      </c>
      <c r="M38" s="51">
        <v>79089.167</v>
      </c>
      <c r="N38" s="52">
        <v>0</v>
      </c>
      <c r="O38" s="51">
        <v>195133.97</v>
      </c>
      <c r="P38" s="52">
        <v>143237.03</v>
      </c>
      <c r="Q38" s="52">
        <v>147786.38382000002</v>
      </c>
      <c r="R38" s="52">
        <v>122085.131</v>
      </c>
      <c r="S38" s="52">
        <v>117414.53</v>
      </c>
      <c r="T38" s="52">
        <v>306815.8633</v>
      </c>
      <c r="U38" s="52">
        <v>73238.33879999998</v>
      </c>
      <c r="V38" s="52">
        <v>41276.878939999995</v>
      </c>
      <c r="W38" s="52">
        <v>160679.34</v>
      </c>
      <c r="X38" s="56">
        <v>70923.89718</v>
      </c>
      <c r="Y38" s="52">
        <v>166681.94</v>
      </c>
      <c r="Z38" s="52">
        <v>856258.4729999999</v>
      </c>
      <c r="AA38" s="52">
        <v>46910.2225</v>
      </c>
      <c r="AB38" s="52">
        <v>306826.8239999999</v>
      </c>
      <c r="AC38" s="52">
        <v>147975.26584</v>
      </c>
      <c r="AD38" s="56">
        <v>188399.34618999998</v>
      </c>
      <c r="AE38" s="52">
        <v>46311.88793</v>
      </c>
      <c r="AF38" s="52">
        <v>0</v>
      </c>
      <c r="AG38" s="52">
        <v>195606.961</v>
      </c>
      <c r="AH38" s="52">
        <v>132058.4659</v>
      </c>
      <c r="AI38" s="52">
        <v>1473883</v>
      </c>
      <c r="AJ38" s="56">
        <v>15028.76834</v>
      </c>
      <c r="AK38" s="52">
        <v>114690.88</v>
      </c>
      <c r="AL38" s="52">
        <v>272253.14158</v>
      </c>
      <c r="AM38" s="52">
        <v>297262.23837256664</v>
      </c>
      <c r="AN38" s="52">
        <v>17760.379</v>
      </c>
      <c r="AO38" s="52">
        <v>17359.75</v>
      </c>
      <c r="AP38" s="52">
        <v>21287.811</v>
      </c>
      <c r="AQ38" s="52">
        <v>66327.54370000001</v>
      </c>
      <c r="AR38" s="57">
        <v>1922</v>
      </c>
      <c r="AS38" s="38">
        <v>27048.334569999995</v>
      </c>
      <c r="AT38" s="38">
        <v>42118.21</v>
      </c>
      <c r="AU38" s="98">
        <v>4388.04</v>
      </c>
      <c r="AV38" s="38">
        <v>10203.04</v>
      </c>
      <c r="AW38" s="38">
        <v>23025.356</v>
      </c>
      <c r="AX38" s="38">
        <v>60797.501939999995</v>
      </c>
      <c r="AY38" s="38">
        <v>53150.75</v>
      </c>
      <c r="AZ38" s="38">
        <v>11413.52</v>
      </c>
      <c r="BA38" s="54">
        <v>10109.862000000001</v>
      </c>
      <c r="BB38" s="38">
        <v>2821.0950000000003</v>
      </c>
      <c r="BC38" s="38">
        <v>23512.109</v>
      </c>
      <c r="BD38" s="38">
        <v>371</v>
      </c>
      <c r="BE38" s="38">
        <v>110.965</v>
      </c>
      <c r="BF38" s="38">
        <v>463</v>
      </c>
      <c r="BG38" s="38">
        <v>3438.6679999999997</v>
      </c>
      <c r="BH38" s="38">
        <v>102.714</v>
      </c>
      <c r="BI38" s="38">
        <v>247</v>
      </c>
      <c r="BJ38" s="38">
        <v>1374.225</v>
      </c>
      <c r="BK38" s="38">
        <v>47.986000000000004</v>
      </c>
      <c r="BL38" s="38">
        <v>2765.011</v>
      </c>
      <c r="BM38" s="38"/>
      <c r="BN38" s="38"/>
      <c r="BO38" s="38"/>
      <c r="BP38" s="101">
        <f t="shared" si="0"/>
        <v>12542405.173322568</v>
      </c>
    </row>
    <row r="39" spans="1:68" s="41" customFormat="1" ht="15" customHeight="1">
      <c r="A39" s="42">
        <v>21.2</v>
      </c>
      <c r="B39" s="43" t="s">
        <v>39</v>
      </c>
      <c r="C39" s="97">
        <v>1379371.143175</v>
      </c>
      <c r="D39" s="55">
        <v>0</v>
      </c>
      <c r="E39" s="55">
        <v>978375</v>
      </c>
      <c r="F39" s="55">
        <v>2463879.1883199997</v>
      </c>
      <c r="G39" s="52">
        <v>3333560.9729999998</v>
      </c>
      <c r="H39" s="52">
        <v>0</v>
      </c>
      <c r="I39" s="51">
        <v>1100300.984</v>
      </c>
      <c r="J39" s="52">
        <v>34315</v>
      </c>
      <c r="K39" s="51">
        <v>16353.627000000002</v>
      </c>
      <c r="L39" s="52">
        <v>411529.715</v>
      </c>
      <c r="M39" s="51">
        <v>126296.614</v>
      </c>
      <c r="N39" s="52">
        <v>0</v>
      </c>
      <c r="O39" s="51">
        <v>27452.65</v>
      </c>
      <c r="P39" s="52">
        <v>137091.555</v>
      </c>
      <c r="Q39" s="52">
        <v>82059.48518999998</v>
      </c>
      <c r="R39" s="52">
        <v>88205.14617</v>
      </c>
      <c r="S39" s="52">
        <v>126190.9083</v>
      </c>
      <c r="T39" s="52">
        <v>259008.98692</v>
      </c>
      <c r="U39" s="52">
        <v>23263.759269999988</v>
      </c>
      <c r="V39" s="52">
        <v>46915.02288999999</v>
      </c>
      <c r="W39" s="52">
        <v>72996.24</v>
      </c>
      <c r="X39" s="56">
        <v>107239.60605</v>
      </c>
      <c r="Y39" s="52">
        <v>345987.61</v>
      </c>
      <c r="Z39" s="52">
        <v>1527539.672</v>
      </c>
      <c r="AA39" s="52">
        <v>140225.3779</v>
      </c>
      <c r="AB39" s="52">
        <v>242116.76700000002</v>
      </c>
      <c r="AC39" s="52">
        <v>82029.9668</v>
      </c>
      <c r="AD39" s="56">
        <v>265696.81348</v>
      </c>
      <c r="AE39" s="52">
        <v>107183.95975</v>
      </c>
      <c r="AF39" s="52">
        <v>0</v>
      </c>
      <c r="AG39" s="52">
        <v>51375.043</v>
      </c>
      <c r="AH39" s="52">
        <v>241176.20648999995</v>
      </c>
      <c r="AI39" s="52">
        <v>989880</v>
      </c>
      <c r="AJ39" s="56">
        <v>26316.489990000002</v>
      </c>
      <c r="AK39" s="52">
        <v>77058.4</v>
      </c>
      <c r="AL39" s="52">
        <v>279925.64794</v>
      </c>
      <c r="AM39" s="52">
        <v>105076.16776803788</v>
      </c>
      <c r="AN39" s="52">
        <v>39088.823000000004</v>
      </c>
      <c r="AO39" s="52">
        <v>16062.95823</v>
      </c>
      <c r="AP39" s="52">
        <v>83090.934</v>
      </c>
      <c r="AQ39" s="52">
        <v>110125.12481000001</v>
      </c>
      <c r="AR39" s="57">
        <v>2136</v>
      </c>
      <c r="AS39" s="38">
        <v>175875.27266</v>
      </c>
      <c r="AT39" s="38">
        <v>52121.39</v>
      </c>
      <c r="AU39" s="98">
        <v>6697.859</v>
      </c>
      <c r="AV39" s="38">
        <v>5040.32</v>
      </c>
      <c r="AW39" s="38">
        <v>18926.18202</v>
      </c>
      <c r="AX39" s="38">
        <v>35346.296500000004</v>
      </c>
      <c r="AY39" s="38">
        <v>73395.91</v>
      </c>
      <c r="AZ39" s="38">
        <v>52462.69</v>
      </c>
      <c r="BA39" s="54">
        <v>37727.83367</v>
      </c>
      <c r="BB39" s="38">
        <v>29846.40524</v>
      </c>
      <c r="BC39" s="38">
        <v>27833.3585</v>
      </c>
      <c r="BD39" s="38">
        <v>803</v>
      </c>
      <c r="BE39" s="38">
        <v>33925.7515</v>
      </c>
      <c r="BF39" s="38">
        <v>8754</v>
      </c>
      <c r="BG39" s="38">
        <v>0</v>
      </c>
      <c r="BH39" s="38">
        <v>96.949</v>
      </c>
      <c r="BI39" s="38">
        <v>2433.01</v>
      </c>
      <c r="BJ39" s="38">
        <v>504.83</v>
      </c>
      <c r="BK39" s="38">
        <v>425.777</v>
      </c>
      <c r="BL39" s="38">
        <v>1006.877</v>
      </c>
      <c r="BM39" s="38"/>
      <c r="BN39" s="38"/>
      <c r="BO39" s="38"/>
      <c r="BP39" s="101">
        <f t="shared" si="0"/>
        <v>16109721.278533038</v>
      </c>
    </row>
    <row r="40" spans="1:68" s="41" customFormat="1" ht="15" customHeight="1">
      <c r="A40" s="42">
        <v>21.3</v>
      </c>
      <c r="B40" s="43" t="s">
        <v>40</v>
      </c>
      <c r="C40" s="97">
        <v>3836326.6938400003</v>
      </c>
      <c r="D40" s="55">
        <v>0</v>
      </c>
      <c r="E40" s="55">
        <v>0</v>
      </c>
      <c r="F40" s="55">
        <v>6173245.76834</v>
      </c>
      <c r="G40" s="52">
        <v>253697.30237</v>
      </c>
      <c r="H40" s="52">
        <v>0</v>
      </c>
      <c r="I40" s="51">
        <v>0</v>
      </c>
      <c r="J40" s="98">
        <v>0</v>
      </c>
      <c r="K40" s="51">
        <v>102153.718</v>
      </c>
      <c r="L40" s="52">
        <v>0</v>
      </c>
      <c r="M40" s="51">
        <v>481077.776</v>
      </c>
      <c r="N40" s="52">
        <v>0</v>
      </c>
      <c r="O40" s="51">
        <v>0</v>
      </c>
      <c r="P40" s="52">
        <v>175619.7</v>
      </c>
      <c r="Q40" s="52">
        <v>111688.88618999999</v>
      </c>
      <c r="R40" s="52">
        <v>0</v>
      </c>
      <c r="S40" s="52">
        <v>159165.939</v>
      </c>
      <c r="T40" s="52">
        <v>302224.32221</v>
      </c>
      <c r="U40" s="52">
        <v>53546.94004</v>
      </c>
      <c r="V40" s="52">
        <v>41497.28804</v>
      </c>
      <c r="W40" s="52">
        <v>0</v>
      </c>
      <c r="X40" s="56">
        <v>82181.62341</v>
      </c>
      <c r="Y40" s="52">
        <v>102920.32</v>
      </c>
      <c r="Z40" s="52">
        <v>589940.9719999997</v>
      </c>
      <c r="AA40" s="52">
        <v>108139.42891999999</v>
      </c>
      <c r="AB40" s="52">
        <v>137267.316</v>
      </c>
      <c r="AC40" s="52">
        <v>126675.47307999998</v>
      </c>
      <c r="AD40" s="56">
        <v>245315.87864999997</v>
      </c>
      <c r="AE40" s="52">
        <v>66593.12574</v>
      </c>
      <c r="AF40" s="52">
        <v>0</v>
      </c>
      <c r="AG40" s="52">
        <v>3324.865</v>
      </c>
      <c r="AH40" s="52">
        <v>234997.29404999997</v>
      </c>
      <c r="AI40" s="52">
        <v>139024.68</v>
      </c>
      <c r="AJ40" s="56">
        <v>0</v>
      </c>
      <c r="AK40" s="52">
        <v>90382.31</v>
      </c>
      <c r="AL40" s="52">
        <v>0</v>
      </c>
      <c r="AM40" s="52">
        <v>381199.93785939534</v>
      </c>
      <c r="AN40" s="52">
        <v>0</v>
      </c>
      <c r="AO40" s="52">
        <v>55609.60406999999</v>
      </c>
      <c r="AP40" s="52">
        <v>0</v>
      </c>
      <c r="AQ40" s="52">
        <v>0</v>
      </c>
      <c r="AR40" s="57">
        <v>534</v>
      </c>
      <c r="AS40" s="38">
        <v>0</v>
      </c>
      <c r="AT40" s="38">
        <v>0</v>
      </c>
      <c r="AU40" s="98">
        <v>6026.914</v>
      </c>
      <c r="AV40" s="38">
        <v>0</v>
      </c>
      <c r="AW40" s="38">
        <v>0</v>
      </c>
      <c r="AX40" s="38">
        <v>1980.0854</v>
      </c>
      <c r="AY40" s="38">
        <v>59851.6</v>
      </c>
      <c r="AZ40" s="38">
        <v>16264.59</v>
      </c>
      <c r="BA40" s="54">
        <v>31004.419780000004</v>
      </c>
      <c r="BB40" s="38">
        <v>4051.718</v>
      </c>
      <c r="BC40" s="38">
        <v>19086.68</v>
      </c>
      <c r="BD40" s="38">
        <v>3981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/>
      <c r="BN40" s="38"/>
      <c r="BO40" s="38"/>
      <c r="BP40" s="101">
        <f t="shared" si="0"/>
        <v>14196598.169989394</v>
      </c>
    </row>
    <row r="41" spans="1:68" s="41" customFormat="1" ht="15" customHeight="1">
      <c r="A41" s="42">
        <v>21.4</v>
      </c>
      <c r="B41" s="43" t="s">
        <v>41</v>
      </c>
      <c r="C41" s="97">
        <v>1253272.3662400001</v>
      </c>
      <c r="D41" s="55">
        <v>0</v>
      </c>
      <c r="E41" s="55">
        <v>0</v>
      </c>
      <c r="F41" s="55">
        <v>818250.5127799999</v>
      </c>
      <c r="G41" s="52">
        <v>0</v>
      </c>
      <c r="H41" s="52">
        <v>0</v>
      </c>
      <c r="I41" s="51">
        <v>0</v>
      </c>
      <c r="J41" s="98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6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6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6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7">
        <v>0</v>
      </c>
      <c r="AS41" s="38">
        <v>0</v>
      </c>
      <c r="AT41" s="38">
        <v>0</v>
      </c>
      <c r="AU41" s="9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54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/>
      <c r="BN41" s="38"/>
      <c r="BO41" s="38"/>
      <c r="BP41" s="102">
        <f t="shared" si="0"/>
        <v>2071522.8790199999</v>
      </c>
    </row>
    <row r="42" spans="1:68" s="41" customFormat="1" ht="15" customHeight="1">
      <c r="A42" s="42">
        <v>22</v>
      </c>
      <c r="B42" s="43" t="s">
        <v>42</v>
      </c>
      <c r="C42" s="62">
        <v>0.5335966566869914</v>
      </c>
      <c r="D42" s="63">
        <v>0</v>
      </c>
      <c r="E42" s="63">
        <v>0.30060535086355367</v>
      </c>
      <c r="F42" s="63">
        <v>0.6787816505507266</v>
      </c>
      <c r="G42" s="63">
        <v>0.5510137728090483</v>
      </c>
      <c r="H42" s="63">
        <v>0</v>
      </c>
      <c r="I42" s="64">
        <v>0.3753487053390934</v>
      </c>
      <c r="J42" s="64">
        <v>0.22229489231497337</v>
      </c>
      <c r="K42" s="65">
        <v>0.29094563563689674</v>
      </c>
      <c r="L42" s="64">
        <v>0.39046931265200435</v>
      </c>
      <c r="M42" s="66">
        <v>0.34718527706571445</v>
      </c>
      <c r="N42" s="64">
        <v>0</v>
      </c>
      <c r="O42" s="67">
        <v>0.32889439386848207</v>
      </c>
      <c r="P42" s="64">
        <v>0.4105</v>
      </c>
      <c r="Q42" s="64">
        <v>0.27535224652741025</v>
      </c>
      <c r="R42" s="64">
        <v>0.24539615461243403</v>
      </c>
      <c r="S42" s="64">
        <v>0.34892114465578916</v>
      </c>
      <c r="T42" s="64">
        <v>0.3297162448146764</v>
      </c>
      <c r="U42" s="64">
        <v>0.277292183935213</v>
      </c>
      <c r="V42" s="64">
        <v>0.18154587796730165</v>
      </c>
      <c r="W42" s="64">
        <v>0.24084484762750297</v>
      </c>
      <c r="X42" s="68">
        <v>0.2076979053248875</v>
      </c>
      <c r="Y42" s="64">
        <v>0.28084287688428816</v>
      </c>
      <c r="Z42" s="64">
        <v>0.40608292805558016</v>
      </c>
      <c r="AA42" s="64">
        <v>0.33535877898479854</v>
      </c>
      <c r="AB42" s="64">
        <v>0.44834209543987036</v>
      </c>
      <c r="AC42" s="64">
        <v>0.4467376296634767</v>
      </c>
      <c r="AD42" s="68">
        <v>0.23106935073999027</v>
      </c>
      <c r="AE42" s="64">
        <v>0.3550043931825979</v>
      </c>
      <c r="AF42" s="64">
        <v>0</v>
      </c>
      <c r="AG42" s="64">
        <v>0.3493029184496204</v>
      </c>
      <c r="AH42" s="64">
        <v>0.27318092019600326</v>
      </c>
      <c r="AI42" s="64">
        <v>0.30551545884198633</v>
      </c>
      <c r="AJ42" s="68">
        <v>0.14060969827845732</v>
      </c>
      <c r="AK42" s="64">
        <v>0.3167085428743359</v>
      </c>
      <c r="AL42" s="64">
        <v>0.2747816608864416</v>
      </c>
      <c r="AM42" s="64">
        <v>0.2756034020168367</v>
      </c>
      <c r="AN42" s="64">
        <v>0.14526003713036648</v>
      </c>
      <c r="AO42" s="64">
        <v>0.24168510165577903</v>
      </c>
      <c r="AP42" s="64">
        <v>0.2764717610022012</v>
      </c>
      <c r="AQ42" s="64">
        <v>0.28687854127669105</v>
      </c>
      <c r="AR42" s="69">
        <v>0.079138302455838</v>
      </c>
      <c r="AS42" s="70">
        <v>0.1826571503412928</v>
      </c>
      <c r="AT42" s="71">
        <v>0.2966731696417061</v>
      </c>
      <c r="AU42" s="71">
        <v>0.14542928968042185</v>
      </c>
      <c r="AV42" s="70">
        <v>0.10429071264663503</v>
      </c>
      <c r="AW42" s="71">
        <v>0.11296192999133682</v>
      </c>
      <c r="AX42" s="71">
        <v>0.21524097803828093</v>
      </c>
      <c r="AY42" s="71">
        <v>0.236092965590859</v>
      </c>
      <c r="AZ42" s="71">
        <v>0.2810196049718724</v>
      </c>
      <c r="BA42" s="72">
        <v>0.246003741845853</v>
      </c>
      <c r="BB42" s="71">
        <v>0.138</v>
      </c>
      <c r="BC42" s="71">
        <v>0.15647995229193606</v>
      </c>
      <c r="BD42" s="71">
        <v>0.10464455361130283</v>
      </c>
      <c r="BE42" s="71">
        <v>0.13842035499640842</v>
      </c>
      <c r="BF42" s="71">
        <v>0.12604435826026786</v>
      </c>
      <c r="BG42" s="71">
        <v>0.0507</v>
      </c>
      <c r="BH42" s="71">
        <v>0.11371418222244498</v>
      </c>
      <c r="BI42" s="71">
        <v>0.0859496875500721</v>
      </c>
      <c r="BJ42" s="71">
        <v>0.0633950022584019</v>
      </c>
      <c r="BK42" s="71">
        <v>0.09243663703377361</v>
      </c>
      <c r="BL42" s="71">
        <v>0.07057297961400037</v>
      </c>
      <c r="BM42" s="71"/>
      <c r="BN42" s="71"/>
      <c r="BO42" s="71"/>
      <c r="BP42" s="73">
        <v>0.3298</v>
      </c>
    </row>
    <row r="43" spans="1:68" s="41" customFormat="1" ht="15.75" customHeight="1" thickBot="1">
      <c r="A43" s="74">
        <v>23</v>
      </c>
      <c r="B43" s="75" t="s">
        <v>43</v>
      </c>
      <c r="C43" s="76">
        <v>0.11518937686757359</v>
      </c>
      <c r="D43" s="103">
        <v>0</v>
      </c>
      <c r="E43" s="104">
        <v>0.20199896904404518</v>
      </c>
      <c r="F43" s="104">
        <v>0.1659680051816837</v>
      </c>
      <c r="G43" s="104">
        <v>0.19886958693856</v>
      </c>
      <c r="H43" s="104">
        <v>0</v>
      </c>
      <c r="I43" s="105">
        <v>0.20306529439167392</v>
      </c>
      <c r="J43" s="105">
        <v>0.09151173147268682</v>
      </c>
      <c r="K43" s="77">
        <v>0.2710197216304408</v>
      </c>
      <c r="L43" s="105">
        <v>0.15361615317327065</v>
      </c>
      <c r="M43" s="78">
        <v>0.24012699917613084</v>
      </c>
      <c r="N43" s="105">
        <v>0</v>
      </c>
      <c r="O43" s="106">
        <v>0.1548927029541578</v>
      </c>
      <c r="P43" s="105">
        <v>0.1527382250431646</v>
      </c>
      <c r="Q43" s="105">
        <v>0.12297031206503907</v>
      </c>
      <c r="R43" s="105">
        <v>0.2756669735637413</v>
      </c>
      <c r="S43" s="105">
        <v>0.2860938470944462</v>
      </c>
      <c r="T43" s="105">
        <v>0.09942498857075675</v>
      </c>
      <c r="U43" s="105">
        <v>0.016944347746324577</v>
      </c>
      <c r="V43" s="105">
        <v>0.02156261275221352</v>
      </c>
      <c r="W43" s="105">
        <v>0.04083611526381741</v>
      </c>
      <c r="X43" s="107">
        <v>0.20456863537338832</v>
      </c>
      <c r="Y43" s="105">
        <v>0.12983975755090593</v>
      </c>
      <c r="Z43" s="105">
        <v>0.08112769666539545</v>
      </c>
      <c r="AA43" s="105">
        <v>0.11239941776526009</v>
      </c>
      <c r="AB43" s="105">
        <v>0.03289243672601276</v>
      </c>
      <c r="AC43" s="105">
        <v>0.05355611001724552</v>
      </c>
      <c r="AD43" s="107">
        <v>0.18705409265207668</v>
      </c>
      <c r="AE43" s="105">
        <v>0.14671992724151137</v>
      </c>
      <c r="AF43" s="105">
        <v>0</v>
      </c>
      <c r="AG43" s="105">
        <v>0.0030464644406751006</v>
      </c>
      <c r="AH43" s="105">
        <v>0.04862938170907867</v>
      </c>
      <c r="AI43" s="105">
        <v>0.10606485706958299</v>
      </c>
      <c r="AJ43" s="107">
        <v>0.10129289330222015</v>
      </c>
      <c r="AK43" s="105">
        <v>0.14818131427658118</v>
      </c>
      <c r="AL43" s="105">
        <v>0.21007389617023095</v>
      </c>
      <c r="AM43" s="105">
        <v>0.04285080433139534</v>
      </c>
      <c r="AN43" s="105">
        <v>0.03413217765534029</v>
      </c>
      <c r="AO43" s="105">
        <v>0.05451627402309032</v>
      </c>
      <c r="AP43" s="105">
        <v>0.05014817824956361</v>
      </c>
      <c r="AQ43" s="105">
        <v>0.04341316003775143</v>
      </c>
      <c r="AR43" s="79">
        <v>0.06473071951744938</v>
      </c>
      <c r="AS43" s="80">
        <v>0.21318093881724595</v>
      </c>
      <c r="AT43" s="81">
        <v>0.07566296613796977</v>
      </c>
      <c r="AU43" s="81">
        <v>0.026849031929450158</v>
      </c>
      <c r="AV43" s="80">
        <v>0.14147919229458777</v>
      </c>
      <c r="AW43" s="80">
        <v>0</v>
      </c>
      <c r="AX43" s="80">
        <v>0.03379292152952788</v>
      </c>
      <c r="AY43" s="80">
        <v>0.025893307067411348</v>
      </c>
      <c r="AZ43" s="80">
        <v>0.14745537780033202</v>
      </c>
      <c r="BA43" s="82">
        <v>0</v>
      </c>
      <c r="BB43" s="80">
        <v>0.11599795513860302</v>
      </c>
      <c r="BC43" s="80">
        <v>0.13840062108122686</v>
      </c>
      <c r="BD43" s="80">
        <v>0.09394665259226179</v>
      </c>
      <c r="BE43" s="80">
        <v>0.14661004071886818</v>
      </c>
      <c r="BF43" s="80">
        <v>0</v>
      </c>
      <c r="BG43" s="80">
        <v>0</v>
      </c>
      <c r="BH43" s="80">
        <v>0</v>
      </c>
      <c r="BI43" s="80">
        <v>0</v>
      </c>
      <c r="BJ43" s="80">
        <v>0</v>
      </c>
      <c r="BK43" s="80">
        <v>0</v>
      </c>
      <c r="BL43" s="80">
        <v>0</v>
      </c>
      <c r="BM43" s="80"/>
      <c r="BN43" s="80"/>
      <c r="BO43" s="80"/>
      <c r="BP43" s="108">
        <v>0.1102</v>
      </c>
    </row>
    <row r="44" spans="7:68" ht="16.5" customHeight="1" thickTop="1"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7"/>
    </row>
    <row r="45" ht="15">
      <c r="P45" s="84"/>
    </row>
    <row r="46" spans="3:68" ht="15">
      <c r="C46" s="88"/>
      <c r="D46" s="88"/>
      <c r="E46" s="88"/>
      <c r="F46" s="88"/>
      <c r="G46" s="88"/>
      <c r="H46" s="88"/>
      <c r="I46" s="89"/>
      <c r="J46" s="88"/>
      <c r="K46" s="88"/>
      <c r="L46" s="89"/>
      <c r="M46" s="88"/>
      <c r="N46" s="88"/>
      <c r="O46" s="88"/>
      <c r="P46" s="90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88"/>
      <c r="AB46" s="88"/>
      <c r="AC46" s="89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</row>
    <row r="47" spans="3:68" ht="15">
      <c r="C47" s="88"/>
      <c r="D47" s="88"/>
      <c r="E47" s="88"/>
      <c r="F47" s="88"/>
      <c r="G47" s="88"/>
      <c r="H47" s="88"/>
      <c r="I47" s="89"/>
      <c r="J47" s="88"/>
      <c r="K47" s="88"/>
      <c r="L47" s="89"/>
      <c r="M47" s="88"/>
      <c r="N47" s="88"/>
      <c r="O47" s="88"/>
      <c r="P47" s="90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88"/>
      <c r="AB47" s="88"/>
      <c r="AC47" s="89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</row>
    <row r="48" spans="3:68" ht="15">
      <c r="C48" s="88"/>
      <c r="D48" s="88"/>
      <c r="E48" s="88"/>
      <c r="F48" s="88"/>
      <c r="G48" s="88"/>
      <c r="H48" s="88"/>
      <c r="I48" s="89"/>
      <c r="J48" s="88"/>
      <c r="K48" s="88"/>
      <c r="L48" s="89"/>
      <c r="M48" s="88"/>
      <c r="N48" s="88"/>
      <c r="O48" s="88"/>
      <c r="P48" s="90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88"/>
      <c r="AB48" s="88"/>
      <c r="AC48" s="89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</row>
    <row r="49" ht="15">
      <c r="P49" s="84"/>
    </row>
    <row r="50" ht="15">
      <c r="P50" s="84"/>
    </row>
    <row r="51" ht="15">
      <c r="P51" s="84"/>
    </row>
    <row r="52" ht="15">
      <c r="P52" s="84"/>
    </row>
    <row r="53" ht="15">
      <c r="P53" s="84"/>
    </row>
    <row r="54" ht="15">
      <c r="P54" s="91"/>
    </row>
    <row r="55" ht="15">
      <c r="P55" s="91"/>
    </row>
    <row r="56" ht="15">
      <c r="P56" s="91"/>
    </row>
    <row r="57" ht="15">
      <c r="P57" s="91"/>
    </row>
    <row r="58" ht="15">
      <c r="P58" s="91"/>
    </row>
    <row r="59" ht="15">
      <c r="P59" s="91"/>
    </row>
    <row r="60" ht="15">
      <c r="P60" s="91"/>
    </row>
    <row r="61" ht="15">
      <c r="P61" s="91"/>
    </row>
    <row r="62" ht="15">
      <c r="P62" s="91"/>
    </row>
    <row r="63" ht="15">
      <c r="P63" s="91"/>
    </row>
    <row r="64" ht="15">
      <c r="P64" s="91"/>
    </row>
    <row r="65" ht="15">
      <c r="P65" s="91"/>
    </row>
    <row r="66" ht="15">
      <c r="P66" s="91"/>
    </row>
    <row r="67" ht="15">
      <c r="P67" s="91"/>
    </row>
    <row r="68" ht="15">
      <c r="P68" s="91"/>
    </row>
    <row r="69" spans="14:16" ht="15">
      <c r="N69" s="92"/>
      <c r="P69" s="91"/>
    </row>
    <row r="70" ht="15">
      <c r="P70" s="91"/>
    </row>
    <row r="71" ht="15">
      <c r="P71" s="91"/>
    </row>
    <row r="72" ht="15">
      <c r="P72" s="91"/>
    </row>
    <row r="73" ht="15">
      <c r="P73" s="91"/>
    </row>
    <row r="74" ht="15">
      <c r="P74" s="91"/>
    </row>
    <row r="75" ht="15">
      <c r="P75" s="91"/>
    </row>
    <row r="76" ht="15">
      <c r="P76" s="91"/>
    </row>
    <row r="77" ht="15">
      <c r="P77" s="91"/>
    </row>
    <row r="78" ht="15">
      <c r="P78" s="91"/>
    </row>
    <row r="79" ht="15">
      <c r="P79" s="91"/>
    </row>
    <row r="80" ht="15">
      <c r="P80" s="91"/>
    </row>
    <row r="81" ht="15">
      <c r="P81" s="91"/>
    </row>
    <row r="82" ht="15">
      <c r="P82" s="91"/>
    </row>
    <row r="83" ht="15">
      <c r="P83" s="91"/>
    </row>
    <row r="84" ht="15">
      <c r="P84" s="91"/>
    </row>
    <row r="85" ht="15">
      <c r="P85" s="91"/>
    </row>
    <row r="86" ht="15">
      <c r="P86" s="91"/>
    </row>
    <row r="87" ht="15">
      <c r="P87" s="91"/>
    </row>
    <row r="88" ht="15">
      <c r="P88" s="91"/>
    </row>
    <row r="89" ht="15">
      <c r="P89" s="91"/>
    </row>
    <row r="90" ht="15">
      <c r="P90" s="91"/>
    </row>
    <row r="91" ht="15">
      <c r="P91" s="91"/>
    </row>
    <row r="92" ht="15">
      <c r="P92" s="91"/>
    </row>
    <row r="93" ht="15">
      <c r="P93" s="91"/>
    </row>
    <row r="94" ht="15">
      <c r="P94" s="91"/>
    </row>
    <row r="95" ht="15">
      <c r="P95" s="91"/>
    </row>
    <row r="96" ht="15">
      <c r="P96" s="91"/>
    </row>
    <row r="97" ht="15">
      <c r="P97" s="91"/>
    </row>
    <row r="98" ht="15">
      <c r="P98" s="91"/>
    </row>
    <row r="99" ht="15">
      <c r="P99" s="84"/>
    </row>
    <row r="100" ht="15">
      <c r="P100" s="84"/>
    </row>
    <row r="101" ht="15">
      <c r="P101" s="84"/>
    </row>
    <row r="102" ht="15">
      <c r="P102" s="84"/>
    </row>
    <row r="103" ht="15">
      <c r="P103" s="84"/>
    </row>
    <row r="104" ht="15">
      <c r="P104" s="84"/>
    </row>
    <row r="105" ht="15">
      <c r="P105" s="84"/>
    </row>
    <row r="106" ht="15">
      <c r="P106" s="84"/>
    </row>
    <row r="107" ht="15">
      <c r="P107" s="84"/>
    </row>
    <row r="108" ht="15">
      <c r="P108" s="84"/>
    </row>
    <row r="109" ht="15">
      <c r="P109" s="84"/>
    </row>
    <row r="110" ht="15">
      <c r="P110" s="84"/>
    </row>
    <row r="111" ht="15">
      <c r="P111" s="84"/>
    </row>
    <row r="112" ht="15">
      <c r="P112" s="84"/>
    </row>
    <row r="113" ht="15">
      <c r="P113" s="84"/>
    </row>
    <row r="114" ht="15">
      <c r="P114" s="84"/>
    </row>
    <row r="115" ht="15">
      <c r="P115" s="84"/>
    </row>
    <row r="116" ht="15">
      <c r="P116" s="84"/>
    </row>
    <row r="117" ht="15">
      <c r="P117" s="84"/>
    </row>
    <row r="118" ht="15">
      <c r="P118" s="84"/>
    </row>
    <row r="119" ht="15">
      <c r="P119" s="84"/>
    </row>
    <row r="120" ht="15">
      <c r="P120" s="84"/>
    </row>
    <row r="121" ht="15">
      <c r="P121" s="84"/>
    </row>
    <row r="122" ht="15">
      <c r="P122" s="84"/>
    </row>
    <row r="123" ht="15">
      <c r="P123" s="84"/>
    </row>
    <row r="124" ht="15">
      <c r="P124" s="84"/>
    </row>
    <row r="125" ht="15">
      <c r="P125" s="84"/>
    </row>
    <row r="126" ht="15">
      <c r="P126" s="84"/>
    </row>
    <row r="127" ht="15">
      <c r="P127" s="84"/>
    </row>
    <row r="128" ht="15">
      <c r="P128" s="84"/>
    </row>
    <row r="129" ht="15">
      <c r="P129" s="84"/>
    </row>
    <row r="130" ht="15">
      <c r="P130" s="84"/>
    </row>
    <row r="131" ht="15">
      <c r="P131" s="84"/>
    </row>
    <row r="132" ht="15">
      <c r="P132" s="84"/>
    </row>
    <row r="133" ht="15">
      <c r="P133" s="84"/>
    </row>
    <row r="134" ht="15">
      <c r="P134" s="84"/>
    </row>
    <row r="135" ht="15">
      <c r="P135" s="84"/>
    </row>
    <row r="136" ht="15">
      <c r="P136" s="84"/>
    </row>
    <row r="137" ht="15">
      <c r="P137" s="84"/>
    </row>
    <row r="138" ht="15">
      <c r="P138" s="84"/>
    </row>
    <row r="139" ht="15">
      <c r="P139" s="84"/>
    </row>
    <row r="140" ht="15">
      <c r="P140" s="84"/>
    </row>
    <row r="141" ht="15">
      <c r="P141" s="84"/>
    </row>
    <row r="142" ht="15">
      <c r="P142" s="84"/>
    </row>
    <row r="143" ht="15">
      <c r="P143" s="84"/>
    </row>
    <row r="144" ht="15">
      <c r="P144" s="84"/>
    </row>
    <row r="145" ht="15">
      <c r="P145" s="84"/>
    </row>
    <row r="146" ht="15">
      <c r="P146" s="84"/>
    </row>
    <row r="147" ht="15">
      <c r="P147" s="84"/>
    </row>
    <row r="148" ht="15">
      <c r="P148" s="84"/>
    </row>
    <row r="149" ht="15">
      <c r="P149" s="84"/>
    </row>
    <row r="150" ht="15">
      <c r="P150" s="84"/>
    </row>
    <row r="151" ht="15">
      <c r="P151" s="84"/>
    </row>
    <row r="152" ht="15">
      <c r="P152" s="84"/>
    </row>
    <row r="153" ht="15">
      <c r="P153" s="84"/>
    </row>
    <row r="154" ht="15">
      <c r="P154" s="84"/>
    </row>
    <row r="155" ht="15">
      <c r="P155" s="84"/>
    </row>
    <row r="156" ht="15">
      <c r="P156" s="84"/>
    </row>
    <row r="157" ht="15">
      <c r="P157" s="84"/>
    </row>
    <row r="158" ht="15">
      <c r="P158" s="84"/>
    </row>
    <row r="159" ht="15">
      <c r="P159" s="84"/>
    </row>
    <row r="160" ht="15">
      <c r="P160" s="84"/>
    </row>
    <row r="161" ht="15">
      <c r="P161" s="84"/>
    </row>
    <row r="162" ht="15">
      <c r="P162" s="84"/>
    </row>
    <row r="163" ht="15">
      <c r="P163" s="84"/>
    </row>
    <row r="164" ht="15">
      <c r="P164" s="84"/>
    </row>
    <row r="165" ht="15">
      <c r="P165" s="84"/>
    </row>
    <row r="166" ht="15">
      <c r="P166" s="84"/>
    </row>
    <row r="167" ht="15">
      <c r="P167" s="84"/>
    </row>
    <row r="168" ht="15">
      <c r="P168" s="84"/>
    </row>
    <row r="169" ht="15">
      <c r="P169" s="84"/>
    </row>
    <row r="170" ht="15">
      <c r="P170" s="84"/>
    </row>
    <row r="171" ht="15">
      <c r="P171" s="84"/>
    </row>
    <row r="172" ht="15">
      <c r="P172" s="84"/>
    </row>
    <row r="173" ht="15">
      <c r="P173" s="84"/>
    </row>
    <row r="174" ht="15">
      <c r="P174" s="84"/>
    </row>
    <row r="175" ht="15">
      <c r="P175" s="84"/>
    </row>
    <row r="176" ht="15">
      <c r="P176" s="84"/>
    </row>
    <row r="177" ht="15">
      <c r="P177" s="84"/>
    </row>
    <row r="178" ht="15">
      <c r="P178" s="91"/>
    </row>
    <row r="179" ht="15">
      <c r="P179" s="91"/>
    </row>
    <row r="180" ht="15">
      <c r="P180" s="91"/>
    </row>
    <row r="181" ht="15">
      <c r="P181" s="91"/>
    </row>
    <row r="182" ht="15">
      <c r="P182" s="91"/>
    </row>
    <row r="183" ht="15">
      <c r="P183" s="91"/>
    </row>
    <row r="184" ht="15">
      <c r="P184" s="91"/>
    </row>
    <row r="185" ht="15">
      <c r="P185" s="91"/>
    </row>
    <row r="186" ht="15">
      <c r="P186" s="91"/>
    </row>
    <row r="187" ht="15">
      <c r="P187" s="91"/>
    </row>
    <row r="188" ht="15">
      <c r="P188" s="91"/>
    </row>
    <row r="189" ht="15">
      <c r="P189" s="91"/>
    </row>
    <row r="190" ht="15">
      <c r="P190" s="91"/>
    </row>
    <row r="191" ht="15">
      <c r="P191" s="91"/>
    </row>
    <row r="192" ht="15">
      <c r="P192" s="91"/>
    </row>
    <row r="193" ht="15">
      <c r="P193" s="91"/>
    </row>
    <row r="194" ht="15">
      <c r="P194" s="91"/>
    </row>
    <row r="195" ht="15">
      <c r="P195" s="91"/>
    </row>
    <row r="196" ht="15">
      <c r="P196" s="91"/>
    </row>
    <row r="197" ht="15">
      <c r="P197" s="91"/>
    </row>
    <row r="198" ht="15">
      <c r="P198" s="91"/>
    </row>
    <row r="199" ht="15">
      <c r="P199" s="91"/>
    </row>
    <row r="200" ht="15">
      <c r="P200" s="91"/>
    </row>
    <row r="201" ht="15">
      <c r="P201" s="91"/>
    </row>
    <row r="202" ht="15">
      <c r="P202" s="91"/>
    </row>
    <row r="203" ht="15">
      <c r="P203" s="91"/>
    </row>
    <row r="204" ht="15">
      <c r="P204" s="91"/>
    </row>
    <row r="205" spans="14:16" ht="15">
      <c r="N205" s="92"/>
      <c r="P205" s="91"/>
    </row>
    <row r="206" ht="15">
      <c r="P206" s="91"/>
    </row>
    <row r="207" ht="15">
      <c r="P207" s="91"/>
    </row>
    <row r="208" ht="15">
      <c r="P208" s="91"/>
    </row>
    <row r="209" ht="15">
      <c r="P209" s="91"/>
    </row>
    <row r="210" ht="15">
      <c r="P210" s="91"/>
    </row>
    <row r="211" ht="15">
      <c r="P211" s="91"/>
    </row>
    <row r="212" ht="15">
      <c r="P212" s="91"/>
    </row>
    <row r="213" ht="15">
      <c r="P213" s="91"/>
    </row>
    <row r="214" ht="15">
      <c r="P214" s="91"/>
    </row>
    <row r="215" ht="15">
      <c r="P215" s="91"/>
    </row>
    <row r="216" ht="15">
      <c r="P216" s="91"/>
    </row>
    <row r="217" ht="15">
      <c r="P217" s="91"/>
    </row>
    <row r="218" ht="15">
      <c r="P218" s="91"/>
    </row>
    <row r="219" ht="15">
      <c r="P219" s="91"/>
    </row>
    <row r="220" ht="15">
      <c r="P220" s="91"/>
    </row>
    <row r="221" ht="15">
      <c r="P221" s="91"/>
    </row>
    <row r="222" ht="15">
      <c r="P222" s="91"/>
    </row>
    <row r="223" ht="15">
      <c r="P223" s="91"/>
    </row>
    <row r="224" ht="15">
      <c r="P224" s="91"/>
    </row>
    <row r="225" ht="15">
      <c r="P225" s="91"/>
    </row>
    <row r="226" ht="15">
      <c r="P226" s="91"/>
    </row>
    <row r="227" ht="15">
      <c r="P227" s="91"/>
    </row>
    <row r="228" ht="15">
      <c r="P228" s="91"/>
    </row>
    <row r="229" ht="15">
      <c r="P229" s="91"/>
    </row>
    <row r="230" ht="15">
      <c r="P230" s="91"/>
    </row>
    <row r="231" ht="15">
      <c r="P231" s="91"/>
    </row>
    <row r="232" ht="15">
      <c r="P232" s="91"/>
    </row>
    <row r="233" ht="15">
      <c r="P233" s="91"/>
    </row>
    <row r="234" ht="15">
      <c r="P234" s="91"/>
    </row>
  </sheetData>
  <sheetProtection/>
  <mergeCells count="1">
    <mergeCell ref="A6:A7"/>
  </mergeCells>
  <printOptions/>
  <pageMargins left="0.4330708661417323" right="0" top="0.2755905511811024" bottom="0.2362204724409449" header="0.15748031496062992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s00558</dc:creator>
  <cp:keywords/>
  <dc:description/>
  <cp:lastModifiedBy>s00558</cp:lastModifiedBy>
  <dcterms:created xsi:type="dcterms:W3CDTF">2018-07-06T06:01:21Z</dcterms:created>
  <dcterms:modified xsi:type="dcterms:W3CDTF">2018-07-09T10:18:10Z</dcterms:modified>
  <cp:category/>
  <cp:version/>
  <cp:contentType/>
  <cp:contentStatus/>
</cp:coreProperties>
</file>