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0"/>
  </bookViews>
  <sheets>
    <sheet name="cover" sheetId="1" r:id="rId1"/>
    <sheet name="GDP" sheetId="2" r:id="rId2"/>
    <sheet name="GDP by Expenditures" sheetId="3" r:id="rId3"/>
    <sheet name="CPI" sheetId="4" r:id="rId4"/>
    <sheet name="CPI Annual" sheetId="5" r:id="rId5"/>
    <sheet name="CPI YOY" sheetId="6" r:id="rId6"/>
    <sheet name="Annual Avg. core CPI" sheetId="7" r:id="rId7"/>
    <sheet name="Core CPI annual" sheetId="8" r:id="rId8"/>
    <sheet name="WPI" sheetId="9" r:id="rId9"/>
    <sheet name="WPI Annual" sheetId="10" r:id="rId10"/>
    <sheet name="WPI YoY" sheetId="11" r:id="rId11"/>
    <sheet name="NSWI Annual" sheetId="12" r:id="rId12"/>
    <sheet name="NSWI" sheetId="13" r:id="rId13"/>
    <sheet name="Direction" sheetId="14" r:id="rId14"/>
    <sheet name="X-IND" sheetId="15" r:id="rId15"/>
    <sheet name="X-Others" sheetId="16" r:id="rId16"/>
    <sheet name="M-Ind" sheetId="17" r:id="rId17"/>
    <sheet name="M-Others" sheetId="18" r:id="rId18"/>
    <sheet name="BOP" sheetId="19" r:id="rId19"/>
    <sheet name="M_India_$" sheetId="20" r:id="rId20"/>
    <sheet name="Reserve" sheetId="21" r:id="rId21"/>
    <sheet name="Reserve$" sheetId="22" r:id="rId22"/>
    <sheet name="Ex Rate" sheetId="23" r:id="rId23"/>
    <sheet name="GBO" sheetId="24" r:id="rId24"/>
    <sheet name="NDBoG" sheetId="25" r:id="rId25"/>
    <sheet name="ODD" sheetId="26" r:id="rId26"/>
    <sheet name="Revenue" sheetId="27" r:id="rId27"/>
    <sheet name="fresh_tbs" sheetId="28" r:id="rId28"/>
    <sheet name="MS" sheetId="29" r:id="rId29"/>
    <sheet name="MAC" sheetId="30" r:id="rId30"/>
    <sheet name="RM" sheetId="31" r:id="rId31"/>
    <sheet name="A&amp;L of Com" sheetId="32" r:id="rId32"/>
    <sheet name="Deposits" sheetId="33" r:id="rId33"/>
    <sheet name="Sectorwise Loans" sheetId="34" r:id="rId34"/>
    <sheet name="Security Wise" sheetId="35" r:id="rId35"/>
    <sheet name="Claim on govt" sheetId="36" r:id="rId36"/>
    <sheet name="Outrights" sheetId="37" r:id="rId37"/>
    <sheet name="Repos" sheetId="38" r:id="rId38"/>
    <sheet name="forex_NRS" sheetId="39" r:id="rId39"/>
    <sheet name="forex_dollar" sheetId="40" r:id="rId40"/>
    <sheet name="IC Purchase" sheetId="41" r:id="rId41"/>
    <sheet name="Stf_interbank" sheetId="42" r:id="rId42"/>
    <sheet name="Int_Rate" sheetId="43" r:id="rId43"/>
    <sheet name="TB_91" sheetId="44" r:id="rId44"/>
    <sheet name="TBs_364" sheetId="45" r:id="rId45"/>
    <sheet name="Interbank_rates" sheetId="46" r:id="rId46"/>
    <sheet name="Stock Market Indicators" sheetId="47" r:id="rId47"/>
    <sheet name="Public Issue Approval" sheetId="48" r:id="rId48"/>
    <sheet name="Listed co" sheetId="49" r:id="rId49"/>
    <sheet name="SHARE MKT ACTIVITIES" sheetId="50" r:id="rId50"/>
  </sheets>
  <definedNames>
    <definedName name="_xlnm.Print_Area" localSheetId="18">'BOP'!$A$1:$K$66</definedName>
    <definedName name="_xlnm.Print_Area" localSheetId="0">'cover'!$A$1:$G$65</definedName>
    <definedName name="_xlnm.Print_Area" localSheetId="4">'CPI Annual'!$A$1:$Q$80</definedName>
    <definedName name="_xlnm.Print_Area" localSheetId="25">'ODD'!$A$1:$G$38</definedName>
  </definedNames>
  <calcPr fullCalcOnLoad="1"/>
</workbook>
</file>

<file path=xl/sharedStrings.xml><?xml version="1.0" encoding="utf-8"?>
<sst xmlns="http://schemas.openxmlformats.org/spreadsheetml/2006/main" count="4296" uniqueCount="1841">
  <si>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</si>
  <si>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</si>
  <si>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</si>
  <si>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</si>
  <si>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</si>
  <si>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</si>
  <si>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Real Sector</t>
  </si>
  <si>
    <t>Table 52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</si>
  <si>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</si>
  <si>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</si>
  <si>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</si>
  <si>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</si>
  <si>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</si>
  <si>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</si>
  <si>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</si>
  <si>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</si>
  <si>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</si>
  <si>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</si>
  <si>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</si>
  <si>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</si>
  <si>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</si>
  <si>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</si>
  <si>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</si>
  <si>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</si>
  <si>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</si>
  <si>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</si>
  <si>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</si>
  <si>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</si>
  <si>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</si>
  <si>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</si>
  <si>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</si>
  <si>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</si>
  <si>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</si>
  <si>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</si>
  <si>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</si>
  <si>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</si>
  <si>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</si>
  <si>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</si>
  <si>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</si>
  <si>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</si>
  <si>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</si>
  <si>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</si>
  <si>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</si>
  <si>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</si>
  <si>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</si>
  <si>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</si>
  <si>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</si>
  <si>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</si>
  <si>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</si>
  <si>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</si>
  <si>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</si>
  <si>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</si>
  <si>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</si>
  <si>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</si>
  <si>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</si>
  <si>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</si>
  <si>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</si>
  <si>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</si>
  <si>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</si>
  <si>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</si>
  <si>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</si>
  <si>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</si>
  <si>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</si>
  <si>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</si>
  <si>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</si>
  <si>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</si>
  <si>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</si>
  <si>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</si>
  <si>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</si>
  <si>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</si>
  <si>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</si>
  <si>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</si>
  <si>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</si>
  <si>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</si>
  <si>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</si>
  <si>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</si>
  <si>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</si>
  <si>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</si>
  <si>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</si>
  <si>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</si>
  <si>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</si>
  <si>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</si>
  <si>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</si>
  <si>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</si>
  <si>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</si>
  <si>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</si>
  <si>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</si>
  <si>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</si>
  <si>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</si>
  <si>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</si>
  <si>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</si>
  <si>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</si>
  <si>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</si>
  <si>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</si>
  <si>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</si>
  <si>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</si>
  <si>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</si>
  <si>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</si>
  <si>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</si>
  <si>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</si>
  <si>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</si>
  <si>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</si>
  <si>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</si>
  <si>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</si>
  <si>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</si>
  <si>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</si>
  <si>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</si>
  <si>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</si>
  <si>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</si>
  <si>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</si>
  <si>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</si>
  <si>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</si>
  <si>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</si>
  <si>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</si>
  <si>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</si>
  <si>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</si>
  <si>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</si>
  <si>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</si>
  <si>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</si>
  <si>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</si>
  <si>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</si>
  <si>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</si>
  <si>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</si>
  <si>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</si>
  <si>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</si>
  <si>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</si>
  <si>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</si>
  <si>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</si>
  <si>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</si>
  <si>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</si>
  <si>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</si>
  <si>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</si>
  <si>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</si>
  <si>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</si>
  <si>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</si>
  <si>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</si>
  <si>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</si>
  <si>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</si>
  <si>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</si>
  <si>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</si>
  <si>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</si>
  <si>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</si>
  <si>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</si>
  <si>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</si>
  <si>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</si>
  <si>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</si>
  <si>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</si>
  <si>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</si>
  <si>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</si>
  <si>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</si>
  <si>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</si>
  <si>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</si>
  <si>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</si>
  <si>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2010P</t>
  </si>
  <si>
    <t>Sources: Nepal Rastra Bank and Commercial Banks; P=Provisional</t>
  </si>
  <si>
    <t>*Change in NFA is derived by taking mid-July as base and minus (-) sign indicates increase.</t>
  </si>
  <si>
    <t>* * After adjusting exchange valuation gain/loss</t>
  </si>
  <si>
    <t>Period-end Buying Rate (Rs/USD)</t>
  </si>
  <si>
    <t>FRUITS &amp; NUTS</t>
  </si>
  <si>
    <t>FRUITS</t>
  </si>
  <si>
    <t>NUTS</t>
  </si>
  <si>
    <t>NON ALCOHOLIC BEVERAGES</t>
  </si>
  <si>
    <t>Gross Domestic Savings</t>
  </si>
  <si>
    <t>Gross National Savings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</si>
  <si>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</si>
  <si>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</si>
  <si>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</si>
  <si>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</si>
  <si>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</si>
  <si>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</si>
  <si>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</si>
  <si>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</si>
  <si>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</si>
  <si>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</si>
  <si>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</si>
  <si>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</si>
  <si>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</si>
  <si>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</si>
  <si>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</si>
  <si>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</si>
  <si>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</si>
  <si>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</si>
  <si>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</si>
  <si>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</si>
  <si>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</si>
  <si>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</si>
  <si>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</si>
  <si>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</si>
  <si>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</si>
  <si>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</si>
  <si>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</si>
  <si>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</si>
  <si>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</si>
  <si>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</si>
  <si>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</si>
  <si>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</si>
  <si>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</si>
  <si>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</si>
  <si>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</si>
  <si>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</si>
  <si>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</si>
  <si>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</si>
  <si>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</si>
  <si>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</si>
  <si>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</si>
  <si>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</si>
  <si>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</si>
  <si>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</si>
  <si>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</si>
  <si>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(2004/05 = 100)</t>
  </si>
  <si>
    <t>Army  &amp; Police Forces</t>
  </si>
  <si>
    <t>Private Institutions</t>
  </si>
  <si>
    <t>Worker</t>
  </si>
  <si>
    <t>(Annual Average)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</si>
  <si>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</si>
  <si>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</si>
  <si>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</si>
  <si>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</si>
  <si>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</si>
  <si>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</si>
  <si>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</si>
  <si>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</si>
  <si>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</si>
  <si>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</si>
  <si>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</si>
  <si>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</si>
  <si>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</si>
  <si>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</si>
  <si>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</si>
  <si>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</si>
  <si>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</si>
  <si>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</si>
  <si>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</si>
  <si>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</si>
  <si>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</si>
  <si>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</si>
  <si>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</si>
  <si>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</si>
  <si>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>Table 5</t>
  </si>
  <si>
    <t>Groups / sub-groups</t>
  </si>
  <si>
    <t>*  Including foreign employment bond amounting to Rs. 4.0 million</t>
  </si>
  <si>
    <t xml:space="preserve">Source: MoF </t>
  </si>
  <si>
    <t>Securitywise Credit Flows of Commercial Banks</t>
  </si>
  <si>
    <t xml:space="preserve">   takes place at the initiative of NRB.</t>
  </si>
  <si>
    <t>* Since 2004/05, the repo auction of treasury bills has been used as a monetary  instrument which</t>
  </si>
  <si>
    <t xml:space="preserve">  takes place at the initiative of NRB.</t>
  </si>
  <si>
    <t xml:space="preserve">* Since 2004/05, the reverse repo auction of treasury bills has been used as a monetary  instrument which  </t>
  </si>
  <si>
    <t xml:space="preserve">  </t>
  </si>
  <si>
    <t xml:space="preserve">   lending facility takes place at the initiative of  commercial banks.</t>
  </si>
  <si>
    <t>* Introduced as a safety valve for domestic payments system since 2004/05.  This fully collateralised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</si>
  <si>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</si>
  <si>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</si>
  <si>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</si>
  <si>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</si>
  <si>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</si>
  <si>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</si>
  <si>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Table 3</t>
  </si>
  <si>
    <t>Table 10</t>
  </si>
  <si>
    <t>National Salary and Wage Rate Index</t>
  </si>
  <si>
    <t>(2004/05=100)</t>
  </si>
  <si>
    <t>S.No.</t>
  </si>
  <si>
    <t>Groups/Sub-groups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</si>
  <si>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</si>
  <si>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</si>
  <si>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</si>
  <si>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</si>
  <si>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</si>
  <si>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</si>
  <si>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</si>
  <si>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</si>
  <si>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</si>
  <si>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</si>
  <si>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</si>
  <si>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</si>
  <si>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</si>
  <si>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</si>
  <si>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</si>
  <si>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</si>
  <si>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</si>
  <si>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</si>
  <si>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</si>
  <si>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</si>
  <si>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</si>
  <si>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</si>
  <si>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</si>
  <si>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</si>
  <si>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</si>
  <si>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</si>
  <si>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</si>
  <si>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</si>
  <si>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</si>
  <si>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</si>
  <si>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</si>
  <si>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</si>
  <si>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</si>
  <si>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</si>
  <si>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</si>
  <si>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</si>
  <si>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</si>
  <si>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</si>
  <si>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</si>
  <si>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</si>
  <si>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>Deficits(-) Surplus(+)</t>
  </si>
  <si>
    <t>Sources of Financing</t>
  </si>
  <si>
    <t xml:space="preserve">   Internal Loans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</si>
  <si>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</si>
  <si>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</si>
  <si>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</si>
  <si>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</si>
  <si>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</si>
  <si>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</si>
  <si>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</si>
  <si>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</si>
  <si>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</si>
  <si>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</si>
  <si>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</si>
  <si>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</si>
  <si>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</si>
  <si>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</si>
  <si>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</si>
  <si>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</si>
  <si>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</si>
  <si>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</si>
  <si>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</si>
  <si>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</si>
  <si>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National Urban Consumer Price Index (Annual Average)</t>
  </si>
  <si>
    <t>Core CPI Inflation (Annual Average)</t>
  </si>
  <si>
    <t>National Wholesale Price Index (Annual Average)</t>
  </si>
  <si>
    <t>National Salary and Wage Rate Index (Annual Average)</t>
  </si>
  <si>
    <t>(At 2000/01 Prices)</t>
  </si>
  <si>
    <t xml:space="preserve">                                    </t>
  </si>
  <si>
    <t>May/Jun</t>
  </si>
  <si>
    <t>(14.16)</t>
  </si>
  <si>
    <t>(2.28)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</si>
  <si>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</si>
  <si>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</si>
  <si>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</si>
  <si>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</si>
  <si>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</si>
  <si>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</si>
  <si>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</si>
  <si>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</si>
  <si>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</si>
  <si>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</si>
  <si>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</si>
  <si>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</si>
  <si>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</si>
  <si>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</si>
  <si>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</si>
  <si>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</si>
  <si>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</si>
  <si>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</si>
  <si>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</si>
  <si>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</si>
  <si>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</si>
  <si>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</si>
  <si>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</si>
  <si>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2009/10P</t>
  </si>
  <si>
    <t xml:space="preserve">2009/10 </t>
  </si>
  <si>
    <t xml:space="preserve">   Educational Service Tax</t>
  </si>
  <si>
    <t>Outstanding Domestic Debt of the GoN</t>
  </si>
  <si>
    <t>(Of which Foreign Emp.Bond)</t>
  </si>
  <si>
    <t xml:space="preserve">Column 5 </t>
  </si>
  <si>
    <t xml:space="preserve">Column 8 </t>
  </si>
  <si>
    <t>11.2</t>
  </si>
  <si>
    <t>10.3</t>
  </si>
  <si>
    <t>9.3</t>
  </si>
  <si>
    <t>9.2</t>
  </si>
  <si>
    <t>12.2</t>
  </si>
  <si>
    <t>Net Domestic Borrowing of the GoN</t>
  </si>
  <si>
    <t>GDP</t>
  </si>
  <si>
    <t xml:space="preserve">   Government Budgetary Operation+</t>
  </si>
  <si>
    <t>*</t>
  </si>
  <si>
    <t xml:space="preserve">       b.Foreign Grants</t>
  </si>
  <si>
    <t>Actual Expenditure</t>
  </si>
  <si>
    <t>Imports of Major Commodities From Other Countries</t>
  </si>
  <si>
    <t xml:space="preserve">Resources </t>
  </si>
  <si>
    <t xml:space="preserve">   Foreign Grants</t>
  </si>
  <si>
    <t xml:space="preserve">  Others #</t>
  </si>
  <si>
    <t xml:space="preserve">  V. A. T.</t>
  </si>
  <si>
    <t>Local Authorities' Account (LAA)</t>
  </si>
  <si>
    <t xml:space="preserve">     Domestic Borrowing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</si>
  <si>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</si>
  <si>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</si>
  <si>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</si>
  <si>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    d. Citizen Saving Certificates *</t>
  </si>
  <si>
    <t xml:space="preserve">    Overdrafts++</t>
  </si>
  <si>
    <t xml:space="preserve">    Others@</t>
  </si>
  <si>
    <t xml:space="preserve">   Foreign Loans</t>
  </si>
  <si>
    <t xml:space="preserve"> #    Change in outstanding amount disbursed to VDC/DDC remaining unspent.</t>
  </si>
  <si>
    <t xml:space="preserve"> ++  Minus (-) indicates surplus.</t>
  </si>
  <si>
    <t>@    Interest from government treasury transactions and others.</t>
  </si>
  <si>
    <t xml:space="preserve"> P :   Provisional.</t>
  </si>
  <si>
    <t>Permission Date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</si>
  <si>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</si>
  <si>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</si>
  <si>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</si>
  <si>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</si>
  <si>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</si>
  <si>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</si>
  <si>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</si>
  <si>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</si>
  <si>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</si>
  <si>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7over 4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</si>
  <si>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</si>
  <si>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</si>
  <si>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</si>
  <si>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</si>
  <si>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</si>
  <si>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</si>
  <si>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</si>
  <si>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</si>
  <si>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</si>
  <si>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</si>
  <si>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</si>
  <si>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</si>
  <si>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</si>
  <si>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</si>
  <si>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</si>
  <si>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</si>
  <si>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</si>
  <si>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</si>
  <si>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</si>
  <si>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</si>
  <si>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</si>
  <si>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</si>
  <si>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</si>
  <si>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</si>
  <si>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</si>
  <si>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</si>
  <si>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>Merchandise</t>
  </si>
  <si>
    <t>Merchandise and Services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</si>
  <si>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</si>
  <si>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</si>
  <si>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</si>
  <si>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</si>
  <si>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</si>
  <si>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</si>
  <si>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</si>
  <si>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</si>
  <si>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</si>
  <si>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Jun</t>
  </si>
  <si>
    <t>Jul</t>
  </si>
  <si>
    <t>e=estimates</t>
  </si>
  <si>
    <t xml:space="preserve"> e = estimates.</t>
  </si>
  <si>
    <t xml:space="preserve"> e = estimates</t>
  </si>
  <si>
    <t>Jul  (e)*</t>
  </si>
  <si>
    <t>*    Also includes 'other deposits'</t>
  </si>
  <si>
    <t>e    estimates</t>
  </si>
  <si>
    <t>* As per Nepalese Calendar.</t>
  </si>
  <si>
    <t>Price of Oil and Gold in the International Market</t>
  </si>
  <si>
    <t>Mid-July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</si>
  <si>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</si>
  <si>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</si>
  <si>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</si>
  <si>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</si>
  <si>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</si>
  <si>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</si>
  <si>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</si>
  <si>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</si>
  <si>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</si>
  <si>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</si>
  <si>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</si>
  <si>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</si>
  <si>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</si>
  <si>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</si>
  <si>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</si>
  <si>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2008/09</t>
  </si>
  <si>
    <t>(1995/96=100)</t>
  </si>
  <si>
    <t>14.1</t>
  </si>
  <si>
    <t>14.4</t>
  </si>
  <si>
    <t>13.7</t>
  </si>
  <si>
    <t>13.1</t>
  </si>
  <si>
    <t>11.9</t>
  </si>
  <si>
    <t>12.9</t>
  </si>
  <si>
    <t>12.3</t>
  </si>
  <si>
    <t>10.1</t>
  </si>
  <si>
    <t>14.7</t>
  </si>
  <si>
    <t>15.0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</si>
  <si>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</si>
  <si>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</si>
  <si>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</si>
  <si>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</si>
  <si>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</si>
  <si>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</si>
  <si>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</si>
  <si>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</si>
  <si>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</si>
  <si>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</si>
  <si>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</si>
  <si>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</si>
  <si>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</si>
  <si>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</si>
  <si>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</si>
  <si>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</si>
  <si>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Petroleum Product</t>
  </si>
  <si>
    <t>Non-Petroleum Product</t>
  </si>
  <si>
    <t>Index</t>
  </si>
  <si>
    <t>NEPSE Float Index (Closing)***</t>
  </si>
  <si>
    <t>Market Capitalization (Rs. Million)</t>
  </si>
  <si>
    <t>Total Paid up Value of Listed Shares (Rs. Million)</t>
  </si>
  <si>
    <t xml:space="preserve">Ratio of yearly Turnover to Market Capitalization (%) </t>
  </si>
  <si>
    <t>GDP at Current Price ( Rs. Million)</t>
  </si>
  <si>
    <t>Source:http:/www.nepalstock.com/reports/monthly.php</t>
  </si>
  <si>
    <t>*** Base: August 24,2008</t>
  </si>
  <si>
    <t>Types of  Securities</t>
  </si>
  <si>
    <t>NMB Bank Ltd.</t>
  </si>
  <si>
    <t>In million</t>
  </si>
  <si>
    <t>Percent</t>
  </si>
  <si>
    <t>Everest Finance Ltd.</t>
  </si>
  <si>
    <t>Prabhu Finance Ltd.</t>
  </si>
  <si>
    <t>Fewa Finance Ltd.</t>
  </si>
  <si>
    <t>General Finance Ltd.</t>
  </si>
  <si>
    <t>Nepal Express Finance Ltd.</t>
  </si>
  <si>
    <t>Malika Bikas Bank Ltd.</t>
  </si>
  <si>
    <t>Debenture</t>
  </si>
  <si>
    <t>Api Finance Ltd.</t>
  </si>
  <si>
    <t>Grand Total</t>
  </si>
  <si>
    <t>Name of Companies</t>
  </si>
  <si>
    <t>Listed Amounts in million</t>
  </si>
  <si>
    <t>Goodwill Finance Ltd.</t>
  </si>
  <si>
    <t>Lalitpur Finance Ltd.</t>
  </si>
  <si>
    <t>Birgunj Finance Ltd.</t>
  </si>
  <si>
    <t>Annapurna Finance Ltd.</t>
  </si>
  <si>
    <t>Central Finance Ltd.</t>
  </si>
  <si>
    <t>Mahalaxmi Finance Ltd.</t>
  </si>
  <si>
    <t>Nepal Dev. &amp; Emp. Pro. Bank Ltd.</t>
  </si>
  <si>
    <t>Pashupati Development Bank Ltd.</t>
  </si>
  <si>
    <t>Gurkha Development Bank Ltd.</t>
  </si>
  <si>
    <t>Sanima Bikas Bank Ltd.</t>
  </si>
  <si>
    <t>United Finance Ltd.</t>
  </si>
  <si>
    <t>Om Finance Ltd.</t>
  </si>
  <si>
    <t xml:space="preserve">        Collective Consumption</t>
  </si>
  <si>
    <t xml:space="preserve">        Individual Consumption </t>
  </si>
  <si>
    <t xml:space="preserve">        Food</t>
  </si>
  <si>
    <t xml:space="preserve">        Non-food</t>
  </si>
  <si>
    <t xml:space="preserve">       Goods</t>
  </si>
  <si>
    <t xml:space="preserve">       Services</t>
  </si>
  <si>
    <t>NEPSE Float Index***</t>
  </si>
  <si>
    <t xml:space="preserve"> Turnover Details </t>
  </si>
  <si>
    <t>***Base: August 24, 2008</t>
  </si>
  <si>
    <t xml:space="preserve">Public Issue Approval </t>
  </si>
  <si>
    <t>Sources: http://www.nepalstock.com/reports/monthly.php</t>
  </si>
  <si>
    <t xml:space="preserve"> Share Market Activities</t>
  </si>
  <si>
    <t>Amount Change</t>
  </si>
  <si>
    <t xml:space="preserve">   ii. Commercial Banks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</si>
  <si>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</si>
  <si>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</si>
  <si>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</si>
  <si>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</si>
  <si>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</si>
  <si>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</si>
  <si>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</si>
  <si>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</si>
  <si>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Group &amp; Sub-Groups</t>
  </si>
  <si>
    <t>Groups &amp; Sub-Groups</t>
  </si>
  <si>
    <t>4.Share in Trade Balance</t>
  </si>
  <si>
    <t xml:space="preserve">5.Share in Total Trade </t>
  </si>
  <si>
    <t xml:space="preserve">   Others (Freeze Account)</t>
  </si>
  <si>
    <t>Share Market Activities and Turnover Details</t>
  </si>
  <si>
    <t xml:space="preserve">          a.  Government</t>
  </si>
  <si>
    <t xml:space="preserve">          b.  Non Government</t>
  </si>
  <si>
    <t xml:space="preserve">   7.4  Claims on Private Sector</t>
  </si>
  <si>
    <t>Percentage Change</t>
  </si>
  <si>
    <t>Groups &amp; sub-groups</t>
  </si>
  <si>
    <t>Grains and Cereals Products</t>
  </si>
  <si>
    <t>Housing</t>
  </si>
  <si>
    <t>Group &amp; sub-groups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</si>
  <si>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</si>
  <si>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</si>
  <si>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</si>
  <si>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</si>
  <si>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</si>
  <si>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</si>
  <si>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</si>
  <si>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</si>
  <si>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</si>
  <si>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</si>
  <si>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</si>
  <si>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</si>
  <si>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</si>
  <si>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National Wholesale Price Index (Monthly Series)</t>
  </si>
  <si>
    <t>National Urban Consumer Price Index (y-o-y)</t>
  </si>
  <si>
    <t>Core CPI Inflation (y-o-y)</t>
  </si>
  <si>
    <t>National Salary and Wage Rate Index (y-o-y)</t>
  </si>
  <si>
    <t>(y-o-y)</t>
  </si>
  <si>
    <t>National Wholesale Price Index (y-o-y)</t>
  </si>
  <si>
    <t>Total Exports</t>
  </si>
  <si>
    <t>Total Imports</t>
  </si>
  <si>
    <t>Total Trade Balance</t>
  </si>
  <si>
    <t>Total Foreign Trade</t>
  </si>
  <si>
    <t>1. Ratio of Exports to Import</t>
  </si>
  <si>
    <t>2.Share in Total Exports</t>
  </si>
  <si>
    <t>3.Share in Total Imports</t>
  </si>
  <si>
    <t>6. Share of  Exports and Imports in Total Trade</t>
  </si>
  <si>
    <t>Exports</t>
  </si>
  <si>
    <t>Imports</t>
  </si>
  <si>
    <t xml:space="preserve"> Exports of Major Commodities to India</t>
  </si>
  <si>
    <t xml:space="preserve">   c. Other Deposits</t>
  </si>
  <si>
    <t>2.2 Other Items, Net</t>
  </si>
  <si>
    <t>Capital Merchant Banking &amp; Finance Ltd.</t>
  </si>
  <si>
    <t xml:space="preserve">   c. Claims on Non-Gov Fin.Ent</t>
  </si>
  <si>
    <t xml:space="preserve">   b.  Deposits of Com. Banks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</si>
  <si>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</si>
  <si>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</si>
  <si>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</si>
  <si>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</si>
  <si>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</si>
  <si>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</si>
  <si>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</si>
  <si>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</si>
  <si>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</si>
  <si>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</si>
  <si>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</si>
  <si>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>5.0-8.0</t>
  </si>
  <si>
    <t>6.0-7.75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</si>
  <si>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</si>
  <si>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</si>
  <si>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</si>
  <si>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</si>
  <si>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</si>
  <si>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</si>
  <si>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</si>
  <si>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</si>
  <si>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</si>
  <si>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</si>
  <si>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</si>
  <si>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</si>
  <si>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</si>
  <si>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</si>
  <si>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</si>
  <si>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</si>
  <si>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</si>
  <si>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</si>
  <si>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 xml:space="preserve">   Vechile Tax</t>
  </si>
  <si>
    <t xml:space="preserve">   Non-Tax Revenue</t>
  </si>
  <si>
    <t>Total  Revenue</t>
  </si>
  <si>
    <t>Table 25</t>
  </si>
  <si>
    <t>-</t>
  </si>
  <si>
    <t xml:space="preserve"> Exports of Major Commodities to Other Countries</t>
  </si>
  <si>
    <t>Government Revenue Collection</t>
  </si>
  <si>
    <t>Deposit Details of Commercial Banks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</si>
  <si>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</si>
  <si>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</si>
  <si>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</si>
  <si>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</si>
  <si>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</si>
  <si>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</si>
  <si>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</si>
  <si>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</si>
  <si>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</si>
  <si>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</si>
  <si>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</si>
  <si>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</si>
  <si>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</si>
  <si>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</si>
  <si>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</si>
  <si>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</si>
  <si>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</si>
  <si>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</si>
  <si>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</si>
  <si>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</si>
  <si>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</si>
  <si>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</si>
  <si>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</si>
  <si>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</si>
  <si>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</si>
  <si>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</si>
  <si>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</si>
  <si>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</si>
  <si>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</si>
  <si>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</si>
  <si>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</si>
  <si>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</si>
  <si>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</si>
  <si>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</si>
  <si>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</si>
  <si>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</si>
  <si>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 xml:space="preserve"> -</t>
  </si>
  <si>
    <t xml:space="preserve">Monthly Turnover                      </t>
  </si>
  <si>
    <t>S.N.</t>
  </si>
  <si>
    <t>Company</t>
  </si>
  <si>
    <t>Type of Security</t>
  </si>
  <si>
    <t>Rights</t>
  </si>
  <si>
    <t>7/27/2009 (4/12/2066)</t>
  </si>
  <si>
    <t>Birgung Finance Ltd.</t>
  </si>
  <si>
    <t>8/9/2009 (4/25/2066)</t>
  </si>
  <si>
    <t>Business Development Bank Ltd.</t>
  </si>
  <si>
    <t>8/26/2009 (5/10/2066)</t>
  </si>
  <si>
    <t>12/22/2009 (9/07/2066)</t>
  </si>
  <si>
    <t>Butwal Finance Ltd.</t>
  </si>
  <si>
    <t>9/7/2009 (5/22/2066)</t>
  </si>
  <si>
    <t>Alliance Insurance Company Ltd.</t>
  </si>
  <si>
    <t>R-Revised estimate</t>
  </si>
  <si>
    <t xml:space="preserve">P-Preliminary estimate </t>
  </si>
  <si>
    <t>Gross Domestic Product by Expenditure Category</t>
  </si>
  <si>
    <t>(at Current Prices)</t>
  </si>
  <si>
    <t>Gross Domestic Product  at Producers Price</t>
  </si>
  <si>
    <t>Total Consumption</t>
  </si>
  <si>
    <t xml:space="preserve">    Government Consumption</t>
  </si>
  <si>
    <t xml:space="preserve">    Private Consumption</t>
  </si>
  <si>
    <t xml:space="preserve">        Services</t>
  </si>
  <si>
    <t xml:space="preserve">    Nonprofit Institutions</t>
  </si>
  <si>
    <t xml:space="preserve">        Actual final consumption expenditure of household</t>
  </si>
  <si>
    <t>Gross Capital Formation</t>
  </si>
  <si>
    <t xml:space="preserve">   Gross Fixed Capital Formation</t>
  </si>
  <si>
    <t xml:space="preserve">   Change in Stock *</t>
  </si>
  <si>
    <t>Domestic Demand</t>
  </si>
  <si>
    <t>Net Exports of Goods and Services</t>
  </si>
  <si>
    <t>Net Transfer</t>
  </si>
  <si>
    <t>9/10/2009 (5/25/2066)</t>
  </si>
  <si>
    <t>Laxmi Bank Ltd.</t>
  </si>
  <si>
    <t>10/15/2009 (6/29/2066)</t>
  </si>
  <si>
    <t>International Leasing &amp; Finance Co. Ltd.</t>
  </si>
  <si>
    <t>10/22/2009 (7/05/2066)</t>
  </si>
  <si>
    <t>Kuber Merchant Finance Co. Ltd.</t>
  </si>
  <si>
    <t>10/27/2009 (7/10/2066)</t>
  </si>
  <si>
    <t>Nepal Life Insurance Co. Ltd.</t>
  </si>
  <si>
    <t>11/04/2009 (7/18/2066)</t>
  </si>
  <si>
    <t>Himchuli Bikas Bank Ltd.</t>
  </si>
  <si>
    <t>11/10/2009 (7/24/2066)</t>
  </si>
  <si>
    <t>Nepal SBI Bank Ltd.</t>
  </si>
  <si>
    <t>12/07/2009 (8/22/2066)</t>
  </si>
  <si>
    <t>1/10/2010(9/17/2066)</t>
  </si>
  <si>
    <t>Paschimanchal Development Bank Ltd.</t>
  </si>
  <si>
    <t>1/03/2010(9/19/2066)</t>
  </si>
  <si>
    <t>1/06/2010(9/22/2066)</t>
  </si>
  <si>
    <t>Annapurna Bikas Bank Ltd.</t>
  </si>
  <si>
    <t>1/13/2010(9/29/2066)</t>
  </si>
  <si>
    <t>Triveni Bikash Bank Ltd.</t>
  </si>
  <si>
    <t>1/26/2010(10/12/2066)</t>
  </si>
  <si>
    <t>Yeti Finance Ltd.</t>
  </si>
  <si>
    <t>2/02/2010(10/19/2066)</t>
  </si>
  <si>
    <t>Prudential Finance Co. Ltd.</t>
  </si>
  <si>
    <t>2/23/2010(11/11/2066)</t>
  </si>
  <si>
    <t>CMB Finance Ltd.</t>
  </si>
  <si>
    <t>2/25/2010(11/13/2066)</t>
  </si>
  <si>
    <t>Bank of Asia Ltd</t>
  </si>
  <si>
    <t>04/16/2010(01/03/067)</t>
  </si>
  <si>
    <t>04/18/2010(01/05/067)</t>
  </si>
  <si>
    <t>Om Finance Ltd</t>
  </si>
  <si>
    <t>04/26/2010(01/13/067)</t>
  </si>
  <si>
    <t>04/28/2010(01/15/067)</t>
  </si>
  <si>
    <t>Siddhartha Bank Ltd</t>
  </si>
  <si>
    <t>05/28/2010(02/14/067)</t>
  </si>
  <si>
    <t xml:space="preserve"> Sahay ogi Vikas Bank Ltd </t>
  </si>
  <si>
    <t>05/31/2010(02/17/067)</t>
  </si>
  <si>
    <t xml:space="preserve"> Sunrise Bank Ltd </t>
  </si>
  <si>
    <t>06/01/2010(02/18/067)</t>
  </si>
  <si>
    <t>Gorkha Finance Ltd</t>
  </si>
  <si>
    <t>06/08/2010(02/25/067)</t>
  </si>
  <si>
    <t>06/18/2010(3/4/067)</t>
  </si>
  <si>
    <t xml:space="preserve"> Citizens Bank Internationl Ltd</t>
  </si>
  <si>
    <t>06/21/2010(3/7/2067)</t>
  </si>
  <si>
    <t xml:space="preserve"> Merchant Finance Co. Ltd </t>
  </si>
  <si>
    <t>06/23/2010(3/9/2067)</t>
  </si>
  <si>
    <t xml:space="preserve">Naray ani National Finance Ltd </t>
  </si>
  <si>
    <t>06/25/2010(3/11/2067)</t>
  </si>
  <si>
    <t xml:space="preserve"> Clean Energy Dev elopment Bank Ltd </t>
  </si>
  <si>
    <t>06/28/2010(3/14/2067)</t>
  </si>
  <si>
    <t xml:space="preserve"> Inf rastructure Dev elopment Bank Ltd </t>
  </si>
  <si>
    <t>06/30/2010(3/16/2067)</t>
  </si>
  <si>
    <t xml:space="preserve"> Gandaki Bikas Bank Ltd </t>
  </si>
  <si>
    <t>07/14/2010(3/30/2067)</t>
  </si>
  <si>
    <t>Miteri Development Bank Ltd.</t>
  </si>
  <si>
    <t>Ordinary</t>
  </si>
  <si>
    <t>8/16/2009 (4/32/2066)</t>
  </si>
  <si>
    <t>Mahakali Bikash Bank Ltd.</t>
  </si>
  <si>
    <t>9/02/2009 (5/17/2066)</t>
  </si>
  <si>
    <t>Asian Life Insurance Company Ltd.</t>
  </si>
  <si>
    <t>9/16/2009 (5/31/2066)</t>
  </si>
  <si>
    <t>Kasthamandap Dev. Bank Ltd.</t>
  </si>
  <si>
    <t>9/22/2009 (6/06/2066)</t>
  </si>
  <si>
    <t>Resunga Bikash Bank Ltd.</t>
  </si>
  <si>
    <t>10/04/2009 (6/18/2066)</t>
  </si>
  <si>
    <t>Pathibhara Bikash Bank Ltd.</t>
  </si>
  <si>
    <t>10/11/2009 (6/25/2066)</t>
  </si>
  <si>
    <t>Udhyam Bikas Bank Ltd.</t>
  </si>
  <si>
    <t>Nerude Laghubitta Bikash Bank Ltd.</t>
  </si>
  <si>
    <t>Sewa Bikas Bank Ltd.</t>
  </si>
  <si>
    <t>12/16/2009(9/01/2066)</t>
  </si>
  <si>
    <t>City Development Bank Ltd.</t>
  </si>
  <si>
    <t>1/08/2010(9/24/2066)</t>
  </si>
  <si>
    <t>Nilgiri Vikash Bank Ltd.</t>
  </si>
  <si>
    <t>1/14/2010(9/30/2066)</t>
  </si>
  <si>
    <t>1/25/2010(10/07/2066)</t>
  </si>
  <si>
    <t>Manakamana Dev. Bank Ltd.</t>
  </si>
  <si>
    <t>2/03/2010(10/20/2066)</t>
  </si>
  <si>
    <t>Gaurishankar Dev. Bank Ltd.</t>
  </si>
  <si>
    <t>2/10/2010(10/27/2066)</t>
  </si>
  <si>
    <t>Agriculture Dev. Bank Ltd.</t>
  </si>
  <si>
    <t>Prime Life Insurance Ltd.</t>
  </si>
  <si>
    <t>2/11/2010(10/28/2066)</t>
  </si>
  <si>
    <t>Surya life Insurance Co. Ltd.</t>
  </si>
  <si>
    <t>Zenith Finance Limited</t>
  </si>
  <si>
    <t>3/02/2010(11/18/2066)</t>
  </si>
  <si>
    <t>Shubhalaxmi Finance Ltd.</t>
  </si>
  <si>
    <t>4/8/2010(12/26/2066)</t>
  </si>
  <si>
    <t>Alpine Development Bank Ltd.</t>
  </si>
  <si>
    <t>Diyalo Bikas Bank Ltd.</t>
  </si>
  <si>
    <t>04/29/2010(01/16/0670</t>
  </si>
  <si>
    <t>Western Development Bank Ltd.</t>
  </si>
  <si>
    <t>05/03/2010(01/20/067)</t>
  </si>
  <si>
    <t>Surya Darshan Finance Co. Ltd.</t>
  </si>
  <si>
    <t>05/13/2010(01/30/067)</t>
  </si>
  <si>
    <t xml:space="preserve">Unque Financial Institution Ltd </t>
  </si>
  <si>
    <t>06/02/2010(02/19/067)</t>
  </si>
  <si>
    <t>Seti Bittiya Sanstha Ltd</t>
  </si>
  <si>
    <t>06/03/2010(02/20/067)</t>
  </si>
  <si>
    <t xml:space="preserve">Arniko Development Bank Ltd </t>
  </si>
  <si>
    <t>05/25/2010(02/11/067)</t>
  </si>
  <si>
    <t xml:space="preserve">Swastik Merchant Finance Co. Ltd  </t>
  </si>
  <si>
    <t>06/20/2010(3/6/2067)</t>
  </si>
  <si>
    <t xml:space="preserve"> Bisawa Bikas Bank Ltd </t>
  </si>
  <si>
    <t xml:space="preserve"> Arun Finance Ltd </t>
  </si>
  <si>
    <t xml:space="preserve">Kankai Bikas Bank Ltd </t>
  </si>
  <si>
    <t>07/02/2010(3/18/2067)</t>
  </si>
  <si>
    <t xml:space="preserve"> Valley Finance Ltd</t>
  </si>
  <si>
    <t>07/05/2010(3/21/2067)</t>
  </si>
  <si>
    <t xml:space="preserve"> Karnali Bikas Bank Ltd </t>
  </si>
  <si>
    <t xml:space="preserve">33 Garima Bikas Bank Ltd </t>
  </si>
  <si>
    <t>07/06/2010(3/22/2067)</t>
  </si>
  <si>
    <t xml:space="preserve"> Kabeli Bikas Bank Ltd</t>
  </si>
  <si>
    <t>07/08/2010(3/24/2067)</t>
  </si>
  <si>
    <t>07/11/2010(3/27/2067)</t>
  </si>
  <si>
    <t xml:space="preserve"> Himalaya Finance Ltd </t>
  </si>
  <si>
    <t>07/16/2010(3/32/067)</t>
  </si>
  <si>
    <t>Source: SEBON</t>
  </si>
  <si>
    <t>Listed Securities  in Nepal Stock Exchange Limited</t>
  </si>
  <si>
    <t>Listed Securities in Thousand</t>
  </si>
  <si>
    <t>Listed Date</t>
  </si>
  <si>
    <t>Ordinary share</t>
  </si>
  <si>
    <t>Prime Com. Bank Ltd.</t>
  </si>
  <si>
    <t>Sunrise Bank Ltd.</t>
  </si>
  <si>
    <t>Vibor Bikas Bank Ltd.</t>
  </si>
  <si>
    <t>Arun Valley Hydropower Development Company Ltd</t>
  </si>
  <si>
    <t>Crystal Finance Ltd.</t>
  </si>
  <si>
    <t>Madhyamnchal Grameen Bikas Bank</t>
  </si>
  <si>
    <t>Public Devlopment Bank Ltd.</t>
  </si>
  <si>
    <t>Mahakali bikash Bank Ltd.</t>
  </si>
  <si>
    <t>Mitery Development Bank Ltd.</t>
  </si>
  <si>
    <t>7-Feb.-10</t>
  </si>
  <si>
    <t>Pathiva Bikas Bank Ltd.</t>
  </si>
  <si>
    <t>Asian Life Insurance Co. Ltd.</t>
  </si>
  <si>
    <t>Resunga Bikas Bank Ltd.</t>
  </si>
  <si>
    <t>Kasthamandap Development Bank Ltd.</t>
  </si>
  <si>
    <t>Taragaon Regency Hotel</t>
  </si>
  <si>
    <t>Further Public Issue</t>
  </si>
  <si>
    <t>Prime Life Insurance Co. Ltd.</t>
  </si>
  <si>
    <t>Nilgiri Bikas Bank Ltd.</t>
  </si>
  <si>
    <t>Nerude Lagubitta Bikas Bank</t>
  </si>
  <si>
    <t>Biratlaxmi Bikas Bank Ltd.</t>
  </si>
  <si>
    <t>Bonus share</t>
  </si>
  <si>
    <t>Premier Finance Ltd.</t>
  </si>
  <si>
    <t>Siddhartha Bank Ltd.</t>
  </si>
  <si>
    <t>Kumari Bank Ltd.</t>
  </si>
  <si>
    <t>Nirdhan Utthan Bank Ltd.</t>
  </si>
  <si>
    <t xml:space="preserve">Guheswori Merchant  Banking &amp; Finance </t>
  </si>
  <si>
    <t>Standard Charted Bank Ltd.</t>
  </si>
  <si>
    <t>Bank of Kathmandu Ltd.</t>
  </si>
  <si>
    <t>Everest Bank Ltd.</t>
  </si>
  <si>
    <t>Malika Bikash Bank Ltd.</t>
  </si>
  <si>
    <t>Universal Finance Ltd.</t>
  </si>
  <si>
    <t>World Merchant Banking &amp; finance Ltd.</t>
  </si>
  <si>
    <t>goodwill Finance Ltd.</t>
  </si>
  <si>
    <t>Nepal Industrial &amp; comm. Bank Ltd.</t>
  </si>
  <si>
    <t>Shree Invest. &amp; Finance Ltd.</t>
  </si>
  <si>
    <t>Royal Merch. Banking &amp; Finance Ltd.</t>
  </si>
  <si>
    <t>22-Feb.-10</t>
  </si>
  <si>
    <t>IME finance Ltd.</t>
  </si>
  <si>
    <t>3-Mar.-10</t>
  </si>
  <si>
    <t>Sahayagi Bikash Bank Ltd.</t>
  </si>
  <si>
    <t>Reliable Finance Ltd.</t>
  </si>
  <si>
    <t>NIDC Capital Markets Ltd.</t>
  </si>
  <si>
    <t>Soaltee Hotel Ltd.</t>
  </si>
  <si>
    <t>NDEP Development Bank Ltd.</t>
  </si>
  <si>
    <t>Prime Commercial Bank Ltd.</t>
  </si>
  <si>
    <t>Lumbini Finance Ltd.</t>
  </si>
  <si>
    <t>Guheswori Merchant Banking &amp; Finance Ltd.</t>
  </si>
  <si>
    <t>Nepal Finance Ltd.</t>
  </si>
  <si>
    <t>Paschimanchal Finance Co. Ltd.</t>
  </si>
  <si>
    <t>Paschimnchal Development Bank Ltd.</t>
  </si>
  <si>
    <t>Changes during the fiscal year</t>
  </si>
  <si>
    <t>Jul  (e)</t>
  </si>
  <si>
    <t xml:space="preserve"> 1/ Adjusting the exchange valuation gain of Rs. 8261.8 million.</t>
  </si>
  <si>
    <t xml:space="preserve"> 2/ Adjusting the exchange valuation loss of Rs. 7999.2 million.</t>
  </si>
  <si>
    <t xml:space="preserve">            Govt. Deposits</t>
  </si>
  <si>
    <t>5. Govt Deposits/Overdraft*</t>
  </si>
  <si>
    <t>*Government deposits(-)/Overdraft(+)</t>
  </si>
  <si>
    <t>percent</t>
  </si>
  <si>
    <t xml:space="preserve"> 1/ Adjusting the exchange valuation gain of  Rs. 86.6 million.</t>
  </si>
  <si>
    <t xml:space="preserve"> 2/ Adjusting the exchange valuation gain of Rs 103.84 million</t>
  </si>
  <si>
    <t>Loan to Government Enterprises</t>
  </si>
  <si>
    <t>2009                        Aug</t>
  </si>
  <si>
    <t>2009                 sep</t>
  </si>
  <si>
    <t>2009             Oct</t>
  </si>
  <si>
    <t>2009             Nov</t>
  </si>
  <si>
    <t>LIBOR+0.25</t>
  </si>
  <si>
    <t>5.0-9.0</t>
  </si>
  <si>
    <t>6.0-10.0</t>
  </si>
  <si>
    <t>6.0-10</t>
  </si>
  <si>
    <t>2.0-7.25</t>
  </si>
  <si>
    <t>2.0-8.0</t>
  </si>
  <si>
    <t>2.0-12.0</t>
  </si>
  <si>
    <t>1.5-5.75</t>
  </si>
  <si>
    <t>1.5-7.25</t>
  </si>
  <si>
    <t>1.75-7.25</t>
  </si>
  <si>
    <t>1.50-6.5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</si>
  <si>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</si>
  <si>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</si>
  <si>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</si>
  <si>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</si>
  <si>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</si>
  <si>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</si>
  <si>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</si>
  <si>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</si>
  <si>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</si>
  <si>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</si>
  <si>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</si>
  <si>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</si>
  <si>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</si>
  <si>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</si>
  <si>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</si>
  <si>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</si>
  <si>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</si>
  <si>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6.5.0-12.5</t>
  </si>
  <si>
    <t>6.5-12.5</t>
  </si>
  <si>
    <t>4.0-18.0</t>
  </si>
  <si>
    <t>6.5-13.50</t>
  </si>
  <si>
    <t>6.5-18.0</t>
  </si>
  <si>
    <t>7.0-18.0</t>
  </si>
  <si>
    <t>2009/10*</t>
  </si>
  <si>
    <t xml:space="preserve">* The monthly data are updated based on the latest information from custom office and differ from </t>
  </si>
  <si>
    <t xml:space="preserve">    earlier issues.</t>
  </si>
  <si>
    <t>Swabalamban Bikas Bank Ltd.</t>
  </si>
  <si>
    <t>World Mer. Banking &amp; Finance Ltd.</t>
  </si>
  <si>
    <t>Nepal Awas Bikas Bitta Co Ltd.</t>
  </si>
  <si>
    <t>Birat Laxmi Bikas Bank Ltd.</t>
  </si>
  <si>
    <t>Arun Valley Hydro Power Co Ltd.</t>
  </si>
  <si>
    <t>Citizen Investmetn Trust</t>
  </si>
  <si>
    <t>Subhechha Bikas Bank Ltd.</t>
  </si>
  <si>
    <t>Butawal Power Co. Ltd.</t>
  </si>
  <si>
    <t>Gorkha Development Bank Ltd.</t>
  </si>
  <si>
    <t>Salt Trading</t>
  </si>
  <si>
    <t>Ace Development Bank Ltd.</t>
  </si>
  <si>
    <t>Rights share</t>
  </si>
  <si>
    <t>Nepal Bangaladesh Bank Ltd.</t>
  </si>
  <si>
    <t>Shrijana Finance Ltd.</t>
  </si>
  <si>
    <t>DCBL Bank Ltd.</t>
  </si>
  <si>
    <t>Navadurga Finance Co. Ltd.</t>
  </si>
  <si>
    <t>Narayani Dev. Bank Ltd.</t>
  </si>
  <si>
    <t>Civil Merchant Bittiya Santha Ltd.</t>
  </si>
  <si>
    <t>Sagarmatha Merchant Banking &amp; Finance</t>
  </si>
  <si>
    <t>Bhrikutee Bikas Bank Ltd.</t>
  </si>
  <si>
    <t>Lord Buddha Finance Ltd.</t>
  </si>
  <si>
    <t>OVERALL INDEX</t>
  </si>
  <si>
    <t xml:space="preserve"> +   The above figure includes the reports from 8 NRB offices, 65 RBB branches (out of 65 branches conducting govt. transaction), 41 NBL branches (out of 42 branches conducting govt. transaction), 5 Everest Bank branches, and 1 from Nepal Bangladesh Bank Ltd.</t>
  </si>
  <si>
    <t/>
  </si>
  <si>
    <t xml:space="preserve">Jyoti Bikas Bank Ltd </t>
  </si>
  <si>
    <t xml:space="preserve"> Tinau Bikas Bank Ltd </t>
  </si>
  <si>
    <t xml:space="preserve">Subhechha Bikas Bank Ltd. </t>
  </si>
  <si>
    <t>Bhrikuti bikas bank ltd</t>
  </si>
  <si>
    <t>Pref. Share</t>
  </si>
  <si>
    <t>Standing Liquidity Facility (SLF) Penal Rate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</si>
  <si>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</si>
  <si>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</si>
  <si>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</si>
  <si>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</si>
  <si>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</si>
  <si>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</si>
  <si>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</si>
  <si>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</si>
  <si>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>PETROLEUM PRODUCT</t>
  </si>
  <si>
    <t>NON-PETROLEUM PRODUCT</t>
  </si>
  <si>
    <t>June/July</t>
  </si>
  <si>
    <t>May/June</t>
  </si>
  <si>
    <t>April/May</t>
  </si>
  <si>
    <t>2063/64</t>
  </si>
  <si>
    <t>Weight       %</t>
  </si>
  <si>
    <t>13.5</t>
  </si>
  <si>
    <t>14.5</t>
  </si>
  <si>
    <t>World Merchant Banking &amp; Finance Ltd.</t>
  </si>
  <si>
    <t>Nepal Shreelanka Mer. Bank &amp; Fin. Ltd.</t>
  </si>
  <si>
    <t>Laxmi |Bank Ltd.</t>
  </si>
  <si>
    <t>Kaski Finance Ltd.</t>
  </si>
  <si>
    <t>Patan Finance Ltd.</t>
  </si>
  <si>
    <t>Aliance Insurance Co. Ltd.</t>
  </si>
  <si>
    <t>Imperial Finance Ltd.</t>
  </si>
  <si>
    <t>Nepal Share Markets &amp; Finance Ltd.</t>
  </si>
  <si>
    <t>Kuber Merchant Finance Ltd.</t>
  </si>
  <si>
    <t>National Life Insurance Co. Ltd.</t>
  </si>
  <si>
    <t>Bikas Rinpatra 2071 "Kha"</t>
  </si>
  <si>
    <t>Gov. Bond</t>
  </si>
  <si>
    <t>Bikas Rinpatra 2073 "Ka"</t>
  </si>
  <si>
    <t>Bikash Rinpatra 2069</t>
  </si>
  <si>
    <t>Bikas Rinpatra 2072 "Kha"</t>
  </si>
  <si>
    <t>Siddhartha Bank Rinpatra 2072</t>
  </si>
  <si>
    <t>2066-6-22</t>
  </si>
  <si>
    <t>Source: Nepal Stock Exchange Limited</t>
  </si>
  <si>
    <t>2009/10</t>
  </si>
  <si>
    <t>Market Capitalization of Listed Companies  (Rs in million)</t>
  </si>
  <si>
    <t xml:space="preserve"> Listed Companies and Market Capitalization </t>
  </si>
  <si>
    <t>Percent Share of Value</t>
  </si>
  <si>
    <t>Rs  in million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</si>
  <si>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</si>
  <si>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</si>
  <si>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</si>
  <si>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</si>
  <si>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</si>
  <si>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</si>
  <si>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</si>
  <si>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</si>
  <si>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</si>
  <si>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</si>
  <si>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</si>
  <si>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</si>
  <si>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</si>
  <si>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US$ in million</t>
  </si>
  <si>
    <t>(First Eleven Months)</t>
  </si>
  <si>
    <t>2003/04</t>
  </si>
  <si>
    <t>Purchase</t>
  </si>
  <si>
    <t>Sale</t>
  </si>
  <si>
    <t>Net 
Injection</t>
  </si>
  <si>
    <t>Fiscal Year Ending</t>
  </si>
  <si>
    <t>* The purchase and sale of foreign exchange takes place at the request (initiative) of commercial banks.</t>
  </si>
  <si>
    <t>IC Purchase</t>
  </si>
  <si>
    <t>US$ Sale</t>
  </si>
  <si>
    <t xml:space="preserve">                 </t>
  </si>
  <si>
    <t>Standing Liquidity Facility (SLF)*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</si>
  <si>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</si>
  <si>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</si>
  <si>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</si>
  <si>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</si>
  <si>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</si>
  <si>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</si>
  <si>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</si>
  <si>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</si>
  <si>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</si>
  <si>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</si>
  <si>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</si>
  <si>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</si>
  <si>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</si>
  <si>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</si>
  <si>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</si>
  <si>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</si>
  <si>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</si>
  <si>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</si>
  <si>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</si>
  <si>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</si>
  <si>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</si>
  <si>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</si>
  <si>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</si>
  <si>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</si>
  <si>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</si>
  <si>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</si>
  <si>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</si>
  <si>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</si>
  <si>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</si>
  <si>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</si>
  <si>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</si>
  <si>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</si>
  <si>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</si>
  <si>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</si>
  <si>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</si>
  <si>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</si>
  <si>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</si>
  <si>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</si>
  <si>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</si>
  <si>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</si>
  <si>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</si>
  <si>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</si>
  <si>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</si>
  <si>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</si>
  <si>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</si>
  <si>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</si>
  <si>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</si>
  <si>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</si>
  <si>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</si>
  <si>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</si>
  <si>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</si>
  <si>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</si>
  <si>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</si>
  <si>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</si>
  <si>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</si>
  <si>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</si>
  <si>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</si>
  <si>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</si>
  <si>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</si>
  <si>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</si>
  <si>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</si>
  <si>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</si>
  <si>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</si>
  <si>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</si>
  <si>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</si>
  <si>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</si>
  <si>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</si>
  <si>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</si>
  <si>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</si>
  <si>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</si>
  <si>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</si>
  <si>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</si>
  <si>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</si>
  <si>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</si>
  <si>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</si>
  <si>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</si>
  <si>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</si>
  <si>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</si>
  <si>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</si>
  <si>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</si>
  <si>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</si>
  <si>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</si>
  <si>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</si>
  <si>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</si>
  <si>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% of GDP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</si>
  <si>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</si>
  <si>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</si>
  <si>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</si>
  <si>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</si>
  <si>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</si>
  <si>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</si>
  <si>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Special Bonds</t>
  </si>
  <si>
    <t>Payments</t>
  </si>
  <si>
    <t>Net Domestic Borrowings (NDB) (A-B)</t>
  </si>
  <si>
    <t>D</t>
  </si>
  <si>
    <t xml:space="preserve">Overdraft </t>
  </si>
  <si>
    <t>LAA</t>
  </si>
  <si>
    <t>Overdraft (Excluding LAA)</t>
  </si>
  <si>
    <t>E</t>
  </si>
  <si>
    <t>NDB Excluding LAA</t>
  </si>
  <si>
    <t>F</t>
  </si>
  <si>
    <t>NDB net off Overdraft /GDP (E/F) Excluding LAA in %</t>
  </si>
  <si>
    <t>NDB net of Overdraft Borrowings (C+D)</t>
  </si>
  <si>
    <t>Table 53</t>
  </si>
  <si>
    <t>Imports from India against the US Dollar Payment</t>
  </si>
  <si>
    <t>Exports of Major Commodities to India</t>
  </si>
  <si>
    <t>Exports of Major Commodities to Other Countries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</si>
  <si>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</si>
  <si>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</si>
  <si>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</si>
  <si>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</si>
  <si>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</si>
  <si>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</si>
  <si>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</si>
  <si>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</si>
  <si>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</si>
  <si>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</si>
  <si>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</si>
  <si>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</si>
  <si>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</si>
  <si>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</si>
  <si>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</si>
  <si>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</si>
  <si>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</si>
  <si>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</si>
  <si>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</si>
  <si>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</si>
  <si>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</si>
  <si>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</si>
  <si>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</si>
  <si>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</si>
  <si>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</si>
  <si>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</si>
  <si>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</si>
  <si>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</si>
  <si>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</si>
  <si>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</si>
  <si>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</si>
  <si>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</si>
  <si>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</si>
  <si>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</si>
  <si>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</si>
  <si>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</si>
  <si>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</si>
  <si>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</si>
  <si>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</si>
  <si>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</si>
  <si>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</si>
  <si>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</si>
  <si>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</si>
  <si>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</si>
  <si>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</si>
  <si>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</si>
  <si>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</si>
  <si>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</si>
  <si>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</si>
  <si>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</si>
  <si>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</si>
  <si>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</si>
  <si>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</si>
  <si>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</si>
  <si>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</si>
  <si>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</si>
  <si>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</si>
  <si>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</si>
  <si>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</si>
  <si>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</si>
  <si>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</si>
  <si>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</si>
  <si>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</si>
  <si>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</si>
  <si>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</si>
  <si>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</si>
  <si>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</si>
  <si>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</si>
  <si>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</si>
  <si>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</si>
  <si>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</si>
  <si>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</si>
  <si>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</si>
  <si>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</si>
  <si>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</si>
  <si>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</si>
  <si>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</si>
  <si>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</si>
  <si>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</si>
  <si>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</si>
  <si>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</si>
  <si>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</si>
  <si>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34</t>
  </si>
  <si>
    <t>Table 51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</si>
  <si>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</si>
  <si>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</si>
  <si>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</si>
  <si>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</si>
  <si>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</si>
  <si>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</si>
  <si>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</si>
  <si>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</si>
  <si>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</si>
  <si>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</si>
  <si>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</si>
  <si>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</si>
  <si>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Government Finance</t>
  </si>
  <si>
    <t>External Sector</t>
  </si>
  <si>
    <t>Lumbini Bank Ltd.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</si>
  <si>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</si>
  <si>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</si>
  <si>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</si>
  <si>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</si>
  <si>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</si>
  <si>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</si>
  <si>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Foreign Exchange Intervention (in US$)</t>
  </si>
  <si>
    <t>Apr/May</t>
  </si>
  <si>
    <t>Jun/July</t>
  </si>
  <si>
    <t>Hydropower</t>
  </si>
  <si>
    <t>Mutual Fund</t>
  </si>
  <si>
    <t>Preferred Stock</t>
  </si>
  <si>
    <t>Promoter Share</t>
  </si>
  <si>
    <t xml:space="preserve"> A. Major Items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</si>
  <si>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</si>
  <si>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</si>
  <si>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</si>
  <si>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</si>
  <si>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</si>
  <si>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</si>
  <si>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</si>
  <si>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</si>
  <si>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</si>
  <si>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</si>
  <si>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</si>
  <si>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</si>
  <si>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</si>
  <si>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</si>
  <si>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</si>
  <si>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</si>
  <si>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</si>
  <si>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</si>
  <si>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</si>
  <si>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</si>
  <si>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</si>
  <si>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</si>
  <si>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</si>
  <si>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Table 21</t>
  </si>
  <si>
    <t>Sources: http://www.eia.doe.gov/emeu/international/crude1.xls and http://www.kitco.com/gold.londonfix.html</t>
  </si>
  <si>
    <t>Medicine (Ayurvedic)</t>
  </si>
  <si>
    <t>Mustard &amp; Linseed</t>
  </si>
  <si>
    <t>Noodles</t>
  </si>
  <si>
    <t>Oil Cakes</t>
  </si>
  <si>
    <t xml:space="preserve">Gross Domestic Product </t>
  </si>
  <si>
    <t>Rs. in Million</t>
  </si>
  <si>
    <t>Agriculture</t>
  </si>
  <si>
    <t xml:space="preserve">   Agriculture and Forestry</t>
  </si>
  <si>
    <t xml:space="preserve">   Fishery</t>
  </si>
  <si>
    <t>Non-Agriculture</t>
  </si>
  <si>
    <t xml:space="preserve"> Industry</t>
  </si>
  <si>
    <t xml:space="preserve">   Mining and Quarrying</t>
  </si>
  <si>
    <t xml:space="preserve">   Manufacturing</t>
  </si>
  <si>
    <t xml:space="preserve">   Electricity Gas and Water</t>
  </si>
  <si>
    <t xml:space="preserve">   Construction</t>
  </si>
  <si>
    <t xml:space="preserve"> Service</t>
  </si>
  <si>
    <t xml:space="preserve">   Wholesale and Retail Trade</t>
  </si>
  <si>
    <t xml:space="preserve">   Hotels and Restaurant</t>
  </si>
  <si>
    <t xml:space="preserve">   Transport, Storage and Communications</t>
  </si>
  <si>
    <t xml:space="preserve">   Financial Intermediation</t>
  </si>
  <si>
    <t xml:space="preserve">   Real Estate, Renting and Business </t>
  </si>
  <si>
    <t xml:space="preserve">   Public Administration and Defence</t>
  </si>
  <si>
    <t>Table 13</t>
  </si>
  <si>
    <t xml:space="preserve">Jul </t>
  </si>
  <si>
    <t>2. Village Development Committees</t>
  </si>
  <si>
    <t>Sectorwise Credit Flows of Commercial Banks</t>
  </si>
  <si>
    <t>Rs. in million</t>
  </si>
  <si>
    <t>Headings</t>
  </si>
  <si>
    <t xml:space="preserve"> 3 Productions</t>
  </si>
  <si>
    <t xml:space="preserve">     3.3 Drinking Materials (Bear, Alcohol, Soda etc)</t>
  </si>
  <si>
    <t xml:space="preserve">     9.11 Real Estates</t>
  </si>
  <si>
    <t>Total (1 to 13)</t>
  </si>
  <si>
    <t xml:space="preserve">  5.1 Fixed Assets</t>
  </si>
  <si>
    <t xml:space="preserve">   5.1.1 Lands  &amp; Buildings</t>
  </si>
  <si>
    <t xml:space="preserve">   5.1.2 Machinary &amp; Tools</t>
  </si>
  <si>
    <t>R=Revised</t>
  </si>
  <si>
    <t xml:space="preserve">Rs in million </t>
  </si>
  <si>
    <t xml:space="preserve">           Rs in million</t>
  </si>
  <si>
    <t xml:space="preserve">           US $ in million</t>
  </si>
  <si>
    <t xml:space="preserve"> Stock Market Indicators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</si>
  <si>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</si>
  <si>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</si>
  <si>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</si>
  <si>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</si>
  <si>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</si>
  <si>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</si>
  <si>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</si>
  <si>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</si>
  <si>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</si>
  <si>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</si>
  <si>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</si>
  <si>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</si>
  <si>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</si>
  <si>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</si>
  <si>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</si>
  <si>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</si>
  <si>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</si>
  <si>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</si>
  <si>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</si>
  <si>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</si>
  <si>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</si>
  <si>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  instrument which takes place at the initiative of NRB.</t>
  </si>
  <si>
    <t>Ocotber</t>
  </si>
  <si>
    <t>LIBOR+.25</t>
  </si>
  <si>
    <t>–</t>
  </si>
  <si>
    <t>2.0-6.75</t>
  </si>
  <si>
    <t>2.0-7</t>
  </si>
  <si>
    <t>2.0-7.5</t>
  </si>
  <si>
    <t>1.5-5.25</t>
  </si>
  <si>
    <t>1.50-5.5</t>
  </si>
  <si>
    <t>1.50-5.75</t>
  </si>
  <si>
    <t>1.50-6.0</t>
  </si>
  <si>
    <t>1.75-6.25</t>
  </si>
  <si>
    <t>1.75-7.0</t>
  </si>
  <si>
    <t>2.5-7.25</t>
  </si>
  <si>
    <t>2.5-7.50</t>
  </si>
  <si>
    <t>2.5-9.0</t>
  </si>
  <si>
    <t>2.75-7.75</t>
  </si>
  <si>
    <t>2.75-8.0</t>
  </si>
  <si>
    <t>2.75-8.75</t>
  </si>
  <si>
    <t>2.75-9.5</t>
  </si>
  <si>
    <t>8.0-13.50</t>
  </si>
  <si>
    <t>8.25-13.50</t>
  </si>
  <si>
    <t>9.5-12.0</t>
  </si>
  <si>
    <t>9.5-13.0</t>
  </si>
  <si>
    <t>6.5.0-11.5</t>
  </si>
  <si>
    <t>6.5.0-11.0</t>
  </si>
  <si>
    <t xml:space="preserve">   Education</t>
  </si>
  <si>
    <t xml:space="preserve">   Health and Social Work</t>
  </si>
  <si>
    <t xml:space="preserve">   Other Community, Social and Personal Service </t>
  </si>
  <si>
    <t>Total GVA including FISIM</t>
  </si>
  <si>
    <t>Financial intermediation indirectly measured</t>
  </si>
  <si>
    <t>GDP at basic prices</t>
  </si>
  <si>
    <t>Taxes less subsidies on products</t>
  </si>
  <si>
    <t>GDP at producers price</t>
  </si>
  <si>
    <t xml:space="preserve">   Real Estate, Renting and Business Activities</t>
  </si>
  <si>
    <t xml:space="preserve">   Other Community, Social and Personal Service</t>
  </si>
  <si>
    <t>Source: Central Bureau of Statistics</t>
  </si>
  <si>
    <t xml:space="preserve">        Government</t>
  </si>
  <si>
    <t xml:space="preserve">        Private</t>
  </si>
  <si>
    <t xml:space="preserve">   Imports</t>
  </si>
  <si>
    <t xml:space="preserve">   Exports</t>
  </si>
  <si>
    <t>Net Factor Income</t>
  </si>
  <si>
    <t>Gross National Income (GNI)</t>
  </si>
  <si>
    <t>Gross National Disposable Income (GNDI)</t>
  </si>
  <si>
    <t>Percentage of GDP</t>
  </si>
  <si>
    <t>4. Reserve Money (Use)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</si>
  <si>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</si>
  <si>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</si>
  <si>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</si>
  <si>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</si>
  <si>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</si>
  <si>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</si>
  <si>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</si>
  <si>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 xml:space="preserve">2007 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</si>
  <si>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</si>
  <si>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</si>
  <si>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</si>
  <si>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</si>
  <si>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</si>
  <si>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</si>
  <si>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</si>
  <si>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</si>
  <si>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</si>
  <si>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</si>
  <si>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</si>
  <si>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</si>
  <si>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</si>
  <si>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</si>
  <si>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</si>
  <si>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</si>
  <si>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</si>
  <si>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</si>
  <si>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</si>
  <si>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</si>
  <si>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</si>
  <si>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</si>
  <si>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</si>
  <si>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</si>
  <si>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</si>
  <si>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</si>
  <si>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</si>
  <si>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</si>
  <si>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</si>
  <si>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</si>
  <si>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</si>
  <si>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</si>
  <si>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</si>
  <si>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</si>
  <si>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</si>
  <si>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</si>
  <si>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</si>
  <si>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</si>
  <si>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</si>
  <si>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</si>
  <si>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</si>
  <si>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</si>
  <si>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</si>
  <si>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</si>
  <si>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</si>
  <si>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</si>
  <si>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</si>
  <si>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</si>
  <si>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</si>
  <si>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</si>
  <si>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</si>
  <si>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</si>
  <si>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</si>
  <si>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</si>
  <si>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</si>
  <si>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</si>
  <si>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</si>
  <si>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</si>
  <si>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</si>
  <si>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</si>
  <si>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</si>
  <si>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</si>
  <si>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</si>
  <si>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</si>
  <si>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</si>
  <si>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</si>
  <si>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</si>
  <si>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</si>
  <si>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</si>
  <si>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 xml:space="preserve"> P=Provisional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</si>
  <si>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</si>
  <si>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</si>
  <si>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</si>
  <si>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</si>
  <si>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</si>
  <si>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</si>
  <si>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</si>
  <si>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</si>
  <si>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</si>
  <si>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</si>
  <si>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</si>
  <si>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</si>
  <si>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</si>
  <si>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</si>
  <si>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</si>
  <si>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</si>
  <si>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</si>
  <si>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</si>
  <si>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</si>
  <si>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</si>
  <si>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</si>
  <si>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</si>
  <si>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</si>
  <si>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</si>
  <si>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r>
      <t>2008/09</t>
    </r>
    <r>
      <rPr>
        <b/>
        <vertAlign val="superscript"/>
        <sz val="10"/>
        <rFont val="Times New Roman"/>
        <family val="1"/>
      </rPr>
      <t>R</t>
    </r>
  </si>
  <si>
    <r>
      <t>2009/10</t>
    </r>
    <r>
      <rPr>
        <b/>
        <vertAlign val="superscript"/>
        <sz val="10"/>
        <rFont val="Times New Roman"/>
        <family val="1"/>
      </rPr>
      <t>P</t>
    </r>
  </si>
  <si>
    <t>A. Major Commodities</t>
  </si>
  <si>
    <t>Batica Hair Oil</t>
  </si>
  <si>
    <r>
      <t>2009/10</t>
    </r>
    <r>
      <rPr>
        <b/>
        <vertAlign val="superscript"/>
        <sz val="9"/>
        <rFont val="Times New Roman"/>
        <family val="1"/>
      </rPr>
      <t>P</t>
    </r>
  </si>
  <si>
    <t>Almunium Bars, Rods, Profiles, Foil etc.</t>
  </si>
  <si>
    <t>Coldrolled Sheet in Coil</t>
  </si>
  <si>
    <t>Hotrolled Sheet in Coil</t>
  </si>
  <si>
    <t>M.S. Wires, Rods, Coils, Bars</t>
  </si>
  <si>
    <t>Tyre, Tubes &amp; Flapes</t>
  </si>
  <si>
    <t>Computer and Parts</t>
  </si>
  <si>
    <t>2008</t>
  </si>
  <si>
    <t>** Refers to past London historical fix.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</si>
  <si>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</si>
  <si>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</si>
  <si>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</si>
  <si>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</si>
  <si>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</si>
  <si>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</si>
  <si>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</si>
  <si>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</si>
  <si>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</si>
  <si>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</si>
  <si>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</si>
  <si>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</si>
  <si>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</si>
  <si>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</si>
  <si>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 xml:space="preserve"> National Urban Consumer Price Index</t>
  </si>
  <si>
    <t>National Urban Consumer Price Index (Monthly Series)</t>
  </si>
  <si>
    <t>Core CPI Inflation**</t>
  </si>
  <si>
    <t>Outright Sale Auction*</t>
  </si>
  <si>
    <t>Outright Purchase Auction*</t>
  </si>
  <si>
    <t>Repo Auction*</t>
  </si>
  <si>
    <t>Reverse Repo Auction*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</si>
  <si>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</si>
  <si>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</si>
  <si>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</si>
  <si>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</si>
  <si>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</si>
  <si>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</si>
  <si>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</si>
  <si>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</si>
  <si>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</si>
  <si>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</si>
  <si>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</si>
  <si>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</si>
  <si>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</si>
  <si>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</si>
  <si>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</si>
  <si>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Direction of Foreign Trade*</t>
  </si>
  <si>
    <t>Writing &amp; Printing Paper</t>
  </si>
  <si>
    <t>X-Ray Film</t>
  </si>
  <si>
    <t>Zinc Ingot</t>
  </si>
  <si>
    <t>Table 42</t>
  </si>
  <si>
    <t>2.0-5.50</t>
  </si>
  <si>
    <t>1.5-6.75</t>
  </si>
  <si>
    <t>1.75-5.75</t>
  </si>
  <si>
    <t>5.0-7.5</t>
  </si>
  <si>
    <t>6.0-7.5</t>
  </si>
  <si>
    <t>Banking Sub Index</t>
  </si>
  <si>
    <t xml:space="preserve">       Amount (Rs.Million)</t>
  </si>
  <si>
    <t xml:space="preserve">Ratio of  Market Capitalization to GDP(%) </t>
  </si>
  <si>
    <t>Global Bank Ltd.</t>
  </si>
  <si>
    <t>Gorkha Finance Ltd.</t>
  </si>
  <si>
    <t>Nabil Bank Ltd.</t>
  </si>
  <si>
    <t>Mid July</t>
  </si>
  <si>
    <t>Standard Finance Ltd.</t>
  </si>
  <si>
    <t>Himalayan Bank Ltd.</t>
  </si>
  <si>
    <t>Monetary and Credit Aggregates</t>
  </si>
  <si>
    <t xml:space="preserve"> 1/ Adjusting the exchange valuation gain of  Rs. 8348.4 million.</t>
  </si>
  <si>
    <t xml:space="preserve"> 2/ Adjusting the exchange valuation loss of Rs 7895.37 million.</t>
  </si>
  <si>
    <t>Table 30</t>
  </si>
  <si>
    <t>Government services</t>
  </si>
  <si>
    <t>Gross Domestic Product</t>
  </si>
  <si>
    <t>Table 6</t>
  </si>
  <si>
    <t>Core CPI Inflation (Annual Average)**</t>
  </si>
  <si>
    <t xml:space="preserve"> National Wholesale Price Index </t>
  </si>
  <si>
    <t>Imports from India Against the US Dollar Payment</t>
  </si>
  <si>
    <t>Gross Foreign Exchange Holding of the Banking Sector in US$</t>
  </si>
  <si>
    <t>Net Domestic Borrowings of the GoN</t>
  </si>
  <si>
    <t>Table 29</t>
  </si>
  <si>
    <t>Foreign Exchange Intervention (in NRS)*</t>
  </si>
  <si>
    <t>Foreign Exchange Intervention (in US$)*</t>
  </si>
  <si>
    <t>Listed Companies and Market Capitalization</t>
  </si>
  <si>
    <t>Table 31</t>
  </si>
  <si>
    <t>Table 32</t>
  </si>
  <si>
    <t>Table 33</t>
  </si>
  <si>
    <t>Table 35</t>
  </si>
  <si>
    <t>Table 36</t>
  </si>
  <si>
    <t>Table 37</t>
  </si>
  <si>
    <t>Table 38</t>
  </si>
  <si>
    <t>Table 39</t>
  </si>
  <si>
    <t>Table 40</t>
  </si>
  <si>
    <t>Table 41</t>
  </si>
  <si>
    <t>Table 43</t>
  </si>
  <si>
    <t>Table 44</t>
  </si>
  <si>
    <t>Table 45</t>
  </si>
  <si>
    <t>Table 46</t>
  </si>
  <si>
    <t>Table 47</t>
  </si>
  <si>
    <t>Table 48</t>
  </si>
  <si>
    <t>Table 49</t>
  </si>
  <si>
    <t>Table 50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</si>
  <si>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</si>
  <si>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</si>
  <si>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</si>
  <si>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</si>
  <si>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</si>
  <si>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</si>
  <si>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</si>
  <si>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6 On Bills Guarantee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</si>
  <si>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</si>
  <si>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</si>
  <si>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</si>
  <si>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</si>
  <si>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</si>
  <si>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</si>
  <si>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</si>
  <si>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</si>
  <si>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</si>
  <si>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</si>
  <si>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</si>
  <si>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</si>
  <si>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</si>
  <si>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</si>
  <si>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</si>
  <si>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</si>
  <si>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</si>
  <si>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</si>
  <si>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</si>
  <si>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</si>
  <si>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</si>
  <si>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</si>
  <si>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</si>
  <si>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>(Based on the Annual Data of 2009/10)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</si>
  <si>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</si>
  <si>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</si>
  <si>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</si>
  <si>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</si>
  <si>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</si>
  <si>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</si>
  <si>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</si>
  <si>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</si>
  <si>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</si>
  <si>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</si>
  <si>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</si>
  <si>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</si>
  <si>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</si>
  <si>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</si>
  <si>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</si>
  <si>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</si>
  <si>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</si>
  <si>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</si>
  <si>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</si>
  <si>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>Jul**</t>
  </si>
  <si>
    <t>** Provisional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</si>
  <si>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</si>
  <si>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</si>
  <si>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</si>
  <si>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>Imports of Major Commodities from India</t>
  </si>
  <si>
    <t>Imports of Major Commodities from Other Countries</t>
  </si>
  <si>
    <t>* Change in stock derived residually</t>
  </si>
  <si>
    <t>(point to point annual changes)</t>
  </si>
  <si>
    <t>Mid- Month</t>
  </si>
  <si>
    <r>
      <t>2008/09</t>
    </r>
    <r>
      <rPr>
        <b/>
        <vertAlign val="superscript"/>
        <sz val="9"/>
        <rFont val="Times New Roman"/>
        <family val="1"/>
      </rPr>
      <t>R</t>
    </r>
  </si>
  <si>
    <t>R= Revised</t>
  </si>
  <si>
    <t>R = Revised</t>
  </si>
  <si>
    <t>Imports of Major Commodities From India</t>
  </si>
  <si>
    <r>
      <t>2010</t>
    </r>
    <r>
      <rPr>
        <b/>
        <vertAlign val="superscript"/>
        <sz val="10"/>
        <rFont val="Times New Roman"/>
        <family val="1"/>
      </rPr>
      <t>P</t>
    </r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</si>
  <si>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</si>
  <si>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</si>
  <si>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</si>
  <si>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</si>
  <si>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</si>
  <si>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</si>
  <si>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</si>
  <si>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</si>
  <si>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</si>
  <si>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>Composition  in Percentage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</si>
  <si>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</si>
  <si>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</si>
  <si>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</si>
  <si>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</si>
  <si>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</si>
  <si>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</si>
  <si>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</si>
  <si>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</si>
  <si>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</si>
  <si>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</si>
  <si>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</si>
  <si>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</si>
  <si>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</si>
  <si>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</si>
  <si>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</si>
  <si>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</si>
  <si>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</si>
  <si>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</si>
  <si>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</si>
  <si>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</si>
  <si>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</si>
  <si>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</si>
  <si>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</si>
  <si>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</si>
  <si>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</si>
  <si>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</si>
  <si>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</si>
  <si>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</si>
  <si>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</si>
  <si>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</si>
  <si>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</si>
  <si>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</si>
  <si>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</si>
  <si>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</si>
  <si>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</si>
  <si>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</si>
  <si>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</si>
  <si>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</si>
  <si>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</si>
  <si>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</si>
  <si>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</si>
  <si>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</si>
  <si>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</si>
  <si>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</si>
  <si>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</si>
  <si>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</si>
  <si>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</si>
  <si>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</si>
  <si>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</si>
  <si>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</si>
  <si>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</si>
  <si>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</si>
  <si>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</si>
  <si>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</si>
  <si>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</si>
  <si>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</si>
  <si>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</si>
  <si>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</si>
  <si>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</si>
  <si>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</si>
  <si>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</si>
  <si>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</si>
  <si>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</si>
  <si>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</si>
  <si>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</si>
  <si>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</si>
  <si>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</si>
  <si>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</si>
  <si>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</si>
  <si>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</si>
  <si>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</si>
  <si>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</si>
  <si>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</si>
  <si>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</si>
  <si>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</si>
  <si>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</si>
  <si>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</si>
  <si>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</si>
  <si>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</si>
  <si>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</si>
  <si>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</si>
  <si>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</si>
  <si>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</si>
  <si>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</si>
  <si>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</si>
  <si>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</si>
  <si>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</si>
  <si>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</si>
  <si>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</si>
  <si>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</si>
  <si>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</si>
  <si>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</si>
  <si>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</si>
  <si>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</si>
  <si>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</si>
  <si>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</si>
  <si>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</si>
  <si>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</si>
  <si>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</si>
  <si>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</si>
  <si>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</si>
  <si>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</si>
  <si>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</si>
  <si>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</si>
  <si>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</si>
  <si>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</si>
  <si>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</si>
  <si>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</si>
  <si>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</si>
  <si>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</si>
  <si>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</si>
  <si>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</si>
  <si>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</si>
  <si>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</si>
  <si>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</si>
  <si>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</si>
  <si>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</si>
  <si>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</si>
  <si>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</si>
  <si>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</si>
  <si>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</si>
  <si>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</si>
  <si>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</si>
  <si>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>Percent Change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</si>
  <si>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</si>
  <si>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months</t>
  </si>
  <si>
    <t>P=Provisional, R= Revised</t>
  </si>
  <si>
    <t>Percent Change (Mid-Jul to Mid-Jul)</t>
  </si>
  <si>
    <t xml:space="preserve">   Share in total (in percent)</t>
  </si>
  <si>
    <t>Import Capacity (Equivalent Months)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</si>
  <si>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</si>
  <si>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</si>
  <si>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</si>
  <si>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</si>
  <si>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</si>
  <si>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</si>
  <si>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>7.Exchange Valuation (- loss)</t>
  </si>
  <si>
    <t>8.Change in NFA (- increase) (6+7)**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</si>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</sst>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sz val="16"/>
      <name val="Times New Roman"/>
      <family val="1"/>
    </font>
    <font>
      <i/>
      <sz val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sz val="10"/>
      <color indexed="48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4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3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3" xfId="22" applyNumberFormat="1" applyFont="1" applyBorder="1" applyAlignment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2" fontId="1" fillId="0" borderId="18" xfId="0" applyNumberFormat="1" applyFont="1" applyBorder="1" applyAlignment="1" quotePrefix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2" fontId="1" fillId="0" borderId="16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quotePrefix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2" fontId="2" fillId="0" borderId="1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2" fontId="2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17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165" fontId="2" fillId="0" borderId="0" xfId="26" applyFont="1">
      <alignment/>
      <protection/>
    </xf>
    <xf numFmtId="165" fontId="2" fillId="0" borderId="0" xfId="22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2" borderId="18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" fillId="2" borderId="18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1" fillId="0" borderId="6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21" xfId="0" applyNumberFormat="1" applyFont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39" fontId="19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7" fontId="1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43" fontId="2" fillId="0" borderId="13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13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21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21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13" xfId="0" applyFont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16" xfId="15" applyFont="1" applyFill="1" applyBorder="1" applyAlignment="1">
      <alignment horizontal="center"/>
    </xf>
    <xf numFmtId="43" fontId="2" fillId="0" borderId="16" xfId="15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16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18" xfId="0" applyNumberFormat="1" applyFont="1" applyFill="1" applyBorder="1" applyAlignment="1">
      <alignment horizontal="center"/>
    </xf>
    <xf numFmtId="169" fontId="2" fillId="0" borderId="2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1" fillId="0" borderId="2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68" fontId="2" fillId="0" borderId="13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168" fontId="2" fillId="0" borderId="13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13" fillId="0" borderId="13" xfId="0" applyNumberFormat="1" applyFont="1" applyBorder="1" applyAlignment="1" applyProtection="1">
      <alignment horizontal="center" vertical="center"/>
      <protection/>
    </xf>
    <xf numFmtId="168" fontId="2" fillId="0" borderId="13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17" xfId="15" applyNumberFormat="1" applyFont="1" applyFill="1" applyBorder="1" applyAlignment="1">
      <alignment/>
    </xf>
    <xf numFmtId="2" fontId="2" fillId="0" borderId="0" xfId="0" applyNumberFormat="1" applyFont="1" applyFill="1" applyBorder="1" applyAlignment="1" quotePrefix="1">
      <alignment horizontal="center"/>
    </xf>
    <xf numFmtId="167" fontId="2" fillId="0" borderId="0" xfId="0" applyNumberFormat="1" applyFont="1" applyFill="1" applyAlignment="1">
      <alignment/>
    </xf>
    <xf numFmtId="177" fontId="19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11" fillId="0" borderId="16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9" fillId="2" borderId="1" xfId="0" applyFont="1" applyFill="1" applyBorder="1" applyAlignment="1">
      <alignment/>
    </xf>
    <xf numFmtId="0" fontId="19" fillId="2" borderId="18" xfId="0" applyFont="1" applyFill="1" applyBorder="1" applyAlignment="1" quotePrefix="1">
      <alignment horizontal="center"/>
    </xf>
    <xf numFmtId="0" fontId="19" fillId="0" borderId="15" xfId="0" applyFont="1" applyBorder="1" applyAlignment="1" applyProtection="1">
      <alignment horizontal="left"/>
      <protection/>
    </xf>
    <xf numFmtId="164" fontId="19" fillId="0" borderId="14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164" fontId="19" fillId="0" borderId="16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164" fontId="13" fillId="0" borderId="16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13" fillId="0" borderId="0" xfId="0" applyFont="1" applyAlignment="1">
      <alignment horizontal="left"/>
    </xf>
    <xf numFmtId="166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65" fontId="4" fillId="0" borderId="0" xfId="22" applyFill="1" applyAlignment="1">
      <alignment horizontal="center"/>
      <protection/>
    </xf>
    <xf numFmtId="165" fontId="2" fillId="0" borderId="0" xfId="22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2" fontId="1" fillId="0" borderId="16" xfId="24" applyNumberFormat="1" applyFont="1" applyBorder="1" applyAlignment="1">
      <alignment horizontal="center" vertical="center"/>
      <protection/>
    </xf>
    <xf numFmtId="2" fontId="2" fillId="0" borderId="16" xfId="24" applyNumberFormat="1" applyFont="1" applyBorder="1" applyAlignment="1">
      <alignment horizontal="center" vertical="center"/>
      <protection/>
    </xf>
    <xf numFmtId="2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164" fontId="19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2" borderId="6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/>
    </xf>
    <xf numFmtId="164" fontId="1" fillId="0" borderId="18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17" xfId="0" applyNumberFormat="1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2" fontId="1" fillId="0" borderId="17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0" fontId="1" fillId="2" borderId="3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32" fillId="0" borderId="0" xfId="0" applyNumberFormat="1" applyFont="1" applyAlignment="1" quotePrefix="1">
      <alignment horizontal="left"/>
    </xf>
    <xf numFmtId="0" fontId="1" fillId="0" borderId="40" xfId="0" applyFont="1" applyBorder="1" applyAlignment="1">
      <alignment vertical="center"/>
    </xf>
    <xf numFmtId="2" fontId="1" fillId="0" borderId="18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2" fontId="20" fillId="0" borderId="1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left" indent="2"/>
    </xf>
    <xf numFmtId="164" fontId="1" fillId="0" borderId="4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43" xfId="0" applyFont="1" applyBorder="1" applyAlignment="1">
      <alignment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23" applyFont="1">
      <alignment/>
      <protection/>
    </xf>
    <xf numFmtId="0" fontId="1" fillId="2" borderId="45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/>
    </xf>
    <xf numFmtId="164" fontId="2" fillId="0" borderId="2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2" fillId="0" borderId="13" xfId="0" applyFont="1" applyFill="1" applyBorder="1" applyAlignment="1" quotePrefix="1">
      <alignment horizontal="left"/>
    </xf>
    <xf numFmtId="166" fontId="1" fillId="0" borderId="26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4" fontId="2" fillId="0" borderId="22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2" fillId="0" borderId="26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21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 horizontal="right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 quotePrefix="1">
      <alignment horizontal="right"/>
    </xf>
    <xf numFmtId="0" fontId="1" fillId="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Border="1" applyAlignment="1">
      <alignment vertic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1" fillId="0" borderId="18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" fontId="2" fillId="2" borderId="1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166" fontId="14" fillId="0" borderId="0" xfId="21" applyFont="1">
      <alignment/>
      <protection/>
    </xf>
    <xf numFmtId="166" fontId="14" fillId="0" borderId="16" xfId="21" applyFont="1" applyBorder="1">
      <alignment/>
      <protection/>
    </xf>
    <xf numFmtId="166" fontId="14" fillId="0" borderId="17" xfId="21" applyFont="1" applyBorder="1">
      <alignment/>
      <protection/>
    </xf>
    <xf numFmtId="166" fontId="1" fillId="0" borderId="16" xfId="21" applyFont="1" applyBorder="1">
      <alignment/>
      <protection/>
    </xf>
    <xf numFmtId="166" fontId="2" fillId="0" borderId="16" xfId="21" applyFont="1" applyBorder="1">
      <alignment/>
      <protection/>
    </xf>
    <xf numFmtId="166" fontId="2" fillId="0" borderId="17" xfId="21" applyFont="1" applyBorder="1">
      <alignment/>
      <protection/>
    </xf>
    <xf numFmtId="166" fontId="2" fillId="0" borderId="14" xfId="21" applyFont="1" applyBorder="1" applyAlignment="1">
      <alignment horizontal="right"/>
      <protection/>
    </xf>
    <xf numFmtId="166" fontId="2" fillId="0" borderId="16" xfId="21" applyFont="1" applyBorder="1" applyAlignment="1">
      <alignment horizontal="right"/>
      <protection/>
    </xf>
    <xf numFmtId="166" fontId="2" fillId="0" borderId="16" xfId="21" applyFont="1" applyBorder="1" applyAlignment="1" quotePrefix="1">
      <alignment horizontal="right"/>
      <protection/>
    </xf>
    <xf numFmtId="166" fontId="2" fillId="0" borderId="0" xfId="21" applyFont="1" applyAlignment="1" quotePrefix="1">
      <alignment horizontal="left"/>
      <protection/>
    </xf>
    <xf numFmtId="166" fontId="2" fillId="0" borderId="0" xfId="21" applyFont="1" applyBorder="1" applyAlignment="1">
      <alignment horizontal="left"/>
      <protection/>
    </xf>
    <xf numFmtId="166" fontId="14" fillId="0" borderId="0" xfId="21" applyFont="1" applyBorder="1">
      <alignment/>
      <protection/>
    </xf>
    <xf numFmtId="166" fontId="8" fillId="0" borderId="0" xfId="21" applyFont="1">
      <alignment/>
      <protection/>
    </xf>
    <xf numFmtId="0" fontId="35" fillId="0" borderId="0" xfId="0" applyFont="1" applyAlignment="1">
      <alignment horizontal="centerContinuous"/>
    </xf>
    <xf numFmtId="0" fontId="35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2" borderId="45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right"/>
      <protection/>
    </xf>
    <xf numFmtId="166" fontId="2" fillId="0" borderId="0" xfId="21" applyFont="1" applyAlignment="1">
      <alignment horizontal="left"/>
      <protection/>
    </xf>
    <xf numFmtId="2" fontId="2" fillId="0" borderId="14" xfId="0" applyNumberFormat="1" applyFont="1" applyBorder="1" applyAlignment="1" quotePrefix="1">
      <alignment horizontal="center" vertical="center"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4" fillId="0" borderId="0" xfId="22" applyFill="1">
      <alignment/>
      <protection/>
    </xf>
    <xf numFmtId="165" fontId="2" fillId="0" borderId="0" xfId="22" applyFont="1" applyFill="1">
      <alignment/>
      <protection/>
    </xf>
    <xf numFmtId="0" fontId="2" fillId="0" borderId="0" xfId="0" applyFont="1" applyFill="1" applyAlignment="1">
      <alignment/>
    </xf>
    <xf numFmtId="166" fontId="14" fillId="0" borderId="0" xfId="21" applyFont="1" applyFill="1">
      <alignment/>
      <protection/>
    </xf>
    <xf numFmtId="2" fontId="18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18" xfId="0" applyFont="1" applyBorder="1" applyAlignment="1" quotePrefix="1">
      <alignment horizontal="right"/>
    </xf>
    <xf numFmtId="2" fontId="2" fillId="0" borderId="18" xfId="0" applyNumberFormat="1" applyFont="1" applyBorder="1" applyAlignment="1" quotePrefix="1">
      <alignment horizontal="right"/>
    </xf>
    <xf numFmtId="0" fontId="2" fillId="2" borderId="45" xfId="0" applyFont="1" applyFill="1" applyBorder="1" applyAlignment="1">
      <alignment/>
    </xf>
    <xf numFmtId="0" fontId="1" fillId="2" borderId="46" xfId="0" applyFont="1" applyFill="1" applyBorder="1" applyAlignment="1">
      <alignment horizontal="center"/>
    </xf>
    <xf numFmtId="0" fontId="2" fillId="2" borderId="52" xfId="0" applyFont="1" applyFill="1" applyBorder="1" applyAlignment="1">
      <alignment/>
    </xf>
    <xf numFmtId="2" fontId="2" fillId="0" borderId="47" xfId="0" applyNumberFormat="1" applyFont="1" applyBorder="1" applyAlignment="1">
      <alignment horizontal="right"/>
    </xf>
    <xf numFmtId="0" fontId="2" fillId="0" borderId="48" xfId="0" applyFont="1" applyBorder="1" applyAlignment="1">
      <alignment wrapText="1"/>
    </xf>
    <xf numFmtId="0" fontId="2" fillId="0" borderId="48" xfId="0" applyFont="1" applyBorder="1" applyAlignment="1">
      <alignment horizontal="left" vertical="center"/>
    </xf>
    <xf numFmtId="2" fontId="2" fillId="0" borderId="47" xfId="0" applyNumberFormat="1" applyFont="1" applyBorder="1" applyAlignment="1" quotePrefix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48" xfId="0" applyFont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right"/>
    </xf>
    <xf numFmtId="2" fontId="2" fillId="0" borderId="55" xfId="0" applyNumberFormat="1" applyFont="1" applyBorder="1" applyAlignment="1" quotePrefix="1">
      <alignment horizontal="right"/>
    </xf>
    <xf numFmtId="2" fontId="2" fillId="0" borderId="56" xfId="0" applyNumberFormat="1" applyFont="1" applyBorder="1" applyAlignment="1" quotePrefix="1">
      <alignment horizontal="right"/>
    </xf>
    <xf numFmtId="0" fontId="2" fillId="0" borderId="14" xfId="0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2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right"/>
    </xf>
    <xf numFmtId="2" fontId="2" fillId="0" borderId="26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wrapText="1"/>
    </xf>
    <xf numFmtId="164" fontId="2" fillId="3" borderId="18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right"/>
    </xf>
    <xf numFmtId="164" fontId="1" fillId="3" borderId="18" xfId="0" applyNumberFormat="1" applyFont="1" applyFill="1" applyBorder="1" applyAlignment="1">
      <alignment horizontal="right" wrapText="1"/>
    </xf>
    <xf numFmtId="164" fontId="2" fillId="3" borderId="18" xfId="0" applyNumberFormat="1" applyFont="1" applyFill="1" applyBorder="1" applyAlignment="1">
      <alignment wrapText="1"/>
    </xf>
    <xf numFmtId="175" fontId="2" fillId="3" borderId="18" xfId="0" applyNumberFormat="1" applyFont="1" applyFill="1" applyBorder="1" applyAlignment="1">
      <alignment wrapText="1"/>
    </xf>
    <xf numFmtId="164" fontId="1" fillId="0" borderId="18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/>
    </xf>
    <xf numFmtId="0" fontId="1" fillId="2" borderId="5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164" fontId="2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2" fillId="0" borderId="55" xfId="0" applyFont="1" applyFill="1" applyBorder="1" applyAlignment="1">
      <alignment horizontal="right"/>
    </xf>
    <xf numFmtId="164" fontId="2" fillId="0" borderId="5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58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wrapText="1"/>
    </xf>
    <xf numFmtId="14" fontId="2" fillId="3" borderId="47" xfId="0" applyNumberFormat="1" applyFont="1" applyFill="1" applyBorder="1" applyAlignment="1">
      <alignment horizontal="center" wrapText="1"/>
    </xf>
    <xf numFmtId="0" fontId="2" fillId="3" borderId="48" xfId="0" applyFont="1" applyFill="1" applyBorder="1" applyAlignment="1">
      <alignment wrapText="1"/>
    </xf>
    <xf numFmtId="0" fontId="2" fillId="3" borderId="47" xfId="0" applyFont="1" applyFill="1" applyBorder="1" applyAlignment="1">
      <alignment wrapText="1"/>
    </xf>
    <xf numFmtId="0" fontId="2" fillId="0" borderId="47" xfId="0" applyFont="1" applyBorder="1" applyAlignment="1">
      <alignment/>
    </xf>
    <xf numFmtId="0" fontId="2" fillId="0" borderId="54" xfId="0" applyFont="1" applyBorder="1" applyAlignment="1">
      <alignment/>
    </xf>
    <xf numFmtId="0" fontId="1" fillId="0" borderId="55" xfId="0" applyFont="1" applyFill="1" applyBorder="1" applyAlignment="1">
      <alignment horizontal="right"/>
    </xf>
    <xf numFmtId="164" fontId="1" fillId="0" borderId="55" xfId="0" applyNumberFormat="1" applyFont="1" applyBorder="1" applyAlignment="1">
      <alignment horizontal="right"/>
    </xf>
    <xf numFmtId="0" fontId="2" fillId="0" borderId="56" xfId="0" applyFont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15" fontId="2" fillId="0" borderId="47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5" fontId="2" fillId="0" borderId="59" xfId="0" applyNumberFormat="1" applyFont="1" applyFill="1" applyBorder="1" applyAlignment="1">
      <alignment horizontal="center" vertical="center"/>
    </xf>
    <xf numFmtId="15" fontId="2" fillId="0" borderId="47" xfId="0" applyNumberFormat="1" applyFont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15" fontId="2" fillId="0" borderId="59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/>
    </xf>
    <xf numFmtId="2" fontId="2" fillId="0" borderId="18" xfId="0" applyNumberFormat="1" applyFont="1" applyBorder="1" applyAlignment="1" quotePrefix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2" fontId="1" fillId="0" borderId="1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164" fontId="2" fillId="0" borderId="47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left" vertical="center"/>
    </xf>
    <xf numFmtId="164" fontId="1" fillId="0" borderId="47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2" fontId="1" fillId="0" borderId="4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left" vertical="center" indent="1"/>
    </xf>
    <xf numFmtId="2" fontId="2" fillId="0" borderId="47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left" vertical="center" indent="1"/>
    </xf>
    <xf numFmtId="2" fontId="2" fillId="0" borderId="55" xfId="0" applyNumberFormat="1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55" xfId="0" applyNumberFormat="1" applyFont="1" applyBorder="1" applyAlignment="1">
      <alignment horizontal="right" vertical="center"/>
    </xf>
    <xf numFmtId="2" fontId="2" fillId="0" borderId="55" xfId="0" applyNumberFormat="1" applyFont="1" applyBorder="1" applyAlignment="1">
      <alignment vertical="center"/>
    </xf>
    <xf numFmtId="2" fontId="2" fillId="0" borderId="55" xfId="0" applyNumberFormat="1" applyFont="1" applyFill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 quotePrefix="1">
      <alignment horizontal="right" vertical="center"/>
    </xf>
    <xf numFmtId="0" fontId="1" fillId="0" borderId="6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62" xfId="0" applyFont="1" applyFill="1" applyBorder="1" applyAlignment="1">
      <alignment horizontal="center"/>
    </xf>
    <xf numFmtId="164" fontId="14" fillId="0" borderId="0" xfId="0" applyNumberFormat="1" applyFont="1" applyAlignment="1">
      <alignment/>
    </xf>
    <xf numFmtId="0" fontId="2" fillId="0" borderId="63" xfId="0" applyFont="1" applyBorder="1" applyAlignment="1">
      <alignment/>
    </xf>
    <xf numFmtId="164" fontId="2" fillId="0" borderId="14" xfId="0" applyNumberFormat="1" applyFont="1" applyFill="1" applyBorder="1" applyAlignment="1">
      <alignment horizontal="right"/>
    </xf>
    <xf numFmtId="175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164" fontId="2" fillId="0" borderId="16" xfId="0" applyNumberFormat="1" applyFont="1" applyFill="1" applyBorder="1" applyAlignment="1">
      <alignment horizontal="right"/>
    </xf>
    <xf numFmtId="175" fontId="2" fillId="0" borderId="16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175" fontId="1" fillId="0" borderId="55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75" fontId="14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" fontId="1" fillId="0" borderId="46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16" xfId="0" applyNumberFormat="1" applyFont="1" applyBorder="1" applyAlignment="1" applyProtection="1">
      <alignment horizontal="right"/>
      <protection locked="0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166" fontId="1" fillId="0" borderId="35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16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166" fontId="2" fillId="0" borderId="35" xfId="0" applyNumberFormat="1" applyFont="1" applyBorder="1" applyAlignment="1" applyProtection="1">
      <alignment horizontal="right"/>
      <protection locked="0"/>
    </xf>
    <xf numFmtId="166" fontId="2" fillId="0" borderId="16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16" xfId="0" applyNumberFormat="1" applyFont="1" applyBorder="1" applyAlignment="1">
      <alignment horizontal="right"/>
    </xf>
    <xf numFmtId="166" fontId="2" fillId="0" borderId="16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6" fontId="1" fillId="0" borderId="16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2" fillId="0" borderId="16" xfId="0" applyNumberFormat="1" applyFont="1" applyBorder="1" applyAlignment="1">
      <alignment horizontal="right"/>
    </xf>
    <xf numFmtId="1" fontId="2" fillId="0" borderId="46" xfId="0" applyNumberFormat="1" applyFont="1" applyBorder="1" applyAlignment="1" applyProtection="1">
      <alignment/>
      <protection locked="0"/>
    </xf>
    <xf numFmtId="166" fontId="2" fillId="0" borderId="16" xfId="0" applyNumberFormat="1" applyFont="1" applyFill="1" applyBorder="1" applyAlignment="1">
      <alignment horizontal="right"/>
    </xf>
    <xf numFmtId="1" fontId="2" fillId="0" borderId="49" xfId="0" applyNumberFormat="1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left"/>
      <protection locked="0"/>
    </xf>
    <xf numFmtId="166" fontId="1" fillId="0" borderId="19" xfId="0" applyNumberFormat="1" applyFont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12" fillId="0" borderId="61" xfId="0" applyFont="1" applyBorder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/>
    </xf>
    <xf numFmtId="0" fontId="11" fillId="2" borderId="66" xfId="0" applyFont="1" applyFill="1" applyBorder="1" applyAlignment="1">
      <alignment horizontal="center"/>
    </xf>
    <xf numFmtId="0" fontId="11" fillId="2" borderId="6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164" fontId="1" fillId="0" borderId="47" xfId="0" applyNumberFormat="1" applyFont="1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164" fontId="2" fillId="0" borderId="64" xfId="0" applyNumberFormat="1" applyFont="1" applyBorder="1" applyAlignment="1">
      <alignment/>
    </xf>
    <xf numFmtId="0" fontId="1" fillId="0" borderId="18" xfId="0" applyFont="1" applyFill="1" applyBorder="1" applyAlignment="1" applyProtection="1">
      <alignment horizontal="left"/>
      <protection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/>
    </xf>
    <xf numFmtId="164" fontId="19" fillId="0" borderId="55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164" fontId="19" fillId="0" borderId="55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1" fillId="0" borderId="56" xfId="0" applyNumberFormat="1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8" xfId="0" applyFont="1" applyBorder="1" applyAlignment="1">
      <alignment/>
    </xf>
    <xf numFmtId="2" fontId="12" fillId="0" borderId="68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2" borderId="44" xfId="0" applyNumberFormat="1" applyFont="1" applyFill="1" applyBorder="1" applyAlignment="1">
      <alignment horizontal="centerContinuous"/>
    </xf>
    <xf numFmtId="0" fontId="1" fillId="2" borderId="44" xfId="0" applyFont="1" applyFill="1" applyBorder="1" applyAlignment="1">
      <alignment/>
    </xf>
    <xf numFmtId="0" fontId="1" fillId="2" borderId="17" xfId="0" applyFont="1" applyFill="1" applyBorder="1" applyAlignment="1" applyProtection="1">
      <alignment horizontal="center"/>
      <protection/>
    </xf>
    <xf numFmtId="49" fontId="1" fillId="2" borderId="18" xfId="0" applyNumberFormat="1" applyFont="1" applyFill="1" applyBorder="1" applyAlignment="1" quotePrefix="1">
      <alignment horizontal="centerContinuous"/>
    </xf>
    <xf numFmtId="49" fontId="1" fillId="2" borderId="18" xfId="0" applyNumberFormat="1" applyFont="1" applyFill="1" applyBorder="1" applyAlignment="1" quotePrefix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0" fontId="1" fillId="0" borderId="46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3" xfId="0" applyFont="1" applyBorder="1" applyAlignment="1" applyProtection="1">
      <alignment horizontal="right" vertical="center"/>
      <protection/>
    </xf>
    <xf numFmtId="164" fontId="1" fillId="0" borderId="3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>
      <alignment horizontal="center" vertical="center"/>
    </xf>
    <xf numFmtId="164" fontId="1" fillId="0" borderId="64" xfId="0" applyNumberFormat="1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16" xfId="0" applyNumberFormat="1" applyFont="1" applyBorder="1" applyAlignment="1">
      <alignment horizontal="right" vertical="center"/>
    </xf>
    <xf numFmtId="164" fontId="2" fillId="0" borderId="6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8" fillId="0" borderId="46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18" fillId="0" borderId="3" xfId="0" applyFont="1" applyBorder="1" applyAlignment="1" applyProtection="1">
      <alignment horizontal="right" vertical="center"/>
      <protection/>
    </xf>
    <xf numFmtId="164" fontId="18" fillId="0" borderId="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62" xfId="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/>
      <protection/>
    </xf>
    <xf numFmtId="164" fontId="2" fillId="0" borderId="3" xfId="0" applyNumberFormat="1" applyFont="1" applyBorder="1" applyAlignment="1" applyProtection="1">
      <alignment horizontal="right" vertical="center"/>
      <protection/>
    </xf>
    <xf numFmtId="0" fontId="1" fillId="0" borderId="3" xfId="0" applyFont="1" applyBorder="1" applyAlignment="1" applyProtection="1">
      <alignment vertic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/>
    </xf>
    <xf numFmtId="164" fontId="2" fillId="0" borderId="4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 quotePrefix="1">
      <alignment horizontal="right"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5" xfId="0" applyNumberFormat="1" applyFont="1" applyBorder="1" applyAlignment="1" applyProtection="1">
      <alignment vertical="center"/>
      <protection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4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18" fillId="0" borderId="3" xfId="0" applyFont="1" applyBorder="1" applyAlignment="1">
      <alignment horizontal="right" vertical="center"/>
    </xf>
    <xf numFmtId="164" fontId="18" fillId="0" borderId="16" xfId="0" applyNumberFormat="1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164" fontId="2" fillId="0" borderId="38" xfId="0" applyNumberFormat="1" applyFont="1" applyBorder="1" applyAlignment="1" applyProtection="1">
      <alignment horizontal="right" vertical="center"/>
      <protection/>
    </xf>
    <xf numFmtId="164" fontId="2" fillId="0" borderId="6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/>
    </xf>
    <xf numFmtId="0" fontId="1" fillId="2" borderId="7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/>
    </xf>
    <xf numFmtId="0" fontId="1" fillId="2" borderId="7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>
      <alignment/>
    </xf>
    <xf numFmtId="164" fontId="1" fillId="0" borderId="15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2" fillId="0" borderId="35" xfId="0" applyNumberFormat="1" applyFont="1" applyBorder="1" applyAlignment="1" applyProtection="1">
      <alignment horizontal="center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164" fontId="2" fillId="0" borderId="26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2" fontId="2" fillId="0" borderId="70" xfId="0" applyNumberFormat="1" applyFont="1" applyBorder="1" applyAlignment="1" quotePrefix="1">
      <alignment horizontal="left"/>
    </xf>
    <xf numFmtId="2" fontId="2" fillId="0" borderId="53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42" xfId="0" applyNumberFormat="1" applyFont="1" applyBorder="1" applyAlignment="1" applyProtection="1">
      <alignment horizontal="center" vertical="center"/>
      <protection/>
    </xf>
    <xf numFmtId="0" fontId="2" fillId="0" borderId="70" xfId="0" applyFont="1" applyBorder="1" applyAlignment="1">
      <alignment/>
    </xf>
    <xf numFmtId="164" fontId="1" fillId="0" borderId="4" xfId="0" applyNumberFormat="1" applyFont="1" applyBorder="1" applyAlignment="1">
      <alignment vertical="center"/>
    </xf>
    <xf numFmtId="0" fontId="2" fillId="0" borderId="52" xfId="0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1" fillId="2" borderId="72" xfId="0" applyFont="1" applyFill="1" applyBorder="1" applyAlignment="1">
      <alignment vertical="center"/>
    </xf>
    <xf numFmtId="0" fontId="1" fillId="2" borderId="73" xfId="0" applyFont="1" applyFill="1" applyBorder="1" applyAlignment="1">
      <alignment vertical="center"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  <protection/>
    </xf>
    <xf numFmtId="0" fontId="1" fillId="0" borderId="40" xfId="0" applyFont="1" applyBorder="1" applyAlignment="1">
      <alignment horizontal="left" indent="1"/>
    </xf>
    <xf numFmtId="164" fontId="1" fillId="0" borderId="35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>
      <alignment/>
    </xf>
    <xf numFmtId="164" fontId="2" fillId="0" borderId="35" xfId="0" applyNumberFormat="1" applyFont="1" applyBorder="1" applyAlignment="1" quotePrefix="1">
      <alignment horizontal="center" vertical="center"/>
    </xf>
    <xf numFmtId="0" fontId="2" fillId="0" borderId="70" xfId="0" applyFont="1" applyBorder="1" applyAlignment="1">
      <alignment horizontal="left" indent="1"/>
    </xf>
    <xf numFmtId="164" fontId="2" fillId="0" borderId="4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40" xfId="0" applyFont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2" fontId="2" fillId="0" borderId="63" xfId="0" applyNumberFormat="1" applyFont="1" applyBorder="1" applyAlignment="1">
      <alignment vertical="center"/>
    </xf>
    <xf numFmtId="2" fontId="2" fillId="0" borderId="43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 quotePrefix="1">
      <alignment horizontal="left" vertical="center"/>
    </xf>
    <xf numFmtId="2" fontId="2" fillId="0" borderId="8" xfId="0" applyNumberFormat="1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46" xfId="0" applyFont="1" applyBorder="1" applyAlignment="1">
      <alignment vertical="center"/>
    </xf>
    <xf numFmtId="2" fontId="2" fillId="0" borderId="53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2" fontId="2" fillId="0" borderId="46" xfId="0" applyNumberFormat="1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6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25" applyFont="1" applyAlignment="1">
      <alignment vertical="center"/>
      <protection/>
    </xf>
    <xf numFmtId="0" fontId="2" fillId="0" borderId="0" xfId="25" applyFont="1">
      <alignment/>
      <protection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1" fillId="2" borderId="50" xfId="0" applyFont="1" applyFill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>
      <alignment vertical="center"/>
    </xf>
    <xf numFmtId="0" fontId="1" fillId="2" borderId="26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" fillId="2" borderId="45" xfId="0" applyNumberFormat="1" applyFont="1" applyFill="1" applyBorder="1" applyAlignment="1">
      <alignment/>
    </xf>
    <xf numFmtId="1" fontId="1" fillId="2" borderId="44" xfId="0" applyNumberFormat="1" applyFont="1" applyFill="1" applyBorder="1" applyAlignment="1">
      <alignment/>
    </xf>
    <xf numFmtId="164" fontId="1" fillId="2" borderId="46" xfId="0" applyNumberFormat="1" applyFont="1" applyFill="1" applyBorder="1" applyAlignment="1">
      <alignment/>
    </xf>
    <xf numFmtId="1" fontId="1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164" fontId="38" fillId="2" borderId="6" xfId="0" applyNumberFormat="1" applyFont="1" applyFill="1" applyBorder="1" applyAlignment="1">
      <alignment horizontal="right"/>
    </xf>
    <xf numFmtId="164" fontId="1" fillId="2" borderId="3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38" fillId="0" borderId="3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164" fontId="39" fillId="0" borderId="3" xfId="0" applyNumberFormat="1" applyFont="1" applyBorder="1" applyAlignment="1">
      <alignment horizontal="right"/>
    </xf>
    <xf numFmtId="164" fontId="2" fillId="0" borderId="70" xfId="0" applyNumberFormat="1" applyFont="1" applyBorder="1" applyAlignment="1">
      <alignment/>
    </xf>
    <xf numFmtId="164" fontId="39" fillId="0" borderId="4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40" xfId="0" applyNumberFormat="1" applyFont="1" applyFill="1" applyBorder="1" applyAlignment="1">
      <alignment/>
    </xf>
    <xf numFmtId="164" fontId="38" fillId="0" borderId="6" xfId="0" applyNumberFormat="1" applyFont="1" applyFill="1" applyBorder="1" applyAlignment="1">
      <alignment horizontal="right"/>
    </xf>
    <xf numFmtId="169" fontId="2" fillId="0" borderId="16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69" fontId="39" fillId="0" borderId="3" xfId="0" applyNumberFormat="1" applyFont="1" applyBorder="1" applyAlignment="1">
      <alignment horizontal="right"/>
    </xf>
    <xf numFmtId="164" fontId="2" fillId="0" borderId="43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169" fontId="2" fillId="0" borderId="36" xfId="0" applyNumberFormat="1" applyFont="1" applyBorder="1" applyAlignment="1">
      <alignment/>
    </xf>
    <xf numFmtId="169" fontId="39" fillId="0" borderId="38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164" fontId="1" fillId="0" borderId="62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1" fillId="0" borderId="64" xfId="0" applyNumberFormat="1" applyFont="1" applyBorder="1" applyAlignment="1">
      <alignment/>
    </xf>
    <xf numFmtId="164" fontId="1" fillId="0" borderId="47" xfId="0" applyNumberFormat="1" applyFont="1" applyFill="1" applyBorder="1" applyAlignment="1">
      <alignment/>
    </xf>
    <xf numFmtId="169" fontId="2" fillId="0" borderId="64" xfId="0" applyNumberFormat="1" applyFont="1" applyBorder="1" applyAlignment="1">
      <alignment/>
    </xf>
    <xf numFmtId="169" fontId="2" fillId="0" borderId="69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164" fontId="1" fillId="2" borderId="44" xfId="0" applyNumberFormat="1" applyFont="1" applyFill="1" applyBorder="1" applyAlignment="1">
      <alignment/>
    </xf>
    <xf numFmtId="164" fontId="1" fillId="2" borderId="52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64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69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62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Border="1" applyAlignment="1">
      <alignment/>
    </xf>
    <xf numFmtId="166" fontId="1" fillId="0" borderId="2" xfId="0" applyNumberFormat="1" applyFont="1" applyBorder="1" applyAlignment="1">
      <alignment horizontal="right"/>
    </xf>
    <xf numFmtId="164" fontId="1" fillId="0" borderId="62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right"/>
    </xf>
    <xf numFmtId="164" fontId="2" fillId="0" borderId="64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1" fillId="0" borderId="46" xfId="0" applyFont="1" applyBorder="1" applyAlignment="1">
      <alignment/>
    </xf>
    <xf numFmtId="164" fontId="1" fillId="0" borderId="64" xfId="0" applyNumberFormat="1" applyFont="1" applyBorder="1" applyAlignment="1">
      <alignment/>
    </xf>
    <xf numFmtId="0" fontId="1" fillId="0" borderId="52" xfId="0" applyFont="1" applyBorder="1" applyAlignment="1">
      <alignment/>
    </xf>
    <xf numFmtId="164" fontId="1" fillId="0" borderId="59" xfId="0" applyNumberFormat="1" applyFont="1" applyBorder="1" applyAlignment="1">
      <alignment/>
    </xf>
    <xf numFmtId="0" fontId="1" fillId="0" borderId="48" xfId="0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0" fontId="1" fillId="0" borderId="54" xfId="0" applyFont="1" applyBorder="1" applyAlignment="1">
      <alignment/>
    </xf>
    <xf numFmtId="164" fontId="1" fillId="0" borderId="74" xfId="0" applyNumberFormat="1" applyFont="1" applyBorder="1" applyAlignment="1">
      <alignment/>
    </xf>
    <xf numFmtId="166" fontId="2" fillId="0" borderId="36" xfId="0" applyNumberFormat="1" applyFont="1" applyFill="1" applyBorder="1" applyAlignment="1" applyProtection="1">
      <alignment vertical="center"/>
      <protection/>
    </xf>
    <xf numFmtId="0" fontId="2" fillId="0" borderId="38" xfId="0" applyFont="1" applyBorder="1" applyAlignment="1">
      <alignment/>
    </xf>
    <xf numFmtId="168" fontId="2" fillId="0" borderId="15" xfId="0" applyNumberFormat="1" applyFont="1" applyBorder="1" applyAlignment="1" applyProtection="1" quotePrefix="1">
      <alignment horizontal="left"/>
      <protection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7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164" fontId="2" fillId="0" borderId="40" xfId="0" applyNumberFormat="1" applyFont="1" applyBorder="1" applyAlignment="1">
      <alignment/>
    </xf>
    <xf numFmtId="164" fontId="2" fillId="0" borderId="63" xfId="0" applyNumberFormat="1" applyFont="1" applyBorder="1" applyAlignment="1">
      <alignment/>
    </xf>
    <xf numFmtId="164" fontId="2" fillId="0" borderId="63" xfId="0" applyNumberFormat="1" applyFont="1" applyFill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69" xfId="0" applyNumberFormat="1" applyFont="1" applyBorder="1" applyAlignment="1">
      <alignment/>
    </xf>
    <xf numFmtId="164" fontId="2" fillId="0" borderId="47" xfId="0" applyNumberFormat="1" applyFont="1" applyBorder="1" applyAlignment="1" quotePrefix="1">
      <alignment horizontal="right"/>
    </xf>
    <xf numFmtId="164" fontId="1" fillId="2" borderId="45" xfId="0" applyNumberFormat="1" applyFont="1" applyFill="1" applyBorder="1" applyAlignment="1" applyProtection="1">
      <alignment horizontal="left"/>
      <protection/>
    </xf>
    <xf numFmtId="164" fontId="1" fillId="2" borderId="46" xfId="0" applyNumberFormat="1" applyFont="1" applyFill="1" applyBorder="1" applyAlignment="1" applyProtection="1">
      <alignment horizontal="left"/>
      <protection/>
    </xf>
    <xf numFmtId="164" fontId="1" fillId="2" borderId="52" xfId="0" applyNumberFormat="1" applyFont="1" applyFill="1" applyBorder="1" applyAlignment="1">
      <alignment horizontal="center"/>
    </xf>
    <xf numFmtId="164" fontId="1" fillId="2" borderId="17" xfId="15" applyNumberFormat="1" applyFont="1" applyFill="1" applyBorder="1" applyAlignment="1" quotePrefix="1">
      <alignment horizontal="center"/>
    </xf>
    <xf numFmtId="164" fontId="1" fillId="2" borderId="22" xfId="15" applyNumberFormat="1" applyFont="1" applyFill="1" applyBorder="1" applyAlignment="1">
      <alignment horizontal="center"/>
    </xf>
    <xf numFmtId="164" fontId="2" fillId="0" borderId="46" xfId="0" applyNumberFormat="1" applyFont="1" applyFill="1" applyBorder="1" applyAlignment="1" applyProtection="1">
      <alignment horizontal="left"/>
      <protection/>
    </xf>
    <xf numFmtId="2" fontId="2" fillId="0" borderId="41" xfId="15" applyNumberFormat="1" applyFont="1" applyFill="1" applyBorder="1" applyAlignment="1">
      <alignment/>
    </xf>
    <xf numFmtId="2" fontId="2" fillId="0" borderId="42" xfId="15" applyNumberFormat="1" applyFont="1" applyFill="1" applyBorder="1" applyAlignment="1">
      <alignment/>
    </xf>
    <xf numFmtId="164" fontId="2" fillId="0" borderId="53" xfId="0" applyNumberFormat="1" applyFont="1" applyFill="1" applyBorder="1" applyAlignment="1" applyProtection="1">
      <alignment horizontal="left"/>
      <protection/>
    </xf>
    <xf numFmtId="2" fontId="2" fillId="0" borderId="35" xfId="15" applyNumberFormat="1" applyFont="1" applyFill="1" applyBorder="1" applyAlignment="1">
      <alignment/>
    </xf>
    <xf numFmtId="164" fontId="2" fillId="0" borderId="52" xfId="0" applyNumberFormat="1" applyFont="1" applyFill="1" applyBorder="1" applyAlignment="1" applyProtection="1">
      <alignment horizontal="left"/>
      <protection/>
    </xf>
    <xf numFmtId="164" fontId="1" fillId="0" borderId="54" xfId="0" applyNumberFormat="1" applyFont="1" applyFill="1" applyBorder="1" applyAlignment="1" applyProtection="1">
      <alignment horizontal="left"/>
      <protection/>
    </xf>
    <xf numFmtId="164" fontId="1" fillId="0" borderId="74" xfId="15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" fillId="2" borderId="45" xfId="0" applyFont="1" applyFill="1" applyBorder="1" applyAlignment="1">
      <alignment horizontal="center"/>
    </xf>
    <xf numFmtId="1" fontId="1" fillId="2" borderId="44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164" fontId="1" fillId="0" borderId="18" xfId="0" applyNumberFormat="1" applyFont="1" applyFill="1" applyBorder="1" applyAlignment="1">
      <alignment vertical="center"/>
    </xf>
    <xf numFmtId="164" fontId="1" fillId="0" borderId="47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/>
    </xf>
    <xf numFmtId="164" fontId="11" fillId="0" borderId="2" xfId="0" applyNumberFormat="1" applyFont="1" applyFill="1" applyBorder="1" applyAlignment="1">
      <alignment vertical="center"/>
    </xf>
    <xf numFmtId="164" fontId="11" fillId="0" borderId="41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/>
    </xf>
    <xf numFmtId="164" fontId="11" fillId="0" borderId="3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164" fontId="1" fillId="0" borderId="75" xfId="0" applyNumberFormat="1" applyFont="1" applyFill="1" applyBorder="1" applyAlignment="1">
      <alignment vertical="center"/>
    </xf>
    <xf numFmtId="164" fontId="1" fillId="0" borderId="76" xfId="0" applyNumberFormat="1" applyFont="1" applyFill="1" applyBorder="1" applyAlignment="1">
      <alignment vertical="center"/>
    </xf>
    <xf numFmtId="164" fontId="19" fillId="0" borderId="75" xfId="0" applyNumberFormat="1" applyFont="1" applyFill="1" applyBorder="1" applyAlignment="1">
      <alignment vertical="center"/>
    </xf>
    <xf numFmtId="164" fontId="19" fillId="0" borderId="76" xfId="0" applyNumberFormat="1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47" xfId="0" applyNumberFormat="1" applyFont="1" applyFill="1" applyBorder="1" applyAlignment="1">
      <alignment vertical="center"/>
    </xf>
    <xf numFmtId="164" fontId="19" fillId="0" borderId="6" xfId="0" applyNumberFormat="1" applyFont="1" applyFill="1" applyBorder="1" applyAlignment="1">
      <alignment vertical="center"/>
    </xf>
    <xf numFmtId="164" fontId="19" fillId="0" borderId="34" xfId="0" applyNumberFormat="1" applyFont="1" applyFill="1" applyBorder="1" applyAlignment="1">
      <alignment vertical="center"/>
    </xf>
    <xf numFmtId="0" fontId="1" fillId="0" borderId="54" xfId="0" applyFont="1" applyFill="1" applyBorder="1" applyAlignment="1">
      <alignment/>
    </xf>
    <xf numFmtId="164" fontId="1" fillId="0" borderId="55" xfId="15" applyNumberFormat="1" applyFont="1" applyFill="1" applyBorder="1" applyAlignment="1">
      <alignment/>
    </xf>
    <xf numFmtId="164" fontId="1" fillId="0" borderId="56" xfId="15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62" xfId="0" applyNumberFormat="1" applyFont="1" applyFill="1" applyBorder="1" applyAlignment="1">
      <alignment/>
    </xf>
    <xf numFmtId="0" fontId="2" fillId="0" borderId="63" xfId="0" applyFont="1" applyFill="1" applyBorder="1" applyAlignment="1">
      <alignment/>
    </xf>
    <xf numFmtId="164" fontId="2" fillId="0" borderId="62" xfId="0" applyNumberFormat="1" applyFont="1" applyFill="1" applyBorder="1" applyAlignment="1">
      <alignment/>
    </xf>
    <xf numFmtId="0" fontId="2" fillId="0" borderId="70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59" xfId="0" applyNumberFormat="1" applyFont="1" applyFill="1" applyBorder="1" applyAlignment="1">
      <alignment/>
    </xf>
    <xf numFmtId="164" fontId="1" fillId="0" borderId="64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164" fontId="1" fillId="0" borderId="16" xfId="0" applyNumberFormat="1" applyFont="1" applyFill="1" applyBorder="1" applyAlignment="1">
      <alignment vertical="center"/>
    </xf>
    <xf numFmtId="164" fontId="1" fillId="0" borderId="64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/>
    </xf>
    <xf numFmtId="164" fontId="1" fillId="0" borderId="59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70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1" fillId="2" borderId="77" xfId="0" applyFont="1" applyFill="1" applyBorder="1" applyAlignment="1" quotePrefix="1">
      <alignment horizontal="center"/>
    </xf>
    <xf numFmtId="0" fontId="1" fillId="2" borderId="72" xfId="0" applyFont="1" applyFill="1" applyBorder="1" applyAlignment="1" quotePrefix="1">
      <alignment horizontal="center"/>
    </xf>
    <xf numFmtId="0" fontId="1" fillId="2" borderId="73" xfId="0" applyFont="1" applyFill="1" applyBorder="1" applyAlignment="1" quotePrefix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177" fontId="2" fillId="0" borderId="35" xfId="0" applyNumberFormat="1" applyFont="1" applyFill="1" applyBorder="1" applyAlignment="1">
      <alignment/>
    </xf>
    <xf numFmtId="176" fontId="2" fillId="0" borderId="35" xfId="0" applyNumberFormat="1" applyFont="1" applyFill="1" applyBorder="1" applyAlignment="1">
      <alignment/>
    </xf>
    <xf numFmtId="0" fontId="1" fillId="0" borderId="78" xfId="0" applyFont="1" applyBorder="1" applyAlignment="1">
      <alignment horizontal="center" vertical="center"/>
    </xf>
    <xf numFmtId="176" fontId="19" fillId="0" borderId="79" xfId="0" applyNumberFormat="1" applyFont="1" applyBorder="1" applyAlignment="1">
      <alignment vertical="center"/>
    </xf>
    <xf numFmtId="177" fontId="19" fillId="0" borderId="80" xfId="0" applyNumberFormat="1" applyFont="1" applyBorder="1" applyAlignment="1">
      <alignment vertical="center"/>
    </xf>
    <xf numFmtId="176" fontId="19" fillId="0" borderId="74" xfId="0" applyNumberFormat="1" applyFont="1" applyFill="1" applyBorder="1" applyAlignment="1">
      <alignment vertical="center"/>
    </xf>
    <xf numFmtId="177" fontId="19" fillId="0" borderId="80" xfId="0" applyNumberFormat="1" applyFont="1" applyFill="1" applyBorder="1" applyAlignment="1">
      <alignment vertical="center"/>
    </xf>
    <xf numFmtId="176" fontId="19" fillId="0" borderId="79" xfId="0" applyNumberFormat="1" applyFont="1" applyFill="1" applyBorder="1" applyAlignment="1">
      <alignment vertical="center"/>
    </xf>
    <xf numFmtId="177" fontId="19" fillId="0" borderId="79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left"/>
    </xf>
    <xf numFmtId="177" fontId="2" fillId="0" borderId="35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35" xfId="0" applyNumberFormat="1" applyFont="1" applyFill="1" applyBorder="1" applyAlignment="1">
      <alignment horizontal="left"/>
    </xf>
    <xf numFmtId="0" fontId="1" fillId="0" borderId="49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vertical="center"/>
    </xf>
    <xf numFmtId="177" fontId="1" fillId="0" borderId="74" xfId="0" applyNumberFormat="1" applyFont="1" applyFill="1" applyBorder="1" applyAlignment="1">
      <alignment vertical="center"/>
    </xf>
    <xf numFmtId="177" fontId="1" fillId="0" borderId="80" xfId="0" applyNumberFormat="1" applyFont="1" applyFill="1" applyBorder="1" applyAlignment="1">
      <alignment vertical="center"/>
    </xf>
    <xf numFmtId="177" fontId="19" fillId="0" borderId="74" xfId="0" applyNumberFormat="1" applyFont="1" applyFill="1" applyBorder="1" applyAlignment="1">
      <alignment vertical="center"/>
    </xf>
    <xf numFmtId="177" fontId="1" fillId="0" borderId="81" xfId="0" applyNumberFormat="1" applyFont="1" applyFill="1" applyBorder="1" applyAlignment="1">
      <alignment horizontal="left"/>
    </xf>
    <xf numFmtId="177" fontId="1" fillId="0" borderId="81" xfId="0" applyNumberFormat="1" applyFont="1" applyFill="1" applyBorder="1" applyAlignment="1">
      <alignment/>
    </xf>
    <xf numFmtId="0" fontId="1" fillId="2" borderId="65" xfId="0" applyFont="1" applyFill="1" applyBorder="1" applyAlignment="1">
      <alignment horizontal="left"/>
    </xf>
    <xf numFmtId="0" fontId="1" fillId="2" borderId="66" xfId="0" applyFont="1" applyFill="1" applyBorder="1" applyAlignment="1" quotePrefix="1">
      <alignment horizontal="center"/>
    </xf>
    <xf numFmtId="176" fontId="2" fillId="0" borderId="35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right"/>
    </xf>
    <xf numFmtId="176" fontId="2" fillId="0" borderId="35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/>
    </xf>
    <xf numFmtId="176" fontId="1" fillId="0" borderId="38" xfId="0" applyNumberFormat="1" applyFont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0" borderId="80" xfId="0" applyNumberFormat="1" applyFont="1" applyFill="1" applyBorder="1" applyAlignment="1">
      <alignment horizontal="center" vertical="center"/>
    </xf>
    <xf numFmtId="176" fontId="1" fillId="0" borderId="81" xfId="0" applyNumberFormat="1" applyFont="1" applyFill="1" applyBorder="1" applyAlignment="1">
      <alignment horizontal="center" vertical="center"/>
    </xf>
    <xf numFmtId="176" fontId="2" fillId="0" borderId="35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176" fontId="1" fillId="0" borderId="79" xfId="0" applyNumberFormat="1" applyFont="1" applyFill="1" applyBorder="1" applyAlignment="1">
      <alignment horizontal="center" vertical="center"/>
    </xf>
    <xf numFmtId="39" fontId="1" fillId="2" borderId="45" xfId="0" applyNumberFormat="1" applyFont="1" applyFill="1" applyBorder="1" applyAlignment="1" applyProtection="1">
      <alignment horizontal="center" vertical="center"/>
      <protection/>
    </xf>
    <xf numFmtId="177" fontId="1" fillId="2" borderId="52" xfId="0" applyNumberFormat="1" applyFont="1" applyFill="1" applyBorder="1" applyAlignment="1">
      <alignment horizontal="left" vertical="center"/>
    </xf>
    <xf numFmtId="39" fontId="1" fillId="2" borderId="21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39" fontId="1" fillId="2" borderId="1" xfId="0" applyNumberFormat="1" applyFont="1" applyFill="1" applyBorder="1" applyAlignment="1" applyProtection="1">
      <alignment horizontal="center" vertical="center" wrapText="1"/>
      <protection/>
    </xf>
    <xf numFmtId="39" fontId="1" fillId="2" borderId="42" xfId="0" applyNumberFormat="1" applyFont="1" applyFill="1" applyBorder="1" applyAlignment="1" applyProtection="1">
      <alignment horizontal="center" vertical="center" wrapText="1"/>
      <protection/>
    </xf>
    <xf numFmtId="177" fontId="2" fillId="0" borderId="2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49" xfId="0" applyFont="1" applyFill="1" applyBorder="1" applyAlignment="1">
      <alignment horizontal="center" vertical="center"/>
    </xf>
    <xf numFmtId="177" fontId="1" fillId="0" borderId="79" xfId="0" applyNumberFormat="1" applyFont="1" applyFill="1" applyBorder="1" applyAlignment="1">
      <alignment vertical="center"/>
    </xf>
    <xf numFmtId="176" fontId="1" fillId="0" borderId="74" xfId="0" applyNumberFormat="1" applyFont="1" applyFill="1" applyBorder="1" applyAlignment="1">
      <alignment horizontal="center" vertical="center"/>
    </xf>
    <xf numFmtId="39" fontId="1" fillId="2" borderId="22" xfId="0" applyNumberFormat="1" applyFont="1" applyFill="1" applyBorder="1" applyAlignment="1" applyProtection="1">
      <alignment horizontal="center" vertical="center"/>
      <protection/>
    </xf>
    <xf numFmtId="39" fontId="1" fillId="2" borderId="5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 wrapText="1"/>
      <protection/>
    </xf>
    <xf numFmtId="39" fontId="1" fillId="2" borderId="34" xfId="0" applyNumberFormat="1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/>
    </xf>
    <xf numFmtId="0" fontId="1" fillId="2" borderId="52" xfId="0" applyFont="1" applyFill="1" applyBorder="1" applyAlignment="1">
      <alignment/>
    </xf>
    <xf numFmtId="0" fontId="1" fillId="2" borderId="2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168" fontId="2" fillId="0" borderId="35" xfId="15" applyNumberFormat="1" applyFont="1" applyBorder="1" applyAlignment="1">
      <alignment horizontal="right" vertical="center"/>
    </xf>
    <xf numFmtId="168" fontId="2" fillId="0" borderId="35" xfId="15" applyNumberFormat="1" applyFont="1" applyFill="1" applyBorder="1" applyAlignment="1">
      <alignment horizontal="right" vertical="center"/>
    </xf>
    <xf numFmtId="168" fontId="2" fillId="0" borderId="42" xfId="15" applyNumberFormat="1" applyFont="1" applyFill="1" applyBorder="1" applyAlignment="1">
      <alignment horizontal="right" vertical="center"/>
    </xf>
    <xf numFmtId="43" fontId="1" fillId="0" borderId="36" xfId="15" applyFont="1" applyBorder="1" applyAlignment="1">
      <alignment horizontal="right"/>
    </xf>
    <xf numFmtId="43" fontId="1" fillId="0" borderId="38" xfId="15" applyFont="1" applyBorder="1" applyAlignment="1">
      <alignment horizontal="right"/>
    </xf>
    <xf numFmtId="43" fontId="1" fillId="0" borderId="20" xfId="15" applyFont="1" applyBorder="1" applyAlignment="1">
      <alignment horizontal="right" vertical="center"/>
    </xf>
    <xf numFmtId="168" fontId="1" fillId="0" borderId="20" xfId="15" applyNumberFormat="1" applyFont="1" applyBorder="1" applyAlignment="1">
      <alignment horizontal="right" vertical="center"/>
    </xf>
    <xf numFmtId="43" fontId="1" fillId="0" borderId="74" xfId="15" applyFont="1" applyFill="1" applyBorder="1" applyAlignment="1">
      <alignment horizontal="right" vertical="center"/>
    </xf>
    <xf numFmtId="168" fontId="1" fillId="0" borderId="80" xfId="15" applyNumberFormat="1" applyFont="1" applyFill="1" applyBorder="1" applyAlignment="1">
      <alignment horizontal="right" vertical="center"/>
    </xf>
    <xf numFmtId="43" fontId="1" fillId="0" borderId="74" xfId="15" applyNumberFormat="1" applyFont="1" applyFill="1" applyBorder="1" applyAlignment="1">
      <alignment horizontal="right" vertical="center"/>
    </xf>
    <xf numFmtId="168" fontId="1" fillId="0" borderId="81" xfId="15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left" vertical="center"/>
    </xf>
    <xf numFmtId="0" fontId="1" fillId="2" borderId="66" xfId="0" applyFont="1" applyFill="1" applyBorder="1" applyAlignment="1" quotePrefix="1">
      <alignment horizontal="center" vertical="center"/>
    </xf>
    <xf numFmtId="0" fontId="1" fillId="2" borderId="77" xfId="0" applyFont="1" applyFill="1" applyBorder="1" applyAlignment="1" quotePrefix="1">
      <alignment horizontal="center" vertical="center"/>
    </xf>
    <xf numFmtId="0" fontId="1" fillId="2" borderId="72" xfId="0" applyFont="1" applyFill="1" applyBorder="1" applyAlignment="1" quotePrefix="1">
      <alignment horizontal="center" vertical="center"/>
    </xf>
    <xf numFmtId="0" fontId="1" fillId="2" borderId="73" xfId="0" applyFont="1" applyFill="1" applyBorder="1" applyAlignment="1" quotePrefix="1">
      <alignment horizontal="center" vertical="center"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177" fontId="1" fillId="0" borderId="20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/>
    </xf>
    <xf numFmtId="176" fontId="1" fillId="0" borderId="38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" fillId="2" borderId="61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9" fontId="2" fillId="0" borderId="3" xfId="15" applyNumberFormat="1" applyFont="1" applyFill="1" applyBorder="1" applyAlignment="1">
      <alignment horizontal="center"/>
    </xf>
    <xf numFmtId="2" fontId="2" fillId="0" borderId="3" xfId="15" applyNumberFormat="1" applyFont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7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9" fillId="0" borderId="60" xfId="0" applyFont="1" applyBorder="1" applyAlignment="1">
      <alignment horizontal="left" vertical="center"/>
    </xf>
    <xf numFmtId="0" fontId="19" fillId="0" borderId="79" xfId="0" applyFont="1" applyBorder="1" applyAlignment="1">
      <alignment horizontal="left" vertical="center"/>
    </xf>
    <xf numFmtId="0" fontId="19" fillId="0" borderId="80" xfId="0" applyFont="1" applyBorder="1" applyAlignment="1">
      <alignment vertical="center"/>
    </xf>
    <xf numFmtId="164" fontId="19" fillId="0" borderId="79" xfId="0" applyNumberFormat="1" applyFont="1" applyFill="1" applyBorder="1" applyAlignment="1">
      <alignment horizontal="center" vertical="center"/>
    </xf>
    <xf numFmtId="164" fontId="19" fillId="0" borderId="80" xfId="0" applyNumberFormat="1" applyFont="1" applyFill="1" applyBorder="1" applyAlignment="1">
      <alignment horizontal="center" vertical="center"/>
    </xf>
    <xf numFmtId="164" fontId="19" fillId="0" borderId="79" xfId="0" applyNumberFormat="1" applyFont="1" applyBorder="1" applyAlignment="1">
      <alignment vertical="center"/>
    </xf>
    <xf numFmtId="164" fontId="19" fillId="0" borderId="79" xfId="0" applyNumberFormat="1" applyFont="1" applyFill="1" applyBorder="1" applyAlignment="1">
      <alignment vertical="center"/>
    </xf>
    <xf numFmtId="164" fontId="19" fillId="0" borderId="80" xfId="0" applyNumberFormat="1" applyFont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168" fontId="2" fillId="0" borderId="62" xfId="0" applyNumberFormat="1" applyFont="1" applyBorder="1" applyAlignment="1" applyProtection="1">
      <alignment horizontal="right" vertical="center"/>
      <protection/>
    </xf>
    <xf numFmtId="168" fontId="2" fillId="0" borderId="64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168" fontId="2" fillId="0" borderId="6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68" fontId="2" fillId="0" borderId="35" xfId="0" applyNumberFormat="1" applyFont="1" applyBorder="1" applyAlignment="1" applyProtection="1">
      <alignment horizontal="center" vertical="center"/>
      <protection/>
    </xf>
    <xf numFmtId="168" fontId="2" fillId="0" borderId="6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1" fillId="0" borderId="49" xfId="0" applyFont="1" applyBorder="1" applyAlignment="1" quotePrefix="1">
      <alignment horizontal="center" vertical="center"/>
    </xf>
    <xf numFmtId="43" fontId="11" fillId="0" borderId="20" xfId="15" applyFont="1" applyBorder="1" applyAlignment="1">
      <alignment horizontal="center" vertical="center"/>
    </xf>
    <xf numFmtId="43" fontId="13" fillId="0" borderId="20" xfId="15" applyFont="1" applyBorder="1" applyAlignment="1" quotePrefix="1">
      <alignment horizontal="center" vertical="center"/>
    </xf>
    <xf numFmtId="2" fontId="11" fillId="0" borderId="69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9" fillId="2" borderId="65" xfId="0" applyFont="1" applyFill="1" applyBorder="1" applyAlignment="1" applyProtection="1">
      <alignment horizontal="left" vertical="center"/>
      <protection/>
    </xf>
    <xf numFmtId="0" fontId="19" fillId="2" borderId="72" xfId="0" applyFont="1" applyFill="1" applyBorder="1" applyAlignment="1" quotePrefix="1">
      <alignment horizontal="center" vertical="center"/>
    </xf>
    <xf numFmtId="0" fontId="19" fillId="2" borderId="72" xfId="0" applyNumberFormat="1" applyFont="1" applyFill="1" applyBorder="1" applyAlignment="1" quotePrefix="1">
      <alignment horizontal="center" vertical="center"/>
    </xf>
    <xf numFmtId="0" fontId="19" fillId="2" borderId="67" xfId="0" applyNumberFormat="1" applyFont="1" applyFill="1" applyBorder="1" applyAlignment="1">
      <alignment horizontal="center" vertical="center"/>
    </xf>
    <xf numFmtId="168" fontId="2" fillId="0" borderId="64" xfId="0" applyNumberFormat="1" applyFont="1" applyBorder="1" applyAlignment="1">
      <alignment horizontal="right" vertical="center"/>
    </xf>
    <xf numFmtId="168" fontId="2" fillId="0" borderId="64" xfId="0" applyNumberFormat="1" applyFont="1" applyFill="1" applyBorder="1" applyAlignment="1">
      <alignment horizontal="right" vertical="center"/>
    </xf>
    <xf numFmtId="168" fontId="2" fillId="0" borderId="64" xfId="15" applyNumberFormat="1" applyFont="1" applyFill="1" applyBorder="1" applyAlignment="1">
      <alignment horizontal="right" vertical="center"/>
    </xf>
    <xf numFmtId="168" fontId="2" fillId="0" borderId="59" xfId="15" applyNumberFormat="1" applyFont="1" applyFill="1" applyBorder="1" applyAlignment="1">
      <alignment horizontal="right" vertical="center"/>
    </xf>
    <xf numFmtId="0" fontId="19" fillId="0" borderId="49" xfId="0" applyFont="1" applyBorder="1" applyAlignment="1" applyProtection="1">
      <alignment horizontal="left" vertical="center"/>
      <protection/>
    </xf>
    <xf numFmtId="168" fontId="19" fillId="0" borderId="20" xfId="0" applyNumberFormat="1" applyFont="1" applyBorder="1" applyAlignment="1">
      <alignment horizontal="right" vertical="center"/>
    </xf>
    <xf numFmtId="168" fontId="19" fillId="0" borderId="20" xfId="15" applyNumberFormat="1" applyFont="1" applyBorder="1" applyAlignment="1">
      <alignment horizontal="right" vertical="center"/>
    </xf>
    <xf numFmtId="168" fontId="19" fillId="0" borderId="20" xfId="15" applyNumberFormat="1" applyFont="1" applyFill="1" applyBorder="1" applyAlignment="1">
      <alignment horizontal="right" vertical="center"/>
    </xf>
    <xf numFmtId="168" fontId="19" fillId="0" borderId="69" xfId="15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 quotePrefix="1">
      <alignment horizontal="center"/>
    </xf>
    <xf numFmtId="0" fontId="2" fillId="0" borderId="64" xfId="0" applyFont="1" applyBorder="1" applyAlignment="1">
      <alignment/>
    </xf>
    <xf numFmtId="0" fontId="19" fillId="2" borderId="57" xfId="0" applyFont="1" applyFill="1" applyBorder="1" applyAlignment="1">
      <alignment horizontal="left"/>
    </xf>
    <xf numFmtId="0" fontId="19" fillId="2" borderId="66" xfId="0" applyFont="1" applyFill="1" applyBorder="1" applyAlignment="1" quotePrefix="1">
      <alignment horizontal="center"/>
    </xf>
    <xf numFmtId="0" fontId="19" fillId="2" borderId="77" xfId="0" applyFont="1" applyFill="1" applyBorder="1" applyAlignment="1" quotePrefix="1">
      <alignment horizontal="center"/>
    </xf>
    <xf numFmtId="0" fontId="19" fillId="2" borderId="72" xfId="0" applyFont="1" applyFill="1" applyBorder="1" applyAlignment="1" quotePrefix="1">
      <alignment horizontal="center"/>
    </xf>
    <xf numFmtId="0" fontId="19" fillId="2" borderId="73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16" xfId="15" applyNumberFormat="1" applyFont="1" applyFill="1" applyBorder="1" applyAlignment="1">
      <alignment/>
    </xf>
    <xf numFmtId="43" fontId="2" fillId="0" borderId="35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3" fontId="2" fillId="0" borderId="16" xfId="15" applyNumberFormat="1" applyFont="1" applyFill="1" applyBorder="1" applyAlignment="1">
      <alignment/>
    </xf>
    <xf numFmtId="43" fontId="2" fillId="0" borderId="35" xfId="15" applyNumberFormat="1" applyFont="1" applyFill="1" applyBorder="1" applyAlignment="1">
      <alignment/>
    </xf>
    <xf numFmtId="43" fontId="2" fillId="0" borderId="35" xfId="15" applyNumberFormat="1" applyFont="1" applyFill="1" applyBorder="1" applyAlignment="1" quotePrefix="1">
      <alignment horizontal="right"/>
    </xf>
    <xf numFmtId="43" fontId="2" fillId="0" borderId="0" xfId="15" applyNumberFormat="1" applyFont="1" applyFill="1" applyBorder="1" applyAlignment="1">
      <alignment horizontal="right"/>
    </xf>
    <xf numFmtId="43" fontId="2" fillId="0" borderId="35" xfId="15" applyNumberFormat="1" applyFont="1" applyFill="1" applyBorder="1" applyAlignment="1">
      <alignment horizontal="right"/>
    </xf>
    <xf numFmtId="43" fontId="2" fillId="0" borderId="21" xfId="15" applyNumberFormat="1" applyFont="1" applyFill="1" applyBorder="1" applyAlignment="1">
      <alignment/>
    </xf>
    <xf numFmtId="43" fontId="2" fillId="0" borderId="42" xfId="15" applyNumberFormat="1" applyFont="1" applyFill="1" applyBorder="1" applyAlignment="1">
      <alignment/>
    </xf>
    <xf numFmtId="0" fontId="19" fillId="0" borderId="43" xfId="0" applyFont="1" applyBorder="1" applyAlignment="1">
      <alignment horizontal="center" vertical="center"/>
    </xf>
    <xf numFmtId="43" fontId="19" fillId="0" borderId="19" xfId="15" applyNumberFormat="1" applyFont="1" applyBorder="1" applyAlignment="1">
      <alignment horizontal="center" vertical="center"/>
    </xf>
    <xf numFmtId="43" fontId="19" fillId="0" borderId="38" xfId="15" applyNumberFormat="1" applyFont="1" applyBorder="1" applyAlignment="1">
      <alignment horizontal="center" vertical="center"/>
    </xf>
    <xf numFmtId="43" fontId="19" fillId="0" borderId="38" xfId="15" applyNumberFormat="1" applyFont="1" applyFill="1" applyBorder="1" applyAlignment="1">
      <alignment horizontal="center" vertical="center"/>
    </xf>
    <xf numFmtId="43" fontId="19" fillId="0" borderId="20" xfId="15" applyNumberFormat="1" applyFont="1" applyFill="1" applyBorder="1" applyAlignment="1">
      <alignment horizontal="center" vertical="center"/>
    </xf>
    <xf numFmtId="43" fontId="19" fillId="0" borderId="19" xfId="15" applyNumberFormat="1" applyFont="1" applyFill="1" applyBorder="1" applyAlignment="1">
      <alignment horizontal="center" vertical="center"/>
    </xf>
    <xf numFmtId="43" fontId="19" fillId="0" borderId="37" xfId="15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44" xfId="0" applyFont="1" applyFill="1" applyBorder="1" applyAlignment="1" quotePrefix="1">
      <alignment horizontal="center" vertical="center"/>
    </xf>
    <xf numFmtId="164" fontId="2" fillId="0" borderId="13" xfId="0" applyNumberFormat="1" applyFont="1" applyBorder="1" applyAlignment="1" quotePrefix="1">
      <alignment horizontal="right"/>
    </xf>
    <xf numFmtId="164" fontId="2" fillId="0" borderId="64" xfId="0" applyNumberFormat="1" applyFont="1" applyBorder="1" applyAlignment="1" quotePrefix="1">
      <alignment horizontal="right"/>
    </xf>
    <xf numFmtId="164" fontId="2" fillId="0" borderId="3" xfId="0" applyNumberFormat="1" applyFont="1" applyBorder="1" applyAlignment="1" quotePrefix="1">
      <alignment horizontal="right"/>
    </xf>
    <xf numFmtId="164" fontId="2" fillId="0" borderId="64" xfId="0" applyNumberFormat="1" applyFont="1" applyFill="1" applyBorder="1" applyAlignment="1" quotePrefix="1">
      <alignment horizontal="right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15" fontId="2" fillId="0" borderId="5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/>
    </xf>
    <xf numFmtId="164" fontId="11" fillId="0" borderId="35" xfId="0" applyNumberFormat="1" applyFont="1" applyFill="1" applyBorder="1" applyAlignment="1" quotePrefix="1">
      <alignment horizontal="right" vertical="center"/>
    </xf>
    <xf numFmtId="164" fontId="19" fillId="0" borderId="47" xfId="0" applyNumberFormat="1" applyFont="1" applyFill="1" applyBorder="1" applyAlignment="1" quotePrefix="1">
      <alignment horizontal="right" vertical="center"/>
    </xf>
    <xf numFmtId="0" fontId="1" fillId="2" borderId="71" xfId="0" applyFont="1" applyFill="1" applyBorder="1" applyAlignment="1" applyProtection="1" quotePrefix="1">
      <alignment horizontal="center" vertical="center"/>
      <protection/>
    </xf>
    <xf numFmtId="0" fontId="1" fillId="2" borderId="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left" vertical="center" indent="1"/>
    </xf>
    <xf numFmtId="2" fontId="1" fillId="2" borderId="18" xfId="0" applyNumberFormat="1" applyFont="1" applyFill="1" applyBorder="1" applyAlignment="1" quotePrefix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42" xfId="0" applyNumberFormat="1" applyFont="1" applyFill="1" applyBorder="1" applyAlignment="1">
      <alignment horizontal="center" vertical="center"/>
    </xf>
    <xf numFmtId="165" fontId="1" fillId="2" borderId="47" xfId="22" applyNumberFormat="1" applyFont="1" applyFill="1" applyBorder="1" applyAlignment="1" applyProtection="1">
      <alignment horizontal="center" vertical="center"/>
      <protection/>
    </xf>
    <xf numFmtId="165" fontId="2" fillId="0" borderId="46" xfId="22" applyNumberFormat="1" applyFont="1" applyBorder="1" applyAlignment="1" applyProtection="1">
      <alignment horizontal="center" vertical="center"/>
      <protection/>
    </xf>
    <xf numFmtId="166" fontId="2" fillId="0" borderId="64" xfId="22" applyNumberFormat="1" applyFont="1" applyBorder="1" applyAlignment="1" applyProtection="1">
      <alignment horizontal="center" vertical="center"/>
      <protection/>
    </xf>
    <xf numFmtId="164" fontId="1" fillId="0" borderId="80" xfId="22" applyNumberFormat="1" applyFont="1" applyBorder="1" applyAlignment="1">
      <alignment horizontal="center" vertical="center"/>
      <protection/>
    </xf>
    <xf numFmtId="164" fontId="1" fillId="0" borderId="74" xfId="22" applyNumberFormat="1" applyFont="1" applyBorder="1" applyAlignment="1">
      <alignment horizontal="center" vertical="center"/>
      <protection/>
    </xf>
    <xf numFmtId="164" fontId="1" fillId="0" borderId="56" xfId="22" applyNumberFormat="1" applyFont="1" applyBorder="1" applyAlignment="1">
      <alignment horizontal="center" vertical="center"/>
      <protection/>
    </xf>
    <xf numFmtId="165" fontId="1" fillId="0" borderId="54" xfId="22" applyNumberFormat="1" applyFont="1" applyBorder="1" applyAlignment="1" applyProtection="1">
      <alignment horizontal="center" vertical="center"/>
      <protection/>
    </xf>
    <xf numFmtId="166" fontId="2" fillId="0" borderId="3" xfId="22" applyNumberFormat="1" applyFont="1" applyBorder="1" applyAlignment="1" applyProtection="1">
      <alignment horizontal="center" vertical="center"/>
      <protection/>
    </xf>
    <xf numFmtId="164" fontId="1" fillId="0" borderId="55" xfId="22" applyNumberFormat="1" applyFont="1" applyBorder="1" applyAlignment="1">
      <alignment horizontal="center" vertical="center"/>
      <protection/>
    </xf>
    <xf numFmtId="165" fontId="1" fillId="2" borderId="17" xfId="22" applyNumberFormat="1" applyFont="1" applyFill="1" applyBorder="1" applyAlignment="1" applyProtection="1">
      <alignment horizontal="center" vertical="center"/>
      <protection/>
    </xf>
    <xf numFmtId="164" fontId="2" fillId="0" borderId="16" xfId="22" applyNumberFormat="1" applyFont="1" applyBorder="1" applyAlignment="1">
      <alignment horizontal="center" vertical="center"/>
      <protection/>
    </xf>
    <xf numFmtId="165" fontId="1" fillId="2" borderId="6" xfId="22" applyNumberFormat="1" applyFont="1" applyFill="1" applyBorder="1" applyAlignment="1" applyProtection="1">
      <alignment horizontal="center" vertical="center"/>
      <protection/>
    </xf>
    <xf numFmtId="2" fontId="23" fillId="0" borderId="6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39" xfId="0" applyFont="1" applyFill="1" applyBorder="1" applyAlignment="1" quotePrefix="1">
      <alignment horizontal="center" vertical="center"/>
    </xf>
    <xf numFmtId="0" fontId="1" fillId="2" borderId="42" xfId="0" applyFont="1" applyFill="1" applyBorder="1" applyAlignment="1" quotePrefix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2" fillId="0" borderId="46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horizontal="left" indent="1"/>
    </xf>
    <xf numFmtId="0" fontId="2" fillId="0" borderId="46" xfId="0" applyFont="1" applyBorder="1" applyAlignment="1">
      <alignment horizontal="left" indent="2"/>
    </xf>
    <xf numFmtId="0" fontId="2" fillId="0" borderId="49" xfId="0" applyFont="1" applyBorder="1" applyAlignment="1">
      <alignment vertical="center"/>
    </xf>
    <xf numFmtId="2" fontId="1" fillId="0" borderId="16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5" fontId="1" fillId="2" borderId="42" xfId="22" applyNumberFormat="1" applyFont="1" applyFill="1" applyBorder="1" applyAlignment="1" applyProtection="1">
      <alignment horizontal="center" vertical="center"/>
      <protection/>
    </xf>
    <xf numFmtId="164" fontId="2" fillId="0" borderId="35" xfId="22" applyNumberFormat="1" applyFont="1" applyBorder="1" applyAlignment="1">
      <alignment horizontal="center" vertical="center"/>
      <protection/>
    </xf>
    <xf numFmtId="164" fontId="1" fillId="0" borderId="81" xfId="22" applyNumberFormat="1" applyFont="1" applyBorder="1" applyAlignment="1">
      <alignment horizontal="center" vertical="center"/>
      <protection/>
    </xf>
    <xf numFmtId="165" fontId="1" fillId="2" borderId="18" xfId="22" applyNumberFormat="1" applyFont="1" applyFill="1" applyBorder="1" applyAlignment="1" applyProtection="1">
      <alignment horizontal="center" vertical="center"/>
      <protection/>
    </xf>
    <xf numFmtId="164" fontId="2" fillId="0" borderId="16" xfId="22" applyNumberFormat="1" applyFont="1" applyBorder="1" applyAlignment="1">
      <alignment horizontal="center"/>
      <protection/>
    </xf>
    <xf numFmtId="165" fontId="1" fillId="2" borderId="21" xfId="22" applyNumberFormat="1" applyFont="1" applyFill="1" applyBorder="1" applyAlignment="1" applyProtection="1">
      <alignment horizontal="center" vertical="center"/>
      <protection/>
    </xf>
    <xf numFmtId="164" fontId="2" fillId="0" borderId="13" xfId="22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1" fillId="0" borderId="84" xfId="0" applyFont="1" applyBorder="1" applyAlignment="1">
      <alignment/>
    </xf>
    <xf numFmtId="0" fontId="1" fillId="0" borderId="3" xfId="0" applyFont="1" applyBorder="1" applyAlignment="1">
      <alignment/>
    </xf>
    <xf numFmtId="1" fontId="1" fillId="2" borderId="6" xfId="0" applyNumberFormat="1" applyFont="1" applyFill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82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0" borderId="85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1" fillId="0" borderId="86" xfId="0" applyFont="1" applyBorder="1" applyAlignment="1">
      <alignment horizontal="left"/>
    </xf>
    <xf numFmtId="164" fontId="1" fillId="0" borderId="87" xfId="0" applyNumberFormat="1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164" fontId="1" fillId="0" borderId="89" xfId="0" applyNumberFormat="1" applyFont="1" applyBorder="1" applyAlignment="1">
      <alignment horizontal="center"/>
    </xf>
    <xf numFmtId="0" fontId="1" fillId="0" borderId="86" xfId="0" applyFont="1" applyBorder="1" applyAlignment="1">
      <alignment horizontal="right"/>
    </xf>
    <xf numFmtId="0" fontId="2" fillId="0" borderId="86" xfId="0" applyFont="1" applyBorder="1" applyAlignment="1">
      <alignment horizontal="right"/>
    </xf>
    <xf numFmtId="164" fontId="2" fillId="0" borderId="87" xfId="0" applyNumberFormat="1" applyFont="1" applyBorder="1" applyAlignment="1">
      <alignment horizontal="center"/>
    </xf>
    <xf numFmtId="0" fontId="2" fillId="0" borderId="90" xfId="0" applyFont="1" applyBorder="1" applyAlignment="1">
      <alignment horizontal="right"/>
    </xf>
    <xf numFmtId="164" fontId="2" fillId="0" borderId="91" xfId="0" applyNumberFormat="1" applyFont="1" applyBorder="1" applyAlignment="1">
      <alignment horizontal="center"/>
    </xf>
    <xf numFmtId="0" fontId="1" fillId="0" borderId="92" xfId="0" applyFont="1" applyFill="1" applyBorder="1" applyAlignment="1">
      <alignment horizontal="right"/>
    </xf>
    <xf numFmtId="164" fontId="1" fillId="0" borderId="93" xfId="0" applyNumberFormat="1" applyFont="1" applyBorder="1" applyAlignment="1">
      <alignment horizontal="center"/>
    </xf>
    <xf numFmtId="0" fontId="2" fillId="0" borderId="94" xfId="0" applyFont="1" applyBorder="1" applyAlignment="1">
      <alignment horizontal="right"/>
    </xf>
    <xf numFmtId="164" fontId="2" fillId="0" borderId="2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2" fillId="0" borderId="97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/>
    </xf>
    <xf numFmtId="0" fontId="2" fillId="0" borderId="62" xfId="0" applyFont="1" applyBorder="1" applyAlignment="1">
      <alignment/>
    </xf>
    <xf numFmtId="164" fontId="1" fillId="0" borderId="64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8" fillId="0" borderId="46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/>
    </xf>
    <xf numFmtId="164" fontId="2" fillId="0" borderId="66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0" fontId="2" fillId="0" borderId="34" xfId="0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69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66" fontId="1" fillId="0" borderId="45" xfId="0" applyNumberFormat="1" applyFont="1" applyBorder="1" applyAlignment="1" applyProtection="1" quotePrefix="1">
      <alignment horizontal="left"/>
      <protection/>
    </xf>
    <xf numFmtId="166" fontId="2" fillId="0" borderId="53" xfId="0" applyNumberFormat="1" applyFont="1" applyBorder="1" applyAlignment="1" applyProtection="1" quotePrefix="1">
      <alignment horizontal="left"/>
      <protection/>
    </xf>
    <xf numFmtId="166" fontId="2" fillId="0" borderId="52" xfId="0" applyNumberFormat="1" applyFont="1" applyBorder="1" applyAlignment="1" applyProtection="1">
      <alignment horizontal="left"/>
      <protection/>
    </xf>
    <xf numFmtId="166" fontId="1" fillId="0" borderId="46" xfId="0" applyNumberFormat="1" applyFont="1" applyBorder="1" applyAlignment="1" applyProtection="1" quotePrefix="1">
      <alignment horizontal="left"/>
      <protection/>
    </xf>
    <xf numFmtId="166" fontId="2" fillId="0" borderId="46" xfId="0" applyNumberFormat="1" applyFont="1" applyBorder="1" applyAlignment="1" applyProtection="1">
      <alignment horizontal="left"/>
      <protection/>
    </xf>
    <xf numFmtId="166" fontId="1" fillId="0" borderId="48" xfId="0" applyNumberFormat="1" applyFont="1" applyBorder="1" applyAlignment="1" applyProtection="1" quotePrefix="1">
      <alignment horizontal="left"/>
      <protection/>
    </xf>
    <xf numFmtId="166" fontId="2" fillId="0" borderId="49" xfId="0" applyNumberFormat="1" applyFont="1" applyBorder="1" applyAlignment="1" applyProtection="1">
      <alignment horizontal="left"/>
      <protection/>
    </xf>
    <xf numFmtId="0" fontId="19" fillId="2" borderId="45" xfId="0" applyFont="1" applyFill="1" applyBorder="1" applyAlignment="1">
      <alignment/>
    </xf>
    <xf numFmtId="0" fontId="19" fillId="2" borderId="61" xfId="0" applyFont="1" applyFill="1" applyBorder="1" applyAlignment="1">
      <alignment/>
    </xf>
    <xf numFmtId="0" fontId="19" fillId="2" borderId="52" xfId="0" applyFont="1" applyFill="1" applyBorder="1" applyAlignment="1">
      <alignment/>
    </xf>
    <xf numFmtId="0" fontId="19" fillId="2" borderId="47" xfId="0" applyFont="1" applyFill="1" applyBorder="1" applyAlignment="1">
      <alignment horizontal="center"/>
    </xf>
    <xf numFmtId="0" fontId="11" fillId="0" borderId="53" xfId="0" applyFont="1" applyBorder="1" applyAlignment="1">
      <alignment/>
    </xf>
    <xf numFmtId="164" fontId="19" fillId="0" borderId="62" xfId="0" applyNumberFormat="1" applyFont="1" applyBorder="1" applyAlignment="1">
      <alignment horizontal="center"/>
    </xf>
    <xf numFmtId="167" fontId="11" fillId="0" borderId="46" xfId="0" applyNumberFormat="1" applyFont="1" applyBorder="1" applyAlignment="1">
      <alignment horizontal="left"/>
    </xf>
    <xf numFmtId="164" fontId="11" fillId="0" borderId="64" xfId="0" applyNumberFormat="1" applyFont="1" applyBorder="1" applyAlignment="1">
      <alignment horizontal="center"/>
    </xf>
    <xf numFmtId="0" fontId="11" fillId="0" borderId="46" xfId="0" applyFont="1" applyBorder="1" applyAlignment="1">
      <alignment/>
    </xf>
    <xf numFmtId="164" fontId="19" fillId="0" borderId="64" xfId="0" applyNumberFormat="1" applyFont="1" applyBorder="1" applyAlignment="1">
      <alignment horizontal="center"/>
    </xf>
    <xf numFmtId="0" fontId="11" fillId="0" borderId="49" xfId="0" applyFont="1" applyBorder="1" applyAlignment="1">
      <alignment/>
    </xf>
    <xf numFmtId="0" fontId="19" fillId="0" borderId="20" xfId="0" applyFont="1" applyBorder="1" applyAlignment="1" applyProtection="1">
      <alignment horizontal="left"/>
      <protection/>
    </xf>
    <xf numFmtId="164" fontId="19" fillId="0" borderId="19" xfId="0" applyNumberFormat="1" applyFont="1" applyBorder="1" applyAlignment="1">
      <alignment horizontal="right"/>
    </xf>
    <xf numFmtId="164" fontId="19" fillId="0" borderId="69" xfId="0" applyNumberFormat="1" applyFont="1" applyBorder="1" applyAlignment="1">
      <alignment horizontal="center"/>
    </xf>
    <xf numFmtId="0" fontId="19" fillId="2" borderId="6" xfId="0" applyFont="1" applyFill="1" applyBorder="1" applyAlignment="1" quotePrefix="1">
      <alignment horizontal="center"/>
    </xf>
    <xf numFmtId="164" fontId="19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164" fontId="19" fillId="0" borderId="16" xfId="0" applyNumberFormat="1" applyFont="1" applyFill="1" applyBorder="1" applyAlignment="1">
      <alignment horizontal="right"/>
    </xf>
    <xf numFmtId="164" fontId="19" fillId="0" borderId="19" xfId="0" applyNumberFormat="1" applyFont="1" applyFill="1" applyBorder="1" applyAlignment="1">
      <alignment horizontal="right"/>
    </xf>
    <xf numFmtId="164" fontId="2" fillId="0" borderId="64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164" fontId="2" fillId="0" borderId="19" xfId="0" applyNumberFormat="1" applyFont="1" applyBorder="1" applyAlignment="1">
      <alignment horizontal="right"/>
    </xf>
    <xf numFmtId="164" fontId="2" fillId="0" borderId="69" xfId="0" applyNumberFormat="1" applyFont="1" applyBorder="1" applyAlignment="1">
      <alignment horizontal="right"/>
    </xf>
    <xf numFmtId="0" fontId="2" fillId="2" borderId="14" xfId="27" applyFont="1" applyFill="1" applyBorder="1" applyAlignment="1">
      <alignment horizontal="center"/>
      <protection/>
    </xf>
    <xf numFmtId="0" fontId="2" fillId="2" borderId="17" xfId="27" applyFont="1" applyFill="1" applyBorder="1">
      <alignment/>
      <protection/>
    </xf>
    <xf numFmtId="1" fontId="1" fillId="2" borderId="6" xfId="27" applyNumberFormat="1" applyFont="1" applyFill="1" applyBorder="1" applyAlignment="1" applyProtection="1">
      <alignment horizontal="right"/>
      <protection/>
    </xf>
    <xf numFmtId="1" fontId="1" fillId="2" borderId="18" xfId="27" applyNumberFormat="1" applyFont="1" applyFill="1" applyBorder="1" applyAlignment="1" applyProtection="1">
      <alignment horizontal="right"/>
      <protection/>
    </xf>
    <xf numFmtId="0" fontId="1" fillId="0" borderId="17" xfId="27" applyFont="1" applyBorder="1" applyAlignment="1">
      <alignment horizontal="left"/>
      <protection/>
    </xf>
    <xf numFmtId="2" fontId="2" fillId="0" borderId="18" xfId="27" applyNumberFormat="1" applyFont="1" applyBorder="1">
      <alignment/>
      <protection/>
    </xf>
    <xf numFmtId="164" fontId="2" fillId="0" borderId="18" xfId="27" applyNumberFormat="1" applyFont="1" applyBorder="1">
      <alignment/>
      <protection/>
    </xf>
    <xf numFmtId="0" fontId="1" fillId="0" borderId="18" xfId="27" applyFont="1" applyBorder="1" applyAlignment="1">
      <alignment horizontal="left"/>
      <protection/>
    </xf>
    <xf numFmtId="0" fontId="0" fillId="0" borderId="0" xfId="27">
      <alignment/>
      <protection/>
    </xf>
    <xf numFmtId="0" fontId="2" fillId="0" borderId="0" xfId="27" applyFont="1">
      <alignment/>
      <protection/>
    </xf>
    <xf numFmtId="2" fontId="2" fillId="0" borderId="35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166" fontId="2" fillId="0" borderId="16" xfId="0" applyNumberFormat="1" applyFont="1" applyBorder="1" applyAlignment="1" applyProtection="1">
      <alignment horizontal="center"/>
      <protection/>
    </xf>
    <xf numFmtId="166" fontId="1" fillId="0" borderId="16" xfId="0" applyNumberFormat="1" applyFont="1" applyBorder="1" applyAlignment="1">
      <alignment horizontal="left"/>
    </xf>
    <xf numFmtId="166" fontId="2" fillId="0" borderId="16" xfId="0" applyNumberFormat="1" applyFont="1" applyBorder="1" applyAlignment="1">
      <alignment horizontal="left" indent="2"/>
    </xf>
    <xf numFmtId="0" fontId="2" fillId="0" borderId="16" xfId="0" applyFont="1" applyBorder="1" applyAlignment="1">
      <alignment horizontal="left" indent="2"/>
    </xf>
    <xf numFmtId="166" fontId="1" fillId="0" borderId="19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167" fontId="1" fillId="2" borderId="16" xfId="0" applyNumberFormat="1" applyFont="1" applyFill="1" applyBorder="1" applyAlignment="1" quotePrefix="1">
      <alignment horizontal="center"/>
    </xf>
    <xf numFmtId="167" fontId="1" fillId="2" borderId="13" xfId="0" applyNumberFormat="1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7" xfId="0" applyNumberFormat="1" applyFont="1" applyFill="1" applyBorder="1" applyAlignment="1" quotePrefix="1">
      <alignment horizontal="center"/>
    </xf>
    <xf numFmtId="167" fontId="1" fillId="2" borderId="18" xfId="0" applyNumberFormat="1" applyFont="1" applyFill="1" applyBorder="1" applyAlignment="1" quotePrefix="1">
      <alignment horizontal="center"/>
    </xf>
    <xf numFmtId="166" fontId="1" fillId="2" borderId="66" xfId="21" applyFont="1" applyFill="1" applyBorder="1" applyAlignment="1">
      <alignment horizontal="centerContinuous"/>
      <protection/>
    </xf>
    <xf numFmtId="166" fontId="8" fillId="2" borderId="66" xfId="21" applyFont="1" applyFill="1" applyBorder="1" applyAlignment="1">
      <alignment horizontal="centerContinuous"/>
      <protection/>
    </xf>
    <xf numFmtId="166" fontId="8" fillId="2" borderId="67" xfId="21" applyFont="1" applyFill="1" applyBorder="1" applyAlignment="1">
      <alignment horizontal="centerContinuous"/>
      <protection/>
    </xf>
    <xf numFmtId="167" fontId="1" fillId="2" borderId="47" xfId="0" applyNumberFormat="1" applyFont="1" applyFill="1" applyBorder="1" applyAlignment="1" quotePrefix="1">
      <alignment horizontal="center"/>
    </xf>
    <xf numFmtId="166" fontId="1" fillId="0" borderId="8" xfId="21" applyFont="1" applyBorder="1">
      <alignment/>
      <protection/>
    </xf>
    <xf numFmtId="166" fontId="1" fillId="0" borderId="64" xfId="21" applyFont="1" applyBorder="1">
      <alignment/>
      <protection/>
    </xf>
    <xf numFmtId="166" fontId="2" fillId="0" borderId="46" xfId="21" applyFont="1" applyBorder="1" applyAlignment="1">
      <alignment horizontal="left" indent="1"/>
      <protection/>
    </xf>
    <xf numFmtId="166" fontId="2" fillId="0" borderId="64" xfId="21" applyFont="1" applyBorder="1">
      <alignment/>
      <protection/>
    </xf>
    <xf numFmtId="166" fontId="2" fillId="0" borderId="46" xfId="21" applyFont="1" applyBorder="1" applyAlignment="1" quotePrefix="1">
      <alignment horizontal="left" indent="1"/>
      <protection/>
    </xf>
    <xf numFmtId="166" fontId="14" fillId="0" borderId="52" xfId="21" applyFont="1" applyBorder="1">
      <alignment/>
      <protection/>
    </xf>
    <xf numFmtId="166" fontId="1" fillId="0" borderId="59" xfId="21" applyFont="1" applyBorder="1">
      <alignment/>
      <protection/>
    </xf>
    <xf numFmtId="166" fontId="14" fillId="0" borderId="46" xfId="21" applyFont="1" applyBorder="1">
      <alignment/>
      <protection/>
    </xf>
    <xf numFmtId="166" fontId="1" fillId="0" borderId="46" xfId="21" applyFont="1" applyBorder="1">
      <alignment/>
      <protection/>
    </xf>
    <xf numFmtId="166" fontId="2" fillId="0" borderId="46" xfId="21" applyFont="1" applyBorder="1">
      <alignment/>
      <protection/>
    </xf>
    <xf numFmtId="166" fontId="2" fillId="0" borderId="46" xfId="21" applyFont="1" applyBorder="1" applyAlignment="1" quotePrefix="1">
      <alignment horizontal="left"/>
      <protection/>
    </xf>
    <xf numFmtId="166" fontId="2" fillId="0" borderId="52" xfId="21" applyFont="1" applyBorder="1">
      <alignment/>
      <protection/>
    </xf>
    <xf numFmtId="166" fontId="1" fillId="0" borderId="46" xfId="21" applyFont="1" applyBorder="1" applyAlignment="1" quotePrefix="1">
      <alignment horizontal="left"/>
      <protection/>
    </xf>
    <xf numFmtId="166" fontId="2" fillId="0" borderId="46" xfId="21" applyFont="1" applyFill="1" applyBorder="1">
      <alignment/>
      <protection/>
    </xf>
    <xf numFmtId="166" fontId="2" fillId="0" borderId="52" xfId="21" applyFont="1" applyFill="1" applyBorder="1">
      <alignment/>
      <protection/>
    </xf>
    <xf numFmtId="166" fontId="2" fillId="0" borderId="63" xfId="21" applyFont="1" applyBorder="1" applyAlignment="1" quotePrefix="1">
      <alignment horizontal="left"/>
      <protection/>
    </xf>
    <xf numFmtId="166" fontId="2" fillId="0" borderId="8" xfId="21" applyFont="1" applyBorder="1" applyAlignment="1" quotePrefix="1">
      <alignment horizontal="left"/>
      <protection/>
    </xf>
    <xf numFmtId="166" fontId="2" fillId="0" borderId="64" xfId="21" applyFont="1" applyBorder="1" applyAlignment="1" quotePrefix="1">
      <alignment horizontal="right"/>
      <protection/>
    </xf>
    <xf numFmtId="166" fontId="1" fillId="0" borderId="43" xfId="21" applyFont="1" applyBorder="1" applyAlignment="1" quotePrefix="1">
      <alignment horizontal="left"/>
      <protection/>
    </xf>
    <xf numFmtId="166" fontId="1" fillId="0" borderId="19" xfId="21" applyFont="1" applyBorder="1" applyAlignment="1" quotePrefix="1">
      <alignment horizontal="right"/>
      <protection/>
    </xf>
    <xf numFmtId="166" fontId="1" fillId="0" borderId="69" xfId="21" applyFont="1" applyBorder="1" applyAlignment="1" quotePrefix="1">
      <alignment horizontal="right"/>
      <protection/>
    </xf>
    <xf numFmtId="166" fontId="14" fillId="0" borderId="63" xfId="21" applyFont="1" applyBorder="1">
      <alignment/>
      <protection/>
    </xf>
    <xf numFmtId="166" fontId="14" fillId="0" borderId="64" xfId="21" applyFont="1" applyBorder="1">
      <alignment/>
      <protection/>
    </xf>
    <xf numFmtId="166" fontId="14" fillId="0" borderId="70" xfId="21" applyFont="1" applyBorder="1">
      <alignment/>
      <protection/>
    </xf>
    <xf numFmtId="166" fontId="14" fillId="0" borderId="59" xfId="21" applyFont="1" applyBorder="1">
      <alignment/>
      <protection/>
    </xf>
    <xf numFmtId="166" fontId="2" fillId="0" borderId="8" xfId="21" applyFont="1" applyBorder="1" applyAlignment="1">
      <alignment horizontal="left" indent="1"/>
      <protection/>
    </xf>
    <xf numFmtId="166" fontId="2" fillId="0" borderId="8" xfId="21" applyFont="1" applyBorder="1" applyAlignment="1" quotePrefix="1">
      <alignment horizontal="left" indent="1"/>
      <protection/>
    </xf>
    <xf numFmtId="166" fontId="14" fillId="0" borderId="8" xfId="21" applyFont="1" applyBorder="1">
      <alignment/>
      <protection/>
    </xf>
    <xf numFmtId="166" fontId="2" fillId="0" borderId="8" xfId="21" applyFont="1" applyBorder="1">
      <alignment/>
      <protection/>
    </xf>
    <xf numFmtId="166" fontId="2" fillId="0" borderId="70" xfId="21" applyFont="1" applyBorder="1">
      <alignment/>
      <protection/>
    </xf>
    <xf numFmtId="166" fontId="1" fillId="0" borderId="8" xfId="21" applyFont="1" applyBorder="1" applyAlignment="1" quotePrefix="1">
      <alignment horizontal="left"/>
      <protection/>
    </xf>
    <xf numFmtId="166" fontId="2" fillId="0" borderId="8" xfId="21" applyFont="1" applyFill="1" applyBorder="1">
      <alignment/>
      <protection/>
    </xf>
    <xf numFmtId="166" fontId="2" fillId="0" borderId="70" xfId="21" applyFont="1" applyFill="1" applyBorder="1">
      <alignment/>
      <protection/>
    </xf>
    <xf numFmtId="166" fontId="2" fillId="0" borderId="0" xfId="21" applyFont="1">
      <alignment/>
      <protection/>
    </xf>
    <xf numFmtId="168" fontId="2" fillId="0" borderId="0" xfId="21" applyNumberFormat="1" applyFont="1">
      <alignment/>
      <protection/>
    </xf>
    <xf numFmtId="166" fontId="2" fillId="0" borderId="0" xfId="21" applyFont="1" applyBorder="1">
      <alignment/>
      <protection/>
    </xf>
    <xf numFmtId="0" fontId="1" fillId="2" borderId="47" xfId="0" applyFont="1" applyFill="1" applyBorder="1" applyAlignment="1">
      <alignment horizontal="center" vertical="center"/>
    </xf>
    <xf numFmtId="0" fontId="1" fillId="0" borderId="43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64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64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69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1" xfId="0" applyFont="1" applyBorder="1" applyAlignment="1">
      <alignment/>
    </xf>
    <xf numFmtId="164" fontId="13" fillId="0" borderId="64" xfId="0" applyNumberFormat="1" applyFont="1" applyBorder="1" applyAlignment="1">
      <alignment/>
    </xf>
    <xf numFmtId="164" fontId="10" fillId="0" borderId="64" xfId="0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0" fillId="0" borderId="69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164" fontId="1" fillId="0" borderId="5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69" xfId="0" applyNumberFormat="1" applyFont="1" applyBorder="1" applyAlignment="1">
      <alignment/>
    </xf>
    <xf numFmtId="0" fontId="1" fillId="0" borderId="65" xfId="0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64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1" fontId="13" fillId="0" borderId="64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69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64" xfId="0" applyFont="1" applyBorder="1" applyAlignment="1">
      <alignment/>
    </xf>
    <xf numFmtId="0" fontId="1" fillId="0" borderId="19" xfId="0" applyFont="1" applyBorder="1" applyAlignment="1">
      <alignment/>
    </xf>
    <xf numFmtId="0" fontId="1" fillId="2" borderId="45" xfId="0" applyFont="1" applyFill="1" applyBorder="1" applyAlignment="1">
      <alignment horizontal="left"/>
    </xf>
    <xf numFmtId="0" fontId="1" fillId="2" borderId="51" xfId="0" applyFont="1" applyFill="1" applyBorder="1" applyAlignment="1">
      <alignment/>
    </xf>
    <xf numFmtId="0" fontId="1" fillId="2" borderId="52" xfId="0" applyFont="1" applyFill="1" applyBorder="1" applyAlignment="1">
      <alignment horizontal="left"/>
    </xf>
    <xf numFmtId="0" fontId="1" fillId="2" borderId="21" xfId="0" applyFont="1" applyFill="1" applyBorder="1" applyAlignment="1">
      <alignment/>
    </xf>
    <xf numFmtId="0" fontId="1" fillId="2" borderId="18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0" fontId="2" fillId="0" borderId="46" xfId="0" applyFont="1" applyBorder="1" applyAlignment="1">
      <alignment horizontal="left"/>
    </xf>
    <xf numFmtId="0" fontId="1" fillId="0" borderId="26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 horizontal="center"/>
    </xf>
    <xf numFmtId="167" fontId="2" fillId="0" borderId="46" xfId="0" applyNumberFormat="1" applyFont="1" applyBorder="1" applyAlignment="1">
      <alignment horizontal="left"/>
    </xf>
    <xf numFmtId="0" fontId="2" fillId="0" borderId="13" xfId="0" applyFont="1" applyBorder="1" applyAlignment="1" applyProtection="1" quotePrefix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2" fillId="0" borderId="49" xfId="0" applyFont="1" applyBorder="1" applyAlignment="1">
      <alignment horizontal="left"/>
    </xf>
    <xf numFmtId="0" fontId="1" fillId="0" borderId="36" xfId="0" applyFont="1" applyBorder="1" applyAlignment="1" applyProtection="1" quotePrefix="1">
      <alignment horizontal="left"/>
      <protection/>
    </xf>
    <xf numFmtId="164" fontId="1" fillId="0" borderId="19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 horizontal="center"/>
    </xf>
    <xf numFmtId="164" fontId="1" fillId="0" borderId="69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left"/>
      <protection/>
    </xf>
    <xf numFmtId="164" fontId="1" fillId="0" borderId="14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6" fontId="2" fillId="0" borderId="64" xfId="21" applyFont="1" applyBorder="1" applyAlignment="1">
      <alignment horizontal="right"/>
      <protection/>
    </xf>
    <xf numFmtId="166" fontId="2" fillId="0" borderId="17" xfId="21" applyFont="1" applyBorder="1" applyAlignment="1">
      <alignment horizontal="right"/>
      <protection/>
    </xf>
    <xf numFmtId="166" fontId="2" fillId="0" borderId="59" xfId="21" applyFont="1" applyBorder="1" applyAlignment="1">
      <alignment horizontal="right"/>
      <protection/>
    </xf>
    <xf numFmtId="166" fontId="1" fillId="0" borderId="64" xfId="21" applyFont="1" applyBorder="1" applyAlignment="1">
      <alignment horizontal="right"/>
      <protection/>
    </xf>
    <xf numFmtId="166" fontId="13" fillId="0" borderId="16" xfId="0" applyNumberFormat="1" applyFont="1" applyBorder="1" applyAlignment="1" applyProtection="1">
      <alignment horizontal="center"/>
      <protection/>
    </xf>
    <xf numFmtId="164" fontId="2" fillId="0" borderId="61" xfId="0" applyNumberFormat="1" applyFont="1" applyBorder="1" applyAlignment="1">
      <alignment/>
    </xf>
    <xf numFmtId="164" fontId="1" fillId="2" borderId="4" xfId="15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19" fillId="0" borderId="81" xfId="0" applyFont="1" applyBorder="1" applyAlignment="1">
      <alignment horizontal="center" vertical="center"/>
    </xf>
    <xf numFmtId="164" fontId="19" fillId="0" borderId="18" xfId="0" applyNumberFormat="1" applyFont="1" applyFill="1" applyBorder="1" applyAlignment="1" quotePrefix="1">
      <alignment horizontal="right" vertical="center"/>
    </xf>
    <xf numFmtId="0" fontId="18" fillId="0" borderId="0" xfId="0" applyFont="1" applyBorder="1" applyAlignment="1">
      <alignment horizontal="right"/>
    </xf>
    <xf numFmtId="164" fontId="1" fillId="0" borderId="26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5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19" xfId="0" applyNumberFormat="1" applyFont="1" applyBorder="1" applyAlignment="1" applyProtection="1">
      <alignment horizontal="right"/>
      <protection locked="0"/>
    </xf>
    <xf numFmtId="164" fontId="1" fillId="0" borderId="36" xfId="15" applyNumberFormat="1" applyFont="1" applyFill="1" applyBorder="1" applyAlignment="1">
      <alignment/>
    </xf>
    <xf numFmtId="2" fontId="1" fillId="0" borderId="38" xfId="15" applyNumberFormat="1" applyFont="1" applyFill="1" applyBorder="1" applyAlignment="1">
      <alignment/>
    </xf>
    <xf numFmtId="2" fontId="1" fillId="0" borderId="37" xfId="15" applyNumberFormat="1" applyFont="1" applyFill="1" applyBorder="1" applyAlignment="1">
      <alignment/>
    </xf>
    <xf numFmtId="2" fontId="1" fillId="2" borderId="41" xfId="15" applyNumberFormat="1" applyFont="1" applyFill="1" applyBorder="1" applyAlignment="1">
      <alignment horizontal="right"/>
    </xf>
    <xf numFmtId="2" fontId="1" fillId="2" borderId="2" xfId="15" applyNumberFormat="1" applyFont="1" applyFill="1" applyBorder="1" applyAlignment="1">
      <alignment horizontal="right"/>
    </xf>
    <xf numFmtId="2" fontId="2" fillId="0" borderId="35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43" fontId="2" fillId="0" borderId="17" xfId="15" applyFont="1" applyFill="1" applyBorder="1" applyAlignment="1">
      <alignment horizontal="center"/>
    </xf>
    <xf numFmtId="39" fontId="2" fillId="0" borderId="16" xfId="15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 vertical="center"/>
    </xf>
    <xf numFmtId="164" fontId="19" fillId="0" borderId="55" xfId="0" applyNumberFormat="1" applyFont="1" applyFill="1" applyBorder="1" applyAlignment="1">
      <alignment horizontal="center" vertical="center"/>
    </xf>
    <xf numFmtId="2" fontId="2" fillId="0" borderId="80" xfId="0" applyNumberFormat="1" applyFont="1" applyBorder="1" applyAlignment="1">
      <alignment/>
    </xf>
    <xf numFmtId="2" fontId="2" fillId="0" borderId="55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0" fontId="1" fillId="0" borderId="55" xfId="0" applyFont="1" applyBorder="1" applyAlignment="1">
      <alignment horizontal="right" vertical="center"/>
    </xf>
    <xf numFmtId="2" fontId="1" fillId="0" borderId="55" xfId="0" applyNumberFormat="1" applyFont="1" applyBorder="1" applyAlignment="1">
      <alignment horizontal="right" vertical="center"/>
    </xf>
    <xf numFmtId="2" fontId="1" fillId="0" borderId="55" xfId="0" applyNumberFormat="1" applyFont="1" applyBorder="1" applyAlignment="1">
      <alignment horizontal="right"/>
    </xf>
    <xf numFmtId="2" fontId="1" fillId="0" borderId="56" xfId="0" applyNumberFormat="1" applyFont="1" applyBorder="1" applyAlignment="1">
      <alignment horizontal="right" vertical="center"/>
    </xf>
    <xf numFmtId="0" fontId="14" fillId="0" borderId="61" xfId="0" applyFont="1" applyBorder="1" applyAlignment="1">
      <alignment/>
    </xf>
    <xf numFmtId="166" fontId="14" fillId="0" borderId="61" xfId="21" applyFont="1" applyBorder="1">
      <alignment/>
      <protection/>
    </xf>
    <xf numFmtId="166" fontId="1" fillId="0" borderId="14" xfId="21" applyFont="1" applyBorder="1">
      <alignment/>
      <protection/>
    </xf>
    <xf numFmtId="166" fontId="2" fillId="0" borderId="14" xfId="21" applyFont="1" applyBorder="1">
      <alignment/>
      <protection/>
    </xf>
    <xf numFmtId="166" fontId="1" fillId="0" borderId="62" xfId="21" applyFont="1" applyBorder="1">
      <alignment/>
      <protection/>
    </xf>
    <xf numFmtId="166" fontId="2" fillId="0" borderId="62" xfId="21" applyFont="1" applyBorder="1">
      <alignment/>
      <protection/>
    </xf>
    <xf numFmtId="166" fontId="1" fillId="0" borderId="69" xfId="21" applyFont="1" applyBorder="1">
      <alignment/>
      <protection/>
    </xf>
    <xf numFmtId="166" fontId="1" fillId="0" borderId="64" xfId="21" applyFont="1" applyBorder="1" applyAlignment="1" quotePrefix="1">
      <alignment horizontal="right"/>
      <protection/>
    </xf>
    <xf numFmtId="166" fontId="1" fillId="0" borderId="62" xfId="21" applyFont="1" applyBorder="1" applyAlignment="1">
      <alignment horizontal="right"/>
      <protection/>
    </xf>
    <xf numFmtId="166" fontId="1" fillId="0" borderId="16" xfId="21" applyFont="1" applyBorder="1" applyAlignment="1" quotePrefix="1">
      <alignment horizontal="right"/>
      <protection/>
    </xf>
    <xf numFmtId="166" fontId="1" fillId="0" borderId="14" xfId="21" applyFont="1" applyBorder="1" applyAlignment="1">
      <alignment horizontal="right"/>
      <protection/>
    </xf>
    <xf numFmtId="166" fontId="1" fillId="0" borderId="63" xfId="21" applyFont="1" applyBorder="1">
      <alignment/>
      <protection/>
    </xf>
    <xf numFmtId="167" fontId="1" fillId="2" borderId="15" xfId="0" applyNumberFormat="1" applyFont="1" applyFill="1" applyBorder="1" applyAlignment="1" quotePrefix="1">
      <alignment horizontal="center"/>
    </xf>
    <xf numFmtId="167" fontId="1" fillId="2" borderId="41" xfId="0" applyNumberFormat="1" applyFont="1" applyFill="1" applyBorder="1" applyAlignment="1" quotePrefix="1">
      <alignment horizontal="center"/>
    </xf>
    <xf numFmtId="167" fontId="1" fillId="2" borderId="14" xfId="0" applyNumberFormat="1" applyFont="1" applyFill="1" applyBorder="1" applyAlignment="1" quotePrefix="1">
      <alignment horizontal="center"/>
    </xf>
    <xf numFmtId="164" fontId="1" fillId="0" borderId="53" xfId="0" applyNumberFormat="1" applyFont="1" applyBorder="1" applyAlignment="1">
      <alignment/>
    </xf>
    <xf numFmtId="0" fontId="1" fillId="0" borderId="66" xfId="0" applyFont="1" applyBorder="1" applyAlignment="1">
      <alignment horizontal="right"/>
    </xf>
    <xf numFmtId="0" fontId="1" fillId="0" borderId="67" xfId="0" applyFont="1" applyBorder="1" applyAlignment="1">
      <alignment horizontal="right"/>
    </xf>
    <xf numFmtId="0" fontId="1" fillId="2" borderId="47" xfId="0" applyFont="1" applyFill="1" applyBorder="1" applyAlignment="1" applyProtection="1">
      <alignment horizontal="center"/>
      <protection/>
    </xf>
    <xf numFmtId="0" fontId="14" fillId="0" borderId="0" xfId="0" applyFont="1" applyAlignment="1" quotePrefix="1">
      <alignment/>
    </xf>
    <xf numFmtId="1" fontId="1" fillId="2" borderId="13" xfId="0" applyNumberFormat="1" applyFont="1" applyFill="1" applyBorder="1" applyAlignment="1">
      <alignment horizontal="right" vertical="center"/>
    </xf>
    <xf numFmtId="1" fontId="1" fillId="2" borderId="16" xfId="0" applyNumberFormat="1" applyFont="1" applyFill="1" applyBorder="1" applyAlignment="1">
      <alignment horizontal="right" vertical="center"/>
    </xf>
    <xf numFmtId="164" fontId="1" fillId="2" borderId="21" xfId="0" applyNumberFormat="1" applyFont="1" applyFill="1" applyBorder="1" applyAlignment="1">
      <alignment horizontal="right" vertical="center"/>
    </xf>
    <xf numFmtId="164" fontId="1" fillId="2" borderId="17" xfId="15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2" borderId="17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4" fontId="1" fillId="2" borderId="62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/>
      <protection/>
    </xf>
    <xf numFmtId="0" fontId="1" fillId="2" borderId="50" xfId="0" applyFont="1" applyFill="1" applyBorder="1" applyAlignment="1" applyProtection="1">
      <alignment horizontal="center" vertical="center"/>
      <protection/>
    </xf>
    <xf numFmtId="165" fontId="1" fillId="0" borderId="0" xfId="26" applyFont="1" applyAlignment="1">
      <alignment horizontal="center"/>
      <protection/>
    </xf>
    <xf numFmtId="165" fontId="8" fillId="0" borderId="0" xfId="26" applyNumberFormat="1" applyFont="1" applyAlignment="1" applyProtection="1">
      <alignment horizontal="center"/>
      <protection/>
    </xf>
    <xf numFmtId="165" fontId="2" fillId="0" borderId="0" xfId="26" applyNumberFormat="1" applyFont="1" applyAlignment="1" applyProtection="1">
      <alignment horizontal="center"/>
      <protection/>
    </xf>
    <xf numFmtId="165" fontId="1" fillId="0" borderId="0" xfId="26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44" xfId="0" applyFont="1" applyFill="1" applyBorder="1" applyAlignment="1" quotePrefix="1">
      <alignment horizontal="center" vertical="center"/>
    </xf>
    <xf numFmtId="0" fontId="1" fillId="2" borderId="17" xfId="0" applyFont="1" applyFill="1" applyBorder="1" applyAlignment="1" quotePrefix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165" fontId="1" fillId="0" borderId="0" xfId="22" applyFont="1" applyBorder="1" applyAlignment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165" fontId="1" fillId="2" borderId="45" xfId="22" applyNumberFormat="1" applyFont="1" applyFill="1" applyBorder="1" applyAlignment="1" applyProtection="1">
      <alignment horizontal="center" vertical="center"/>
      <protection/>
    </xf>
    <xf numFmtId="165" fontId="1" fillId="2" borderId="52" xfId="22" applyFont="1" applyFill="1" applyBorder="1" applyAlignment="1">
      <alignment horizontal="center" vertical="center"/>
      <protection/>
    </xf>
    <xf numFmtId="165" fontId="1" fillId="2" borderId="71" xfId="22" applyNumberFormat="1" applyFont="1" applyFill="1" applyBorder="1" applyAlignment="1" applyProtection="1">
      <alignment horizontal="center" vertical="center"/>
      <protection/>
    </xf>
    <xf numFmtId="165" fontId="1" fillId="2" borderId="77" xfId="22" applyNumberFormat="1" applyFont="1" applyFill="1" applyBorder="1" applyAlignment="1" applyProtection="1">
      <alignment horizontal="center" vertical="center"/>
      <protection/>
    </xf>
    <xf numFmtId="165" fontId="1" fillId="2" borderId="72" xfId="22" applyNumberFormat="1" applyFont="1" applyFill="1" applyBorder="1" applyAlignment="1" applyProtection="1">
      <alignment horizontal="center" vertical="center"/>
      <protection/>
    </xf>
    <xf numFmtId="165" fontId="1" fillId="2" borderId="73" xfId="22" applyNumberFormat="1" applyFont="1" applyFill="1" applyBorder="1" applyAlignment="1" applyProtection="1">
      <alignment horizontal="center" vertical="center"/>
      <protection/>
    </xf>
    <xf numFmtId="0" fontId="2" fillId="0" borderId="0" xfId="25" applyFont="1" applyAlignment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1" fillId="2" borderId="6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  <protection/>
    </xf>
    <xf numFmtId="0" fontId="1" fillId="2" borderId="67" xfId="0" applyFont="1" applyFill="1" applyBorder="1" applyAlignment="1" applyProtection="1">
      <alignment horizontal="center" vertical="center"/>
      <protection/>
    </xf>
    <xf numFmtId="165" fontId="1" fillId="0" borderId="0" xfId="22" applyFont="1" applyAlignment="1">
      <alignment horizontal="center"/>
      <protection/>
    </xf>
    <xf numFmtId="165" fontId="8" fillId="0" borderId="0" xfId="22" applyNumberFormat="1" applyFont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center"/>
      <protection/>
    </xf>
    <xf numFmtId="0" fontId="28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2" borderId="71" xfId="0" applyFont="1" applyFill="1" applyBorder="1" applyAlignment="1" applyProtection="1" quotePrefix="1">
      <alignment horizontal="center" vertical="center"/>
      <protection/>
    </xf>
    <xf numFmtId="0" fontId="1" fillId="2" borderId="77" xfId="0" applyFont="1" applyFill="1" applyBorder="1" applyAlignment="1" applyProtection="1" quotePrefix="1">
      <alignment horizontal="center" vertical="center"/>
      <protection/>
    </xf>
    <xf numFmtId="0" fontId="1" fillId="2" borderId="72" xfId="0" applyFont="1" applyFill="1" applyBorder="1" applyAlignment="1" applyProtection="1" quotePrefix="1">
      <alignment horizontal="center" vertical="center"/>
      <protection/>
    </xf>
    <xf numFmtId="0" fontId="1" fillId="2" borderId="72" xfId="0" applyFont="1" applyFill="1" applyBorder="1" applyAlignment="1" applyProtection="1">
      <alignment horizontal="center" vertical="center"/>
      <protection/>
    </xf>
    <xf numFmtId="0" fontId="3" fillId="0" borderId="5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wrapText="1"/>
    </xf>
    <xf numFmtId="0" fontId="1" fillId="2" borderId="44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2" fillId="2" borderId="4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71" xfId="0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0" fontId="19" fillId="2" borderId="71" xfId="0" applyFont="1" applyFill="1" applyBorder="1" applyAlignment="1" applyProtection="1">
      <alignment horizontal="center"/>
      <protection/>
    </xf>
    <xf numFmtId="0" fontId="19" fillId="2" borderId="72" xfId="0" applyFont="1" applyFill="1" applyBorder="1" applyAlignment="1" applyProtection="1">
      <alignment horizontal="center"/>
      <protection/>
    </xf>
    <xf numFmtId="0" fontId="19" fillId="2" borderId="77" xfId="0" applyFont="1" applyFill="1" applyBorder="1" applyAlignment="1" applyProtection="1">
      <alignment horizontal="center"/>
      <protection/>
    </xf>
    <xf numFmtId="0" fontId="19" fillId="2" borderId="72" xfId="0" applyFont="1" applyFill="1" applyBorder="1" applyAlignment="1">
      <alignment horizontal="center"/>
    </xf>
    <xf numFmtId="0" fontId="19" fillId="2" borderId="73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" fillId="2" borderId="72" xfId="0" applyFont="1" applyFill="1" applyBorder="1" applyAlignment="1" applyProtection="1">
      <alignment horizontal="center"/>
      <protection/>
    </xf>
    <xf numFmtId="0" fontId="1" fillId="2" borderId="7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66" fontId="1" fillId="0" borderId="0" xfId="21" applyFont="1" applyAlignment="1">
      <alignment horizontal="center"/>
      <protection/>
    </xf>
    <xf numFmtId="166" fontId="8" fillId="0" borderId="0" xfId="21" applyFont="1" applyAlignment="1">
      <alignment horizontal="center"/>
      <protection/>
    </xf>
    <xf numFmtId="166" fontId="8" fillId="0" borderId="0" xfId="21" applyFont="1" applyAlignment="1" quotePrefix="1">
      <alignment horizontal="center"/>
      <protection/>
    </xf>
    <xf numFmtId="166" fontId="18" fillId="0" borderId="0" xfId="21" applyFont="1" applyAlignment="1" quotePrefix="1">
      <alignment horizontal="right"/>
      <protection/>
    </xf>
    <xf numFmtId="0" fontId="10" fillId="2" borderId="7" xfId="21" applyNumberFormat="1" applyFont="1" applyFill="1" applyBorder="1" applyAlignment="1">
      <alignment horizontal="center"/>
      <protection/>
    </xf>
    <xf numFmtId="0" fontId="10" fillId="2" borderId="70" xfId="21" applyNumberFormat="1" applyFont="1" applyFill="1" applyBorder="1" applyAlignment="1">
      <alignment horizontal="center"/>
      <protection/>
    </xf>
    <xf numFmtId="167" fontId="1" fillId="2" borderId="71" xfId="21" applyNumberFormat="1" applyFont="1" applyFill="1" applyBorder="1" applyAlignment="1">
      <alignment horizontal="center"/>
      <protection/>
    </xf>
    <xf numFmtId="167" fontId="1" fillId="2" borderId="72" xfId="21" applyNumberFormat="1" applyFont="1" applyFill="1" applyBorder="1" applyAlignment="1">
      <alignment horizontal="center"/>
      <protection/>
    </xf>
    <xf numFmtId="167" fontId="1" fillId="2" borderId="77" xfId="21" applyNumberFormat="1" applyFont="1" applyFill="1" applyBorder="1" applyAlignment="1">
      <alignment horizontal="center"/>
      <protection/>
    </xf>
    <xf numFmtId="166" fontId="1" fillId="2" borderId="71" xfId="21" applyFont="1" applyFill="1" applyBorder="1" applyAlignment="1">
      <alignment horizontal="center"/>
      <protection/>
    </xf>
    <xf numFmtId="166" fontId="1" fillId="2" borderId="72" xfId="21" applyFont="1" applyFill="1" applyBorder="1" applyAlignment="1">
      <alignment horizontal="center"/>
      <protection/>
    </xf>
    <xf numFmtId="166" fontId="1" fillId="2" borderId="73" xfId="21" applyFont="1" applyFill="1" applyBorder="1" applyAlignment="1">
      <alignment horizontal="center"/>
      <protection/>
    </xf>
    <xf numFmtId="166" fontId="1" fillId="0" borderId="0" xfId="21" applyFont="1" applyBorder="1" applyAlignment="1">
      <alignment horizontal="center"/>
      <protection/>
    </xf>
    <xf numFmtId="166" fontId="33" fillId="0" borderId="0" xfId="21" applyFont="1" applyAlignment="1" quotePrefix="1">
      <alignment horizontal="right"/>
      <protection/>
    </xf>
    <xf numFmtId="0" fontId="10" fillId="2" borderId="45" xfId="21" applyNumberFormat="1" applyFont="1" applyFill="1" applyBorder="1" applyAlignment="1">
      <alignment horizontal="center"/>
      <protection/>
    </xf>
    <xf numFmtId="0" fontId="10" fillId="2" borderId="52" xfId="21" applyNumberFormat="1" applyFont="1" applyFill="1" applyBorder="1" applyAlignment="1">
      <alignment horizontal="center"/>
      <protection/>
    </xf>
    <xf numFmtId="0" fontId="1" fillId="2" borderId="26" xfId="27" applyFont="1" applyFill="1" applyBorder="1" applyAlignment="1">
      <alignment horizontal="center" vertical="center"/>
      <protection/>
    </xf>
    <xf numFmtId="0" fontId="1" fillId="2" borderId="15" xfId="27" applyFont="1" applyFill="1" applyBorder="1" applyAlignment="1">
      <alignment horizontal="center" vertical="center"/>
      <protection/>
    </xf>
    <xf numFmtId="0" fontId="1" fillId="2" borderId="2" xfId="27" applyFont="1" applyFill="1" applyBorder="1" applyAlignment="1">
      <alignment horizontal="center" vertical="center"/>
      <protection/>
    </xf>
    <xf numFmtId="0" fontId="1" fillId="2" borderId="18" xfId="27" applyFont="1" applyFill="1" applyBorder="1" applyAlignment="1">
      <alignment horizontal="center"/>
      <protection/>
    </xf>
    <xf numFmtId="166" fontId="8" fillId="0" borderId="0" xfId="0" applyNumberFormat="1" applyFont="1" applyAlignment="1" applyProtection="1">
      <alignment horizontal="center" wrapText="1"/>
      <protection/>
    </xf>
    <xf numFmtId="166" fontId="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0" fontId="1" fillId="2" borderId="45" xfId="0" applyFont="1" applyFill="1" applyBorder="1" applyAlignment="1" applyProtection="1">
      <alignment horizontal="center"/>
      <protection/>
    </xf>
    <xf numFmtId="0" fontId="1" fillId="2" borderId="52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justify" wrapText="1"/>
      <protection/>
    </xf>
    <xf numFmtId="1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" fillId="2" borderId="66" xfId="0" applyNumberFormat="1" applyFont="1" applyFill="1" applyBorder="1" applyAlignment="1">
      <alignment horizontal="center"/>
    </xf>
    <xf numFmtId="164" fontId="1" fillId="2" borderId="6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164" fontId="1" fillId="2" borderId="71" xfId="0" applyNumberFormat="1" applyFont="1" applyFill="1" applyBorder="1" applyAlignment="1">
      <alignment horizontal="center"/>
    </xf>
    <xf numFmtId="164" fontId="1" fillId="2" borderId="72" xfId="0" applyNumberFormat="1" applyFont="1" applyFill="1" applyBorder="1" applyAlignment="1">
      <alignment horizontal="center"/>
    </xf>
    <xf numFmtId="164" fontId="1" fillId="2" borderId="73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34" xfId="0" applyNumberFormat="1" applyFont="1" applyFill="1" applyBorder="1" applyAlignment="1" applyProtection="1" quotePrefix="1">
      <alignment horizontal="center" vertical="center"/>
      <protection/>
    </xf>
    <xf numFmtId="1" fontId="1" fillId="2" borderId="26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44" xfId="15" applyNumberFormat="1" applyFont="1" applyFill="1" applyBorder="1" applyAlignment="1" quotePrefix="1">
      <alignment horizontal="center"/>
    </xf>
    <xf numFmtId="1" fontId="1" fillId="2" borderId="16" xfId="15" applyNumberFormat="1" applyFont="1" applyFill="1" applyBorder="1" applyAlignment="1" quotePrefix="1">
      <alignment horizontal="center"/>
    </xf>
    <xf numFmtId="1" fontId="1" fillId="2" borderId="61" xfId="15" applyNumberFormat="1" applyFont="1" applyFill="1" applyBorder="1" applyAlignment="1" quotePrefix="1">
      <alignment horizontal="center"/>
    </xf>
    <xf numFmtId="1" fontId="1" fillId="2" borderId="0" xfId="15" applyNumberFormat="1" applyFont="1" applyFill="1" applyBorder="1" applyAlignment="1" quotePrefix="1">
      <alignment horizontal="center"/>
    </xf>
    <xf numFmtId="1" fontId="1" fillId="2" borderId="51" xfId="15" applyNumberFormat="1" applyFont="1" applyFill="1" applyBorder="1" applyAlignment="1" quotePrefix="1">
      <alignment horizontal="center"/>
    </xf>
    <xf numFmtId="1" fontId="1" fillId="2" borderId="13" xfId="15" applyNumberFormat="1" applyFont="1" applyFill="1" applyBorder="1" applyAlignment="1" quotePrefix="1">
      <alignment horizontal="center"/>
    </xf>
    <xf numFmtId="164" fontId="1" fillId="2" borderId="71" xfId="15" applyNumberFormat="1" applyFont="1" applyFill="1" applyBorder="1" applyAlignment="1">
      <alignment horizontal="center"/>
    </xf>
    <xf numFmtId="164" fontId="1" fillId="2" borderId="72" xfId="15" applyNumberFormat="1" applyFont="1" applyFill="1" applyBorder="1" applyAlignment="1" quotePrefix="1">
      <alignment horizontal="center"/>
    </xf>
    <xf numFmtId="164" fontId="1" fillId="2" borderId="73" xfId="15" applyNumberFormat="1" applyFont="1" applyFill="1" applyBorder="1" applyAlignment="1" quotePrefix="1">
      <alignment horizontal="center"/>
    </xf>
    <xf numFmtId="164" fontId="1" fillId="2" borderId="22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34" xfId="15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2" borderId="42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8" fillId="0" borderId="20" xfId="0" applyNumberFormat="1" applyFont="1" applyFill="1" applyBorder="1" applyAlignment="1">
      <alignment horizontal="right"/>
    </xf>
    <xf numFmtId="0" fontId="1" fillId="2" borderId="45" xfId="0" applyFont="1" applyFill="1" applyBorder="1" applyAlignment="1">
      <alignment horizontal="left" vertical="center"/>
    </xf>
    <xf numFmtId="0" fontId="0" fillId="2" borderId="52" xfId="0" applyFont="1" applyFill="1" applyBorder="1" applyAlignment="1">
      <alignment horizontal="left" vertical="center"/>
    </xf>
    <xf numFmtId="0" fontId="1" fillId="2" borderId="7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2" xfId="0" applyFont="1" applyFill="1" applyBorder="1" applyAlignment="1" quotePrefix="1">
      <alignment horizontal="center"/>
    </xf>
    <xf numFmtId="0" fontId="1" fillId="2" borderId="73" xfId="0" applyFont="1" applyFill="1" applyBorder="1" applyAlignment="1" quotePrefix="1">
      <alignment horizontal="center"/>
    </xf>
    <xf numFmtId="39" fontId="8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2" borderId="71" xfId="0" applyNumberFormat="1" applyFont="1" applyFill="1" applyBorder="1" applyAlignment="1" applyProtection="1" quotePrefix="1">
      <alignment horizontal="center"/>
      <protection/>
    </xf>
    <xf numFmtId="39" fontId="1" fillId="2" borderId="72" xfId="0" applyNumberFormat="1" applyFont="1" applyFill="1" applyBorder="1" applyAlignment="1" applyProtection="1" quotePrefix="1">
      <alignment horizontal="center"/>
      <protection/>
    </xf>
    <xf numFmtId="39" fontId="1" fillId="2" borderId="77" xfId="0" applyNumberFormat="1" applyFont="1" applyFill="1" applyBorder="1" applyAlignment="1" applyProtection="1" quotePrefix="1">
      <alignment horizontal="center"/>
      <protection/>
    </xf>
    <xf numFmtId="39" fontId="1" fillId="2" borderId="7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/>
      <protection/>
    </xf>
    <xf numFmtId="39" fontId="1" fillId="2" borderId="66" xfId="0" applyNumberFormat="1" applyFont="1" applyFill="1" applyBorder="1" applyAlignment="1" applyProtection="1" quotePrefix="1">
      <alignment horizontal="center"/>
      <protection/>
    </xf>
    <xf numFmtId="39" fontId="1" fillId="2" borderId="71" xfId="0" applyNumberFormat="1" applyFont="1" applyFill="1" applyBorder="1" applyAlignment="1" quotePrefix="1">
      <alignment horizontal="center"/>
    </xf>
    <xf numFmtId="39" fontId="1" fillId="2" borderId="72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2" borderId="7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2" borderId="77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7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5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aman point" xfId="22"/>
    <cellStyle name="Normal_Bartamane_Book1" xfId="23"/>
    <cellStyle name="Normal_Comm_wt_bartamane" xfId="24"/>
    <cellStyle name="Normal_core Inf" xfId="25"/>
    <cellStyle name="Normal_CPI" xfId="26"/>
    <cellStyle name="Normal_gold and oil price and exchange rat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53</xdr:row>
      <xdr:rowOff>0</xdr:rowOff>
    </xdr:from>
    <xdr:to>
      <xdr:col>5</xdr:col>
      <xdr:colOff>285750</xdr:colOff>
      <xdr:row>53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53</xdr:row>
      <xdr:rowOff>0</xdr:rowOff>
    </xdr:from>
    <xdr:to>
      <xdr:col>5</xdr:col>
      <xdr:colOff>247650</xdr:colOff>
      <xdr:row>53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53</xdr:row>
      <xdr:rowOff>0</xdr:rowOff>
    </xdr:from>
    <xdr:to>
      <xdr:col>5</xdr:col>
      <xdr:colOff>219075</xdr:colOff>
      <xdr:row>53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684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0.421875" style="107" bestFit="1" customWidth="1"/>
    <col min="2" max="4" width="9.140625" style="107" customWidth="1"/>
    <col min="5" max="5" width="26.140625" style="107" customWidth="1"/>
    <col min="6" max="16384" width="9.140625" style="107" customWidth="1"/>
  </cols>
  <sheetData>
    <row r="1" spans="1:9" ht="20.25">
      <c r="A1" s="1730" t="s">
        <v>404</v>
      </c>
      <c r="B1" s="1730"/>
      <c r="C1" s="1730"/>
      <c r="D1" s="1730"/>
      <c r="E1" s="1731"/>
      <c r="F1" s="407"/>
      <c r="G1" s="407"/>
      <c r="H1" s="407"/>
      <c r="I1" s="407"/>
    </row>
    <row r="2" spans="1:9" s="595" customFormat="1" ht="15.75">
      <c r="A2" s="1732" t="s">
        <v>1616</v>
      </c>
      <c r="B2" s="1732"/>
      <c r="C2" s="1732"/>
      <c r="D2" s="1732"/>
      <c r="E2" s="1733"/>
      <c r="F2" s="594"/>
      <c r="G2" s="594"/>
      <c r="H2" s="594"/>
      <c r="I2" s="594"/>
    </row>
    <row r="3" spans="3:4" ht="15.75">
      <c r="C3" s="109"/>
      <c r="D3" s="141"/>
    </row>
    <row r="4" spans="1:10" ht="15.75">
      <c r="A4" s="114" t="s">
        <v>98</v>
      </c>
      <c r="C4" s="106"/>
      <c r="D4" s="106"/>
      <c r="E4" s="106"/>
      <c r="J4" s="343"/>
    </row>
    <row r="5" spans="2:10" ht="15.75">
      <c r="B5" s="114" t="s">
        <v>6</v>
      </c>
      <c r="C5" s="109"/>
      <c r="D5" s="109"/>
      <c r="E5" s="109"/>
      <c r="J5" s="109"/>
    </row>
    <row r="6" spans="1:10" ht="15.75">
      <c r="A6" s="141">
        <v>1</v>
      </c>
      <c r="B6" s="107" t="s">
        <v>1556</v>
      </c>
      <c r="C6" s="109"/>
      <c r="D6" s="109"/>
      <c r="E6" s="109"/>
      <c r="J6" s="109"/>
    </row>
    <row r="7" spans="1:5" ht="15.75">
      <c r="A7" s="141">
        <f>+A6+1</f>
        <v>2</v>
      </c>
      <c r="B7" s="107" t="s">
        <v>695</v>
      </c>
      <c r="C7" s="109"/>
      <c r="D7" s="109"/>
      <c r="E7" s="109"/>
    </row>
    <row r="8" spans="1:5" ht="15.75">
      <c r="A8" s="141"/>
      <c r="B8" s="114" t="s">
        <v>1231</v>
      </c>
      <c r="C8" s="109"/>
      <c r="D8" s="109"/>
      <c r="E8" s="109"/>
    </row>
    <row r="9" spans="1:5" ht="15.75">
      <c r="A9" s="141">
        <f>+A7+1</f>
        <v>3</v>
      </c>
      <c r="B9" s="107" t="s">
        <v>582</v>
      </c>
      <c r="C9" s="109"/>
      <c r="D9" s="109"/>
      <c r="E9" s="109"/>
    </row>
    <row r="10" spans="1:5" ht="15.75">
      <c r="A10" s="141">
        <f aca="true" t="shared" si="0" ref="A10:A65">+A9+1</f>
        <v>4</v>
      </c>
      <c r="B10" s="107" t="s">
        <v>325</v>
      </c>
      <c r="C10" s="109"/>
      <c r="D10" s="109"/>
      <c r="E10" s="109"/>
    </row>
    <row r="11" spans="1:5" ht="15.75">
      <c r="A11" s="141">
        <f t="shared" si="0"/>
        <v>5</v>
      </c>
      <c r="B11" s="107" t="s">
        <v>1511</v>
      </c>
      <c r="C11" s="109"/>
      <c r="D11" s="109"/>
      <c r="E11" s="109"/>
    </row>
    <row r="12" spans="1:10" ht="15.75">
      <c r="A12" s="141">
        <f t="shared" si="0"/>
        <v>6</v>
      </c>
      <c r="B12" s="107" t="s">
        <v>326</v>
      </c>
      <c r="C12" s="109"/>
      <c r="D12" s="109"/>
      <c r="E12" s="109"/>
      <c r="J12" s="114"/>
    </row>
    <row r="13" spans="1:5" ht="15.75">
      <c r="A13" s="141">
        <f t="shared" si="0"/>
        <v>7</v>
      </c>
      <c r="B13" s="107" t="s">
        <v>583</v>
      </c>
      <c r="C13" s="109"/>
      <c r="D13" s="109"/>
      <c r="E13" s="109"/>
    </row>
    <row r="14" spans="1:5" ht="15.75">
      <c r="A14" s="141">
        <f t="shared" si="0"/>
        <v>8</v>
      </c>
      <c r="B14" s="109" t="s">
        <v>586</v>
      </c>
      <c r="C14" s="109"/>
      <c r="D14" s="109"/>
      <c r="E14" s="109"/>
    </row>
    <row r="15" spans="1:5" ht="15.75">
      <c r="A15" s="141">
        <f t="shared" si="0"/>
        <v>9</v>
      </c>
      <c r="B15" s="109" t="s">
        <v>327</v>
      </c>
      <c r="C15" s="109"/>
      <c r="D15" s="109"/>
      <c r="E15" s="109"/>
    </row>
    <row r="16" spans="1:5" ht="15.75">
      <c r="A16" s="141">
        <f t="shared" si="0"/>
        <v>10</v>
      </c>
      <c r="B16" s="109" t="s">
        <v>581</v>
      </c>
      <c r="C16" s="109"/>
      <c r="D16" s="109"/>
      <c r="E16" s="109"/>
    </row>
    <row r="17" spans="1:5" ht="15.75">
      <c r="A17" s="141">
        <f t="shared" si="0"/>
        <v>11</v>
      </c>
      <c r="B17" s="109" t="s">
        <v>328</v>
      </c>
      <c r="C17" s="109"/>
      <c r="D17" s="109"/>
      <c r="E17" s="109"/>
    </row>
    <row r="18" spans="1:5" ht="15.75">
      <c r="A18" s="141">
        <f t="shared" si="0"/>
        <v>12</v>
      </c>
      <c r="B18" s="109" t="s">
        <v>584</v>
      </c>
      <c r="C18" s="109"/>
      <c r="D18" s="109"/>
      <c r="E18" s="109"/>
    </row>
    <row r="19" spans="1:10" s="114" customFormat="1" ht="15.75">
      <c r="A19" s="141"/>
      <c r="B19" s="114" t="s">
        <v>1233</v>
      </c>
      <c r="C19" s="108"/>
      <c r="D19" s="108"/>
      <c r="E19" s="108"/>
      <c r="J19" s="107"/>
    </row>
    <row r="20" spans="1:5" ht="15.75">
      <c r="A20" s="141">
        <f>+A18+1</f>
        <v>13</v>
      </c>
      <c r="B20" s="107" t="s">
        <v>410</v>
      </c>
      <c r="C20" s="109"/>
      <c r="D20" s="109"/>
      <c r="E20" s="109"/>
    </row>
    <row r="21" spans="1:10" ht="15.75">
      <c r="A21" s="141">
        <f t="shared" si="0"/>
        <v>14</v>
      </c>
      <c r="B21" s="109" t="s">
        <v>1134</v>
      </c>
      <c r="C21" s="109"/>
      <c r="D21" s="109"/>
      <c r="E21" s="109"/>
      <c r="J21" s="114"/>
    </row>
    <row r="22" spans="1:5" ht="15.75">
      <c r="A22" s="141">
        <f t="shared" si="0"/>
        <v>15</v>
      </c>
      <c r="B22" s="109" t="s">
        <v>1135</v>
      </c>
      <c r="C22" s="109"/>
      <c r="D22" s="109"/>
      <c r="E22" s="109"/>
    </row>
    <row r="23" spans="1:5" ht="15.75">
      <c r="A23" s="141">
        <f t="shared" si="0"/>
        <v>16</v>
      </c>
      <c r="B23" s="109" t="s">
        <v>1641</v>
      </c>
      <c r="C23" s="109"/>
      <c r="D23" s="109"/>
      <c r="E23" s="109"/>
    </row>
    <row r="24" spans="1:5" ht="15.75">
      <c r="A24" s="141">
        <f t="shared" si="0"/>
        <v>17</v>
      </c>
      <c r="B24" s="109" t="s">
        <v>1642</v>
      </c>
      <c r="C24" s="109"/>
      <c r="D24" s="109"/>
      <c r="E24" s="109"/>
    </row>
    <row r="25" spans="1:5" ht="15.75">
      <c r="A25" s="141">
        <f t="shared" si="0"/>
        <v>18</v>
      </c>
      <c r="B25" s="109" t="s">
        <v>1746</v>
      </c>
      <c r="C25" s="109"/>
      <c r="D25" s="109"/>
      <c r="E25" s="109"/>
    </row>
    <row r="26" spans="1:7" ht="15.75">
      <c r="A26" s="141">
        <f t="shared" si="0"/>
        <v>19</v>
      </c>
      <c r="B26" s="109" t="s">
        <v>1133</v>
      </c>
      <c r="C26" s="109"/>
      <c r="D26" s="109"/>
      <c r="E26" s="109"/>
      <c r="G26" s="109"/>
    </row>
    <row r="27" spans="1:10" ht="15.75">
      <c r="A27" s="141">
        <f t="shared" si="0"/>
        <v>20</v>
      </c>
      <c r="B27" s="109" t="s">
        <v>411</v>
      </c>
      <c r="C27" s="109"/>
      <c r="D27" s="109"/>
      <c r="E27" s="109"/>
      <c r="J27" s="114"/>
    </row>
    <row r="28" spans="1:5" ht="15.75">
      <c r="A28" s="141">
        <f t="shared" si="0"/>
        <v>21</v>
      </c>
      <c r="B28" s="109" t="s">
        <v>1235</v>
      </c>
      <c r="C28" s="109"/>
      <c r="D28" s="109"/>
      <c r="E28" s="109"/>
    </row>
    <row r="29" spans="1:5" ht="15.75">
      <c r="A29" s="141">
        <f t="shared" si="0"/>
        <v>22</v>
      </c>
      <c r="B29" s="344" t="s">
        <v>454</v>
      </c>
      <c r="C29" s="109"/>
      <c r="D29" s="109"/>
      <c r="E29" s="109"/>
    </row>
    <row r="30" spans="1:5" ht="15.75">
      <c r="A30" s="141">
        <f t="shared" si="0"/>
        <v>23</v>
      </c>
      <c r="B30" s="344" t="s">
        <v>450</v>
      </c>
      <c r="C30" s="109"/>
      <c r="D30" s="109"/>
      <c r="E30" s="109"/>
    </row>
    <row r="31" spans="1:10" ht="15.75">
      <c r="A31" s="141"/>
      <c r="B31" s="108" t="s">
        <v>1232</v>
      </c>
      <c r="C31" s="109"/>
      <c r="D31" s="109"/>
      <c r="E31" s="109"/>
      <c r="J31" s="114"/>
    </row>
    <row r="32" spans="1:5" ht="15.75">
      <c r="A32" s="141">
        <f>+A30+1</f>
        <v>24</v>
      </c>
      <c r="B32" s="109" t="s">
        <v>409</v>
      </c>
      <c r="C32" s="109"/>
      <c r="D32" s="109"/>
      <c r="E32" s="109"/>
    </row>
    <row r="33" spans="1:5" ht="15.75">
      <c r="A33" s="141">
        <f t="shared" si="0"/>
        <v>25</v>
      </c>
      <c r="B33" s="109" t="s">
        <v>1562</v>
      </c>
      <c r="C33" s="109"/>
      <c r="D33" s="109"/>
      <c r="E33" s="109"/>
    </row>
    <row r="34" spans="1:5" ht="15.75">
      <c r="A34" s="141">
        <f t="shared" si="0"/>
        <v>26</v>
      </c>
      <c r="B34" s="109" t="s">
        <v>360</v>
      </c>
      <c r="C34" s="109"/>
      <c r="D34" s="109"/>
      <c r="E34" s="109"/>
    </row>
    <row r="35" spans="1:5" ht="15.75">
      <c r="A35" s="141">
        <f t="shared" si="0"/>
        <v>27</v>
      </c>
      <c r="B35" s="109" t="s">
        <v>640</v>
      </c>
      <c r="C35" s="109"/>
      <c r="D35" s="109"/>
      <c r="E35" s="109"/>
    </row>
    <row r="36" spans="1:5" ht="15.75">
      <c r="A36" s="141">
        <f t="shared" si="0"/>
        <v>28</v>
      </c>
      <c r="B36" s="107" t="s">
        <v>1744</v>
      </c>
      <c r="C36" s="109"/>
      <c r="D36" s="109"/>
      <c r="E36" s="109"/>
    </row>
    <row r="37" spans="1:10" ht="15.75">
      <c r="A37" s="141"/>
      <c r="B37" s="343" t="s">
        <v>1551</v>
      </c>
      <c r="C37" s="109"/>
      <c r="D37" s="109"/>
      <c r="E37" s="109"/>
      <c r="J37" s="109"/>
    </row>
    <row r="38" spans="1:10" ht="15.75">
      <c r="A38" s="141">
        <f>+A36+1</f>
        <v>29</v>
      </c>
      <c r="B38" s="109" t="s">
        <v>405</v>
      </c>
      <c r="J38" s="109"/>
    </row>
    <row r="39" spans="1:10" ht="15.75">
      <c r="A39" s="141">
        <f t="shared" si="0"/>
        <v>30</v>
      </c>
      <c r="B39" s="109" t="s">
        <v>406</v>
      </c>
      <c r="C39" s="109"/>
      <c r="D39" s="109"/>
      <c r="E39" s="109"/>
      <c r="J39" s="109"/>
    </row>
    <row r="40" spans="1:10" ht="15.75">
      <c r="A40" s="141">
        <f t="shared" si="0"/>
        <v>31</v>
      </c>
      <c r="B40" s="107" t="s">
        <v>569</v>
      </c>
      <c r="C40" s="109"/>
      <c r="D40" s="109"/>
      <c r="E40" s="109"/>
      <c r="J40" s="108"/>
    </row>
    <row r="41" spans="1:10" ht="15.75">
      <c r="A41" s="141">
        <f t="shared" si="0"/>
        <v>32</v>
      </c>
      <c r="B41" s="107" t="s">
        <v>407</v>
      </c>
      <c r="C41" s="109"/>
      <c r="D41" s="109"/>
      <c r="E41" s="109"/>
      <c r="J41" s="109"/>
    </row>
    <row r="42" spans="1:10" ht="15.75">
      <c r="A42" s="141">
        <f t="shared" si="0"/>
        <v>33</v>
      </c>
      <c r="B42" s="107" t="s">
        <v>641</v>
      </c>
      <c r="C42" s="109"/>
      <c r="D42" s="109"/>
      <c r="E42" s="109"/>
      <c r="J42" s="109"/>
    </row>
    <row r="43" spans="1:10" ht="15.75">
      <c r="A43" s="141">
        <f t="shared" si="0"/>
        <v>34</v>
      </c>
      <c r="B43" s="107" t="s">
        <v>1299</v>
      </c>
      <c r="C43" s="109"/>
      <c r="D43" s="109"/>
      <c r="E43" s="109"/>
      <c r="F43" s="107" t="s">
        <v>1747</v>
      </c>
      <c r="J43" s="109"/>
    </row>
    <row r="44" spans="1:5" ht="15.75">
      <c r="A44" s="141">
        <f t="shared" si="0"/>
        <v>35</v>
      </c>
      <c r="B44" s="107" t="s">
        <v>242</v>
      </c>
      <c r="C44" s="109"/>
      <c r="D44" s="109"/>
      <c r="E44" s="109"/>
    </row>
    <row r="45" spans="1:10" ht="15.75">
      <c r="A45" s="141">
        <f t="shared" si="0"/>
        <v>36</v>
      </c>
      <c r="B45" s="107" t="s">
        <v>892</v>
      </c>
      <c r="C45" s="109"/>
      <c r="D45" s="109"/>
      <c r="E45" s="109"/>
      <c r="J45" s="108"/>
    </row>
    <row r="46" spans="1:10" ht="15.75">
      <c r="A46" s="141"/>
      <c r="B46" s="114" t="s">
        <v>1220</v>
      </c>
      <c r="C46" s="109"/>
      <c r="D46" s="109"/>
      <c r="E46" s="109"/>
      <c r="J46" s="109"/>
    </row>
    <row r="47" spans="1:10" ht="15.75">
      <c r="A47" s="141">
        <f>+A45+1</f>
        <v>37</v>
      </c>
      <c r="B47" s="107" t="s">
        <v>1221</v>
      </c>
      <c r="C47" s="109"/>
      <c r="D47" s="109"/>
      <c r="E47" s="109"/>
      <c r="J47" s="109"/>
    </row>
    <row r="48" spans="1:10" ht="15.75">
      <c r="A48" s="141">
        <f t="shared" si="0"/>
        <v>38</v>
      </c>
      <c r="B48" s="107" t="s">
        <v>1222</v>
      </c>
      <c r="C48" s="109"/>
      <c r="D48" s="109"/>
      <c r="E48" s="109"/>
      <c r="J48" s="109"/>
    </row>
    <row r="49" spans="1:10" ht="15.75">
      <c r="A49" s="141">
        <f t="shared" si="0"/>
        <v>39</v>
      </c>
      <c r="B49" s="107" t="s">
        <v>1223</v>
      </c>
      <c r="C49" s="109"/>
      <c r="D49" s="109"/>
      <c r="E49" s="109"/>
      <c r="J49" s="109"/>
    </row>
    <row r="50" spans="1:10" ht="15.75">
      <c r="A50" s="141">
        <f t="shared" si="0"/>
        <v>40</v>
      </c>
      <c r="B50" s="107" t="s">
        <v>1224</v>
      </c>
      <c r="C50" s="109"/>
      <c r="D50" s="109"/>
      <c r="E50" s="109"/>
      <c r="J50" s="109"/>
    </row>
    <row r="51" spans="1:10" ht="15.75">
      <c r="A51" s="141">
        <f t="shared" si="0"/>
        <v>41</v>
      </c>
      <c r="B51" s="107" t="s">
        <v>1225</v>
      </c>
      <c r="C51" s="109"/>
      <c r="D51" s="109"/>
      <c r="E51" s="109"/>
      <c r="J51" s="109"/>
    </row>
    <row r="52" spans="1:10" ht="15.75">
      <c r="A52" s="141">
        <f t="shared" si="0"/>
        <v>42</v>
      </c>
      <c r="B52" s="107" t="s">
        <v>1241</v>
      </c>
      <c r="C52" s="109"/>
      <c r="D52" s="109"/>
      <c r="E52" s="109"/>
      <c r="J52" s="109"/>
    </row>
    <row r="53" spans="1:10" ht="15.75">
      <c r="A53" s="141">
        <f t="shared" si="0"/>
        <v>43</v>
      </c>
      <c r="B53" s="107" t="s">
        <v>1226</v>
      </c>
      <c r="C53" s="109"/>
      <c r="D53" s="109"/>
      <c r="E53" s="109"/>
      <c r="J53" s="109"/>
    </row>
    <row r="54" spans="1:10" ht="15.75">
      <c r="A54" s="141">
        <f t="shared" si="0"/>
        <v>44</v>
      </c>
      <c r="B54" s="107" t="s">
        <v>1227</v>
      </c>
      <c r="C54" s="109"/>
      <c r="D54" s="109"/>
      <c r="E54" s="109"/>
      <c r="J54" s="109"/>
    </row>
    <row r="55" spans="1:10" ht="15.75">
      <c r="A55" s="141"/>
      <c r="B55" s="114" t="s">
        <v>1228</v>
      </c>
      <c r="J55" s="344"/>
    </row>
    <row r="56" spans="1:10" ht="15.75">
      <c r="A56" s="141">
        <f>+A54+1</f>
        <v>45</v>
      </c>
      <c r="B56" s="107" t="s">
        <v>1029</v>
      </c>
      <c r="C56" s="109"/>
      <c r="D56" s="109"/>
      <c r="E56" s="109"/>
      <c r="J56" s="344"/>
    </row>
    <row r="57" spans="1:2" ht="15.75">
      <c r="A57" s="141">
        <f t="shared" si="0"/>
        <v>46</v>
      </c>
      <c r="B57" s="107" t="s">
        <v>1032</v>
      </c>
    </row>
    <row r="58" spans="1:2" ht="15.75">
      <c r="A58" s="141">
        <f t="shared" si="0"/>
        <v>47</v>
      </c>
      <c r="B58" s="107" t="s">
        <v>1179</v>
      </c>
    </row>
    <row r="59" spans="1:2" ht="15.75">
      <c r="A59" s="141">
        <f t="shared" si="0"/>
        <v>48</v>
      </c>
      <c r="B59" s="107" t="s">
        <v>1745</v>
      </c>
    </row>
    <row r="60" spans="1:5" ht="15.75">
      <c r="A60" s="141">
        <f t="shared" si="0"/>
        <v>49</v>
      </c>
      <c r="B60" s="107" t="s">
        <v>1229</v>
      </c>
      <c r="C60" s="109"/>
      <c r="D60" s="109"/>
      <c r="E60" s="109"/>
    </row>
    <row r="61" spans="1:5" ht="15.75">
      <c r="A61" s="141"/>
      <c r="B61" s="114" t="s">
        <v>1230</v>
      </c>
      <c r="C61" s="109"/>
      <c r="D61" s="109"/>
      <c r="E61" s="109"/>
    </row>
    <row r="62" spans="1:5" ht="15.75">
      <c r="A62" s="141">
        <f>+A60+1</f>
        <v>50</v>
      </c>
      <c r="B62" s="107" t="s">
        <v>552</v>
      </c>
      <c r="C62" s="109"/>
      <c r="D62" s="109"/>
      <c r="E62" s="109"/>
    </row>
    <row r="63" spans="1:5" ht="15.75">
      <c r="A63" s="141">
        <f t="shared" si="0"/>
        <v>51</v>
      </c>
      <c r="B63" s="107" t="s">
        <v>553</v>
      </c>
      <c r="C63" s="109"/>
      <c r="D63" s="109"/>
      <c r="E63" s="109"/>
    </row>
    <row r="64" spans="1:5" ht="15.75">
      <c r="A64" s="141">
        <f t="shared" si="0"/>
        <v>52</v>
      </c>
      <c r="B64" s="107" t="s">
        <v>1566</v>
      </c>
      <c r="C64" s="109"/>
      <c r="D64" s="109"/>
      <c r="E64" s="109"/>
    </row>
    <row r="65" spans="1:5" ht="15.75">
      <c r="A65" s="141">
        <f t="shared" si="0"/>
        <v>53</v>
      </c>
      <c r="B65" s="107" t="s">
        <v>559</v>
      </c>
      <c r="C65" s="109"/>
      <c r="D65" s="109"/>
      <c r="E65" s="109"/>
    </row>
    <row r="66" spans="1:5" ht="15.75">
      <c r="A66" s="109"/>
      <c r="B66" s="109"/>
      <c r="C66" s="109"/>
      <c r="D66" s="109"/>
      <c r="E66" s="109"/>
    </row>
    <row r="67" spans="1:5" ht="15.75">
      <c r="A67" s="109"/>
      <c r="B67" s="109"/>
      <c r="C67" s="109"/>
      <c r="D67" s="109"/>
      <c r="E67" s="109"/>
    </row>
    <row r="68" spans="1:5" ht="15.75">
      <c r="A68" s="109"/>
      <c r="B68" s="109"/>
      <c r="C68" s="109"/>
      <c r="D68" s="109"/>
      <c r="E68" s="109"/>
    </row>
    <row r="69" spans="1:5" ht="15.75">
      <c r="A69" s="109"/>
      <c r="B69" s="109"/>
      <c r="C69" s="109"/>
      <c r="D69" s="109"/>
      <c r="E69" s="109"/>
    </row>
    <row r="70" spans="1:5" ht="15.75">
      <c r="A70" s="109"/>
      <c r="B70" s="109"/>
      <c r="C70" s="109"/>
      <c r="D70" s="109"/>
      <c r="E70" s="109"/>
    </row>
    <row r="71" spans="1:5" ht="15.75">
      <c r="A71" s="109"/>
      <c r="B71" s="109"/>
      <c r="C71" s="109"/>
      <c r="D71" s="109"/>
      <c r="E71" s="109"/>
    </row>
    <row r="72" spans="1:7" ht="15.75">
      <c r="A72" s="109"/>
      <c r="B72" s="109"/>
      <c r="C72" s="109"/>
      <c r="D72" s="109"/>
      <c r="E72" s="109"/>
      <c r="G72" s="107" t="s">
        <v>330</v>
      </c>
    </row>
    <row r="73" spans="1:5" ht="15.75">
      <c r="A73" s="109"/>
      <c r="B73" s="109"/>
      <c r="C73" s="109"/>
      <c r="D73" s="109"/>
      <c r="E73" s="109"/>
    </row>
    <row r="74" spans="1:5" ht="15.75">
      <c r="A74" s="109"/>
      <c r="B74" s="109"/>
      <c r="C74" s="109"/>
      <c r="D74" s="109"/>
      <c r="E74" s="109"/>
    </row>
    <row r="75" spans="1:5" ht="15.75">
      <c r="A75" s="109"/>
      <c r="B75" s="109"/>
      <c r="C75" s="109"/>
      <c r="D75" s="109"/>
      <c r="E75" s="109"/>
    </row>
    <row r="76" spans="1:5" ht="15.75">
      <c r="A76" s="109"/>
      <c r="B76" s="109"/>
      <c r="C76" s="109"/>
      <c r="D76" s="109"/>
      <c r="E76" s="109"/>
    </row>
    <row r="77" spans="1:5" ht="15.75">
      <c r="A77" s="109"/>
      <c r="B77" s="109"/>
      <c r="C77" s="109"/>
      <c r="D77" s="109"/>
      <c r="E77" s="109"/>
    </row>
    <row r="78" spans="1:5" ht="15.75">
      <c r="A78" s="109"/>
      <c r="B78" s="109"/>
      <c r="C78" s="109"/>
      <c r="D78" s="109"/>
      <c r="E78" s="109"/>
    </row>
    <row r="79" spans="1:5" ht="15.75">
      <c r="A79" s="109"/>
      <c r="B79" s="109"/>
      <c r="C79" s="109"/>
      <c r="D79" s="109"/>
      <c r="E79" s="109"/>
    </row>
    <row r="80" spans="1:5" ht="15.75">
      <c r="A80" s="109"/>
      <c r="B80" s="109"/>
      <c r="C80" s="109"/>
      <c r="D80" s="109"/>
      <c r="E80" s="109"/>
    </row>
    <row r="81" spans="1:5" ht="15.75">
      <c r="A81" s="109"/>
      <c r="B81" s="109"/>
      <c r="C81" s="109"/>
      <c r="D81" s="109"/>
      <c r="E81" s="109"/>
    </row>
    <row r="82" spans="1:5" ht="15.75">
      <c r="A82" s="109"/>
      <c r="B82" s="109"/>
      <c r="C82" s="109"/>
      <c r="D82" s="109"/>
      <c r="E82" s="109"/>
    </row>
    <row r="83" spans="1:5" ht="15.75">
      <c r="A83" s="109"/>
      <c r="B83" s="109"/>
      <c r="C83" s="109"/>
      <c r="D83" s="109"/>
      <c r="E83" s="109"/>
    </row>
    <row r="84" spans="1:5" ht="15.75">
      <c r="A84" s="109"/>
      <c r="B84" s="109"/>
      <c r="C84" s="109"/>
      <c r="D84" s="109"/>
      <c r="E84" s="109"/>
    </row>
    <row r="85" spans="1:5" ht="15.75">
      <c r="A85" s="109"/>
      <c r="B85" s="109"/>
      <c r="C85" s="109"/>
      <c r="D85" s="109"/>
      <c r="E85" s="109"/>
    </row>
    <row r="86" spans="1:5" ht="15.75">
      <c r="A86" s="109"/>
      <c r="B86" s="109"/>
      <c r="C86" s="109"/>
      <c r="D86" s="109"/>
      <c r="E86" s="109"/>
    </row>
    <row r="87" spans="1:5" ht="15.75">
      <c r="A87" s="109"/>
      <c r="B87" s="109"/>
      <c r="C87" s="109"/>
      <c r="D87" s="109"/>
      <c r="E87" s="109"/>
    </row>
    <row r="88" spans="1:5" ht="15.75">
      <c r="A88" s="109"/>
      <c r="B88" s="109"/>
      <c r="C88" s="109"/>
      <c r="D88" s="109"/>
      <c r="E88" s="109"/>
    </row>
    <row r="89" spans="1:5" ht="15.75">
      <c r="A89" s="109"/>
      <c r="B89" s="109"/>
      <c r="C89" s="109"/>
      <c r="D89" s="109"/>
      <c r="E89" s="109"/>
    </row>
    <row r="90" spans="1:5" ht="15.75">
      <c r="A90" s="109"/>
      <c r="B90" s="109"/>
      <c r="C90" s="109"/>
      <c r="D90" s="109"/>
      <c r="E90" s="109"/>
    </row>
    <row r="91" spans="1:5" ht="15.75">
      <c r="A91" s="109"/>
      <c r="B91" s="109"/>
      <c r="C91" s="109"/>
      <c r="D91" s="109"/>
      <c r="E91" s="109"/>
    </row>
    <row r="92" spans="1:5" ht="15.75">
      <c r="A92" s="109"/>
      <c r="B92" s="109"/>
      <c r="C92" s="109"/>
      <c r="D92" s="109"/>
      <c r="E92" s="109"/>
    </row>
    <row r="93" spans="1:5" ht="15.75">
      <c r="A93" s="109"/>
      <c r="B93" s="109"/>
      <c r="C93" s="109"/>
      <c r="D93" s="109"/>
      <c r="E93" s="109"/>
    </row>
    <row r="94" spans="1:5" ht="15.75">
      <c r="A94" s="109"/>
      <c r="B94" s="109"/>
      <c r="C94" s="109"/>
      <c r="D94" s="109"/>
      <c r="E94" s="109"/>
    </row>
    <row r="95" spans="1:5" ht="15.75">
      <c r="A95" s="109"/>
      <c r="B95" s="109"/>
      <c r="C95" s="109"/>
      <c r="D95" s="109"/>
      <c r="E95" s="109"/>
    </row>
    <row r="96" spans="1:5" ht="15.75">
      <c r="A96" s="109"/>
      <c r="B96" s="109"/>
      <c r="C96" s="109"/>
      <c r="D96" s="109"/>
      <c r="E96" s="109"/>
    </row>
    <row r="97" spans="1:5" ht="15.75">
      <c r="A97" s="109"/>
      <c r="B97" s="109"/>
      <c r="C97" s="109"/>
      <c r="D97" s="109"/>
      <c r="E97" s="109"/>
    </row>
    <row r="98" spans="1:5" ht="15.75">
      <c r="A98" s="109"/>
      <c r="B98" s="109"/>
      <c r="C98" s="109"/>
      <c r="D98" s="109"/>
      <c r="E98" s="109"/>
    </row>
    <row r="99" spans="1:5" ht="15.75">
      <c r="A99" s="109"/>
      <c r="B99" s="109"/>
      <c r="C99" s="109"/>
      <c r="D99" s="109"/>
      <c r="E99" s="109"/>
    </row>
    <row r="100" spans="1:5" ht="15.75">
      <c r="A100" s="109"/>
      <c r="B100" s="109"/>
      <c r="C100" s="109"/>
      <c r="D100" s="109"/>
      <c r="E100" s="109"/>
    </row>
    <row r="101" spans="1:5" ht="15.75">
      <c r="A101" s="109"/>
      <c r="B101" s="109"/>
      <c r="C101" s="109"/>
      <c r="D101" s="109"/>
      <c r="E101" s="109"/>
    </row>
    <row r="102" spans="1:5" ht="15.75">
      <c r="A102" s="109"/>
      <c r="B102" s="109"/>
      <c r="C102" s="109"/>
      <c r="D102" s="109"/>
      <c r="E102" s="109"/>
    </row>
    <row r="103" spans="1:5" ht="15.75">
      <c r="A103" s="109"/>
      <c r="B103" s="109"/>
      <c r="C103" s="109"/>
      <c r="D103" s="109"/>
      <c r="E103" s="109"/>
    </row>
    <row r="104" spans="1:5" ht="15.75">
      <c r="A104" s="109"/>
      <c r="B104" s="109"/>
      <c r="C104" s="109"/>
      <c r="D104" s="109"/>
      <c r="E104" s="109"/>
    </row>
    <row r="105" spans="1:5" ht="15.75">
      <c r="A105" s="109"/>
      <c r="B105" s="109"/>
      <c r="C105" s="109"/>
      <c r="D105" s="109"/>
      <c r="E105" s="109"/>
    </row>
    <row r="106" spans="1:5" ht="15.75">
      <c r="A106" s="109"/>
      <c r="B106" s="109"/>
      <c r="C106" s="109"/>
      <c r="D106" s="109"/>
      <c r="E106" s="109"/>
    </row>
    <row r="107" spans="1:5" ht="15.75">
      <c r="A107" s="109"/>
      <c r="B107" s="109"/>
      <c r="C107" s="109"/>
      <c r="D107" s="109"/>
      <c r="E107" s="109"/>
    </row>
    <row r="108" spans="1:5" ht="15.75">
      <c r="A108" s="109"/>
      <c r="B108" s="109"/>
      <c r="C108" s="109"/>
      <c r="D108" s="109"/>
      <c r="E108" s="109"/>
    </row>
    <row r="109" spans="1:5" ht="15.75">
      <c r="A109" s="109"/>
      <c r="B109" s="109"/>
      <c r="C109" s="109"/>
      <c r="D109" s="109"/>
      <c r="E109" s="109"/>
    </row>
    <row r="110" spans="1:5" ht="15.75">
      <c r="A110" s="109"/>
      <c r="B110" s="109"/>
      <c r="C110" s="109"/>
      <c r="D110" s="109"/>
      <c r="E110" s="109"/>
    </row>
    <row r="111" spans="1:5" ht="15.75">
      <c r="A111" s="109"/>
      <c r="B111" s="109"/>
      <c r="C111" s="109"/>
      <c r="D111" s="109"/>
      <c r="E111" s="109"/>
    </row>
    <row r="112" spans="1:5" ht="15.75">
      <c r="A112" s="109"/>
      <c r="B112" s="109"/>
      <c r="C112" s="109"/>
      <c r="D112" s="109"/>
      <c r="E112" s="109"/>
    </row>
    <row r="113" spans="1:5" ht="15.75">
      <c r="A113" s="109"/>
      <c r="B113" s="109"/>
      <c r="C113" s="109"/>
      <c r="D113" s="109"/>
      <c r="E113" s="109"/>
    </row>
    <row r="114" spans="1:5" ht="15.75">
      <c r="A114" s="109"/>
      <c r="B114" s="109"/>
      <c r="C114" s="109"/>
      <c r="D114" s="109"/>
      <c r="E114" s="109"/>
    </row>
    <row r="115" spans="1:5" ht="15.75">
      <c r="A115" s="109"/>
      <c r="B115" s="109"/>
      <c r="C115" s="109"/>
      <c r="D115" s="109"/>
      <c r="E115" s="109"/>
    </row>
    <row r="116" spans="1:5" ht="15.75">
      <c r="A116" s="109"/>
      <c r="B116" s="109"/>
      <c r="C116" s="109"/>
      <c r="D116" s="109"/>
      <c r="E116" s="109"/>
    </row>
    <row r="117" spans="1:5" ht="15.75">
      <c r="A117" s="109"/>
      <c r="B117" s="109"/>
      <c r="C117" s="109"/>
      <c r="D117" s="109"/>
      <c r="E117" s="109"/>
    </row>
    <row r="118" spans="1:5" ht="15.75">
      <c r="A118" s="109"/>
      <c r="B118" s="109"/>
      <c r="C118" s="109"/>
      <c r="D118" s="109"/>
      <c r="E118" s="109"/>
    </row>
    <row r="119" spans="1:5" ht="15.75">
      <c r="A119" s="109"/>
      <c r="B119" s="109"/>
      <c r="C119" s="109"/>
      <c r="D119" s="109"/>
      <c r="E119" s="109"/>
    </row>
    <row r="120" spans="1:5" ht="15.75">
      <c r="A120" s="109"/>
      <c r="B120" s="109"/>
      <c r="C120" s="109"/>
      <c r="D120" s="109"/>
      <c r="E120" s="109"/>
    </row>
    <row r="121" spans="1:5" ht="15.75">
      <c r="A121" s="109"/>
      <c r="B121" s="109"/>
      <c r="C121" s="109"/>
      <c r="D121" s="109"/>
      <c r="E121" s="109"/>
    </row>
    <row r="122" spans="1:5" ht="15.75">
      <c r="A122" s="109"/>
      <c r="B122" s="109"/>
      <c r="C122" s="109"/>
      <c r="D122" s="109"/>
      <c r="E122" s="109"/>
    </row>
    <row r="123" spans="1:5" ht="15.75">
      <c r="A123" s="109"/>
      <c r="B123" s="109"/>
      <c r="C123" s="109"/>
      <c r="D123" s="109"/>
      <c r="E123" s="109"/>
    </row>
    <row r="124" spans="1:5" ht="15.75">
      <c r="A124" s="109"/>
      <c r="B124" s="109"/>
      <c r="C124" s="109"/>
      <c r="D124" s="109"/>
      <c r="E124" s="109"/>
    </row>
    <row r="125" spans="1:5" ht="15.75">
      <c r="A125" s="109"/>
      <c r="B125" s="109"/>
      <c r="C125" s="109"/>
      <c r="D125" s="109"/>
      <c r="E125" s="109"/>
    </row>
    <row r="126" spans="1:5" ht="15.75">
      <c r="A126" s="109"/>
      <c r="B126" s="109"/>
      <c r="C126" s="109"/>
      <c r="D126" s="109"/>
      <c r="E126" s="109"/>
    </row>
    <row r="127" spans="1:5" ht="15.75">
      <c r="A127" s="109"/>
      <c r="B127" s="109"/>
      <c r="C127" s="109"/>
      <c r="D127" s="109"/>
      <c r="E127" s="109"/>
    </row>
    <row r="128" spans="1:5" ht="15.75">
      <c r="A128" s="109"/>
      <c r="B128" s="109"/>
      <c r="C128" s="109"/>
      <c r="D128" s="109"/>
      <c r="E128" s="109"/>
    </row>
    <row r="129" spans="1:5" ht="15.75">
      <c r="A129" s="109"/>
      <c r="B129" s="109"/>
      <c r="C129" s="109"/>
      <c r="D129" s="109"/>
      <c r="E129" s="109"/>
    </row>
    <row r="130" spans="1:5" ht="15.75">
      <c r="A130" s="109"/>
      <c r="B130" s="109"/>
      <c r="C130" s="109"/>
      <c r="D130" s="109"/>
      <c r="E130" s="109"/>
    </row>
    <row r="131" spans="1:5" ht="15.75">
      <c r="A131" s="109"/>
      <c r="B131" s="109"/>
      <c r="C131" s="109"/>
      <c r="D131" s="109"/>
      <c r="E131" s="109"/>
    </row>
    <row r="132" spans="1:5" ht="15.75">
      <c r="A132" s="109"/>
      <c r="B132" s="109"/>
      <c r="C132" s="109"/>
      <c r="D132" s="109"/>
      <c r="E132" s="109"/>
    </row>
    <row r="133" spans="1:5" ht="15.75">
      <c r="A133" s="109"/>
      <c r="B133" s="109"/>
      <c r="C133" s="109"/>
      <c r="D133" s="109"/>
      <c r="E133" s="109"/>
    </row>
    <row r="134" spans="1:5" ht="15.75">
      <c r="A134" s="109"/>
      <c r="B134" s="109"/>
      <c r="C134" s="109"/>
      <c r="D134" s="109"/>
      <c r="E134" s="109"/>
    </row>
    <row r="135" spans="1:5" ht="15.75">
      <c r="A135" s="109"/>
      <c r="B135" s="109"/>
      <c r="C135" s="109"/>
      <c r="D135" s="109"/>
      <c r="E135" s="109"/>
    </row>
    <row r="136" spans="1:5" ht="15.75">
      <c r="A136" s="109"/>
      <c r="B136" s="109"/>
      <c r="C136" s="109"/>
      <c r="D136" s="109"/>
      <c r="E136" s="109"/>
    </row>
    <row r="137" spans="1:5" ht="15.75">
      <c r="A137" s="109"/>
      <c r="B137" s="109"/>
      <c r="C137" s="109"/>
      <c r="D137" s="109"/>
      <c r="E137" s="109"/>
    </row>
    <row r="138" spans="1:5" ht="15.75">
      <c r="A138" s="109"/>
      <c r="B138" s="109"/>
      <c r="C138" s="109"/>
      <c r="D138" s="109"/>
      <c r="E138" s="109"/>
    </row>
    <row r="139" spans="1:5" ht="15.75">
      <c r="A139" s="109"/>
      <c r="B139" s="109"/>
      <c r="C139" s="109"/>
      <c r="D139" s="109"/>
      <c r="E139" s="109"/>
    </row>
    <row r="140" spans="1:5" ht="15.75">
      <c r="A140" s="109"/>
      <c r="B140" s="109"/>
      <c r="C140" s="109"/>
      <c r="D140" s="109"/>
      <c r="E140" s="109"/>
    </row>
    <row r="141" spans="1:5" ht="15.75">
      <c r="A141" s="109"/>
      <c r="B141" s="109"/>
      <c r="C141" s="109"/>
      <c r="D141" s="109"/>
      <c r="E141" s="109"/>
    </row>
    <row r="142" spans="1:5" ht="15.75">
      <c r="A142" s="109"/>
      <c r="B142" s="109"/>
      <c r="C142" s="109"/>
      <c r="D142" s="109"/>
      <c r="E142" s="109"/>
    </row>
    <row r="143" spans="1:5" ht="15.75">
      <c r="A143" s="109"/>
      <c r="B143" s="109"/>
      <c r="C143" s="109"/>
      <c r="D143" s="109"/>
      <c r="E143" s="109"/>
    </row>
    <row r="144" spans="1:5" ht="15.75">
      <c r="A144" s="109"/>
      <c r="B144" s="109"/>
      <c r="C144" s="109"/>
      <c r="D144" s="109"/>
      <c r="E144" s="109"/>
    </row>
    <row r="145" spans="1:5" ht="15.75">
      <c r="A145" s="109"/>
      <c r="B145" s="109"/>
      <c r="C145" s="109"/>
      <c r="D145" s="109"/>
      <c r="E145" s="109"/>
    </row>
    <row r="146" spans="1:5" ht="15.75">
      <c r="A146" s="109"/>
      <c r="B146" s="109"/>
      <c r="C146" s="109"/>
      <c r="D146" s="109"/>
      <c r="E146" s="109"/>
    </row>
    <row r="147" spans="1:5" ht="15.75">
      <c r="A147" s="109"/>
      <c r="B147" s="109"/>
      <c r="C147" s="109"/>
      <c r="D147" s="109"/>
      <c r="E147" s="109"/>
    </row>
    <row r="148" spans="1:5" ht="15.75">
      <c r="A148" s="109"/>
      <c r="B148" s="109"/>
      <c r="C148" s="109"/>
      <c r="D148" s="109"/>
      <c r="E148" s="109"/>
    </row>
    <row r="149" spans="1:5" ht="15.75">
      <c r="A149" s="109"/>
      <c r="B149" s="109"/>
      <c r="C149" s="109"/>
      <c r="D149" s="109"/>
      <c r="E149" s="109"/>
    </row>
    <row r="150" spans="1:5" ht="15.75">
      <c r="A150" s="109"/>
      <c r="B150" s="109"/>
      <c r="C150" s="109"/>
      <c r="D150" s="109"/>
      <c r="E150" s="109"/>
    </row>
    <row r="151" spans="1:5" ht="15.75">
      <c r="A151" s="109"/>
      <c r="B151" s="109"/>
      <c r="C151" s="109"/>
      <c r="D151" s="109"/>
      <c r="E151" s="109"/>
    </row>
    <row r="152" spans="1:5" ht="15.75">
      <c r="A152" s="109"/>
      <c r="B152" s="109"/>
      <c r="C152" s="109"/>
      <c r="D152" s="109"/>
      <c r="E152" s="109"/>
    </row>
    <row r="153" spans="1:5" ht="15.75">
      <c r="A153" s="109"/>
      <c r="B153" s="109"/>
      <c r="C153" s="109"/>
      <c r="D153" s="109"/>
      <c r="E153" s="109"/>
    </row>
    <row r="154" spans="1:5" ht="15.75">
      <c r="A154" s="109"/>
      <c r="B154" s="109"/>
      <c r="C154" s="109"/>
      <c r="D154" s="109"/>
      <c r="E154" s="109"/>
    </row>
    <row r="155" spans="1:5" ht="15.75">
      <c r="A155" s="109"/>
      <c r="B155" s="109"/>
      <c r="C155" s="109"/>
      <c r="D155" s="109"/>
      <c r="E155" s="109"/>
    </row>
    <row r="156" spans="1:5" ht="15.75">
      <c r="A156" s="109"/>
      <c r="B156" s="109"/>
      <c r="C156" s="109"/>
      <c r="D156" s="109"/>
      <c r="E156" s="109"/>
    </row>
    <row r="157" spans="1:5" ht="15.75">
      <c r="A157" s="109"/>
      <c r="B157" s="109"/>
      <c r="C157" s="109"/>
      <c r="D157" s="109"/>
      <c r="E157" s="109"/>
    </row>
    <row r="158" spans="1:5" ht="15.75">
      <c r="A158" s="109"/>
      <c r="B158" s="109"/>
      <c r="C158" s="109"/>
      <c r="D158" s="109"/>
      <c r="E158" s="109"/>
    </row>
    <row r="159" spans="1:5" ht="15.75">
      <c r="A159" s="109"/>
      <c r="B159" s="109"/>
      <c r="C159" s="109"/>
      <c r="D159" s="109"/>
      <c r="E159" s="109"/>
    </row>
    <row r="160" spans="1:5" ht="15.75">
      <c r="A160" s="109"/>
      <c r="B160" s="109"/>
      <c r="C160" s="109"/>
      <c r="D160" s="109"/>
      <c r="E160" s="109"/>
    </row>
    <row r="161" spans="1:5" ht="15.75">
      <c r="A161" s="109"/>
      <c r="B161" s="109"/>
      <c r="C161" s="109"/>
      <c r="D161" s="109"/>
      <c r="E161" s="109"/>
    </row>
    <row r="162" spans="1:5" ht="15.75">
      <c r="A162" s="109"/>
      <c r="B162" s="109"/>
      <c r="C162" s="109"/>
      <c r="D162" s="109"/>
      <c r="E162" s="109"/>
    </row>
    <row r="163" spans="1:5" ht="15.75">
      <c r="A163" s="109"/>
      <c r="B163" s="109"/>
      <c r="C163" s="109"/>
      <c r="D163" s="109"/>
      <c r="E163" s="109"/>
    </row>
    <row r="164" spans="1:5" ht="15.75">
      <c r="A164" s="109"/>
      <c r="B164" s="109"/>
      <c r="C164" s="109"/>
      <c r="D164" s="109"/>
      <c r="E164" s="109"/>
    </row>
    <row r="165" spans="1:5" ht="15.75">
      <c r="A165" s="109"/>
      <c r="B165" s="109"/>
      <c r="C165" s="109"/>
      <c r="D165" s="109"/>
      <c r="E165" s="109"/>
    </row>
    <row r="166" spans="1:5" ht="15.75">
      <c r="A166" s="109"/>
      <c r="B166" s="109"/>
      <c r="C166" s="109"/>
      <c r="D166" s="109"/>
      <c r="E166" s="109"/>
    </row>
    <row r="167" spans="1:5" ht="15.75">
      <c r="A167" s="109"/>
      <c r="B167" s="109"/>
      <c r="C167" s="109"/>
      <c r="D167" s="109"/>
      <c r="E167" s="109"/>
    </row>
    <row r="168" spans="1:5" ht="15.75">
      <c r="A168" s="109"/>
      <c r="B168" s="109"/>
      <c r="C168" s="109"/>
      <c r="D168" s="109"/>
      <c r="E168" s="109"/>
    </row>
    <row r="169" spans="1:5" ht="15.75">
      <c r="A169" s="109"/>
      <c r="B169" s="109"/>
      <c r="C169" s="109"/>
      <c r="D169" s="109"/>
      <c r="E169" s="109"/>
    </row>
    <row r="170" spans="1:5" ht="15.75">
      <c r="A170" s="109"/>
      <c r="B170" s="109"/>
      <c r="C170" s="109"/>
      <c r="D170" s="109"/>
      <c r="E170" s="109"/>
    </row>
    <row r="171" spans="1:5" ht="15.75">
      <c r="A171" s="109"/>
      <c r="B171" s="109"/>
      <c r="C171" s="109"/>
      <c r="D171" s="109"/>
      <c r="E171" s="109"/>
    </row>
    <row r="172" spans="1:5" ht="15.75">
      <c r="A172" s="109"/>
      <c r="B172" s="109"/>
      <c r="C172" s="109"/>
      <c r="D172" s="109"/>
      <c r="E172" s="109"/>
    </row>
    <row r="173" spans="1:5" ht="15.75">
      <c r="A173" s="109"/>
      <c r="B173" s="109"/>
      <c r="C173" s="109"/>
      <c r="D173" s="109"/>
      <c r="E173" s="109"/>
    </row>
    <row r="174" spans="1:5" ht="15.75">
      <c r="A174" s="109"/>
      <c r="B174" s="109"/>
      <c r="C174" s="109"/>
      <c r="D174" s="109"/>
      <c r="E174" s="109"/>
    </row>
    <row r="175" spans="1:5" ht="15.75">
      <c r="A175" s="109"/>
      <c r="B175" s="109"/>
      <c r="C175" s="109"/>
      <c r="D175" s="109"/>
      <c r="E175" s="109"/>
    </row>
    <row r="176" spans="1:5" ht="15.75">
      <c r="A176" s="109"/>
      <c r="B176" s="109"/>
      <c r="C176" s="109"/>
      <c r="D176" s="109"/>
      <c r="E176" s="109"/>
    </row>
    <row r="177" spans="1:5" ht="15.75">
      <c r="A177" s="109"/>
      <c r="B177" s="109"/>
      <c r="C177" s="109"/>
      <c r="D177" s="109"/>
      <c r="E177" s="109"/>
    </row>
    <row r="178" spans="1:5" ht="15.75">
      <c r="A178" s="109"/>
      <c r="B178" s="109"/>
      <c r="C178" s="109"/>
      <c r="D178" s="109"/>
      <c r="E178" s="109"/>
    </row>
    <row r="179" spans="1:5" ht="15.75">
      <c r="A179" s="109"/>
      <c r="B179" s="109"/>
      <c r="C179" s="109"/>
      <c r="D179" s="109"/>
      <c r="E179" s="109"/>
    </row>
    <row r="180" spans="1:5" ht="15.75">
      <c r="A180" s="109"/>
      <c r="B180" s="109"/>
      <c r="C180" s="109"/>
      <c r="D180" s="109"/>
      <c r="E180" s="109"/>
    </row>
    <row r="181" spans="1:5" ht="15.75">
      <c r="A181" s="109"/>
      <c r="B181" s="109"/>
      <c r="C181" s="109"/>
      <c r="D181" s="109"/>
      <c r="E181" s="109"/>
    </row>
    <row r="182" spans="1:5" ht="15.75">
      <c r="A182" s="109"/>
      <c r="B182" s="109"/>
      <c r="C182" s="109"/>
      <c r="D182" s="109"/>
      <c r="E182" s="109"/>
    </row>
    <row r="183" spans="1:5" ht="15.75">
      <c r="A183" s="109"/>
      <c r="B183" s="109"/>
      <c r="C183" s="109"/>
      <c r="D183" s="109"/>
      <c r="E183" s="109"/>
    </row>
    <row r="184" spans="1:5" ht="15.75">
      <c r="A184" s="109"/>
      <c r="B184" s="109"/>
      <c r="C184" s="109"/>
      <c r="D184" s="109"/>
      <c r="E184" s="109"/>
    </row>
    <row r="185" spans="1:5" ht="15.75">
      <c r="A185" s="109"/>
      <c r="B185" s="109"/>
      <c r="C185" s="109"/>
      <c r="D185" s="109"/>
      <c r="E185" s="109"/>
    </row>
    <row r="186" spans="1:5" ht="15.75">
      <c r="A186" s="109"/>
      <c r="B186" s="109"/>
      <c r="C186" s="109"/>
      <c r="D186" s="109"/>
      <c r="E186" s="109"/>
    </row>
    <row r="187" spans="1:5" ht="15.75">
      <c r="A187" s="109"/>
      <c r="B187" s="109"/>
      <c r="C187" s="109"/>
      <c r="D187" s="109"/>
      <c r="E187" s="109"/>
    </row>
    <row r="188" spans="1:5" ht="15.75">
      <c r="A188" s="109"/>
      <c r="B188" s="109"/>
      <c r="C188" s="109"/>
      <c r="D188" s="109"/>
      <c r="E188" s="109"/>
    </row>
    <row r="189" spans="1:5" ht="15.75">
      <c r="A189" s="109"/>
      <c r="B189" s="109"/>
      <c r="C189" s="109"/>
      <c r="D189" s="109"/>
      <c r="E189" s="109"/>
    </row>
    <row r="190" spans="1:5" ht="15.75">
      <c r="A190" s="109"/>
      <c r="B190" s="109"/>
      <c r="C190" s="109"/>
      <c r="D190" s="109"/>
      <c r="E190" s="109"/>
    </row>
    <row r="191" spans="1:5" ht="15.75">
      <c r="A191" s="109"/>
      <c r="B191" s="109"/>
      <c r="C191" s="109"/>
      <c r="D191" s="109"/>
      <c r="E191" s="109"/>
    </row>
  </sheetData>
  <mergeCells count="2">
    <mergeCell ref="A1:E1"/>
    <mergeCell ref="A2:E2"/>
  </mergeCells>
  <printOptions horizontalCentered="1"/>
  <pageMargins left="1.3" right="1.3" top="2" bottom="2" header="0.5" footer="0.5"/>
  <pageSetup horizontalDpi="1200" verticalDpi="12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1">
      <selection activeCell="F18" sqref="F18"/>
    </sheetView>
  </sheetViews>
  <sheetFormatPr defaultColWidth="9.140625" defaultRowHeight="12.75"/>
  <cols>
    <col min="1" max="1" width="40.8515625" style="18" bestFit="1" customWidth="1"/>
    <col min="2" max="2" width="7.421875" style="18" bestFit="1" customWidth="1"/>
    <col min="3" max="3" width="10.7109375" style="18" customWidth="1"/>
    <col min="4" max="4" width="7.57421875" style="18" bestFit="1" customWidth="1"/>
    <col min="5" max="5" width="9.421875" style="18" customWidth="1"/>
    <col min="6" max="7" width="7.57421875" style="18" bestFit="1" customWidth="1"/>
    <col min="8" max="8" width="9.28125" style="18" bestFit="1" customWidth="1"/>
    <col min="9" max="16384" width="9.140625" style="18" customWidth="1"/>
  </cols>
  <sheetData>
    <row r="1" spans="1:7" ht="15.75" customHeight="1">
      <c r="A1" s="1720" t="s">
        <v>193</v>
      </c>
      <c r="B1" s="1720"/>
      <c r="C1" s="1720"/>
      <c r="D1" s="1720"/>
      <c r="E1" s="1720"/>
      <c r="F1" s="1720"/>
      <c r="G1" s="1720"/>
    </row>
    <row r="2" spans="1:8" ht="15.75">
      <c r="A2" s="1734" t="s">
        <v>1559</v>
      </c>
      <c r="B2" s="1734"/>
      <c r="C2" s="1734"/>
      <c r="D2" s="1734"/>
      <c r="E2" s="1734"/>
      <c r="F2" s="1734"/>
      <c r="G2" s="1734"/>
      <c r="H2" s="527"/>
    </row>
    <row r="3" spans="1:7" ht="12.75">
      <c r="A3" s="1724" t="s">
        <v>198</v>
      </c>
      <c r="B3" s="1724"/>
      <c r="C3" s="1724"/>
      <c r="D3" s="1724"/>
      <c r="E3" s="1724"/>
      <c r="F3" s="1724"/>
      <c r="G3" s="1724"/>
    </row>
    <row r="4" spans="1:7" ht="12.75">
      <c r="A4" s="1720" t="s">
        <v>213</v>
      </c>
      <c r="B4" s="1720"/>
      <c r="C4" s="1720"/>
      <c r="D4" s="1720"/>
      <c r="E4" s="1720"/>
      <c r="F4" s="1720"/>
      <c r="G4" s="1720"/>
    </row>
    <row r="5" spans="1:13" ht="13.5" thickBot="1">
      <c r="A5" s="596"/>
      <c r="B5" s="597"/>
      <c r="C5" s="597"/>
      <c r="D5" s="597"/>
      <c r="E5" s="597"/>
      <c r="G5" s="398"/>
      <c r="H5" s="53"/>
      <c r="I5" s="53"/>
      <c r="J5" s="53"/>
      <c r="K5" s="53"/>
      <c r="L5" s="53"/>
      <c r="M5" s="53"/>
    </row>
    <row r="6" spans="1:7" ht="15" customHeight="1" thickTop="1">
      <c r="A6" s="598"/>
      <c r="B6" s="1677" t="s">
        <v>202</v>
      </c>
      <c r="C6" s="622" t="s">
        <v>1747</v>
      </c>
      <c r="D6" s="462" t="s">
        <v>1747</v>
      </c>
      <c r="E6" s="430" t="s">
        <v>1747</v>
      </c>
      <c r="F6" s="1679" t="s">
        <v>1784</v>
      </c>
      <c r="G6" s="1680"/>
    </row>
    <row r="7" spans="1:8" ht="15" customHeight="1">
      <c r="A7" s="475" t="s">
        <v>564</v>
      </c>
      <c r="B7" s="1678"/>
      <c r="C7" s="564" t="s">
        <v>458</v>
      </c>
      <c r="D7" s="1301" t="s">
        <v>467</v>
      </c>
      <c r="E7" s="476" t="s">
        <v>1484</v>
      </c>
      <c r="F7" s="1314" t="s">
        <v>467</v>
      </c>
      <c r="G7" s="1315" t="s">
        <v>999</v>
      </c>
      <c r="H7" s="1"/>
    </row>
    <row r="8" spans="1:8" ht="15" customHeight="1">
      <c r="A8" s="449" t="s">
        <v>203</v>
      </c>
      <c r="B8" s="450">
        <v>100</v>
      </c>
      <c r="C8" s="383">
        <v>159.7</v>
      </c>
      <c r="D8" s="27">
        <v>180.1</v>
      </c>
      <c r="E8" s="384">
        <v>202.8</v>
      </c>
      <c r="F8" s="27">
        <v>12.773951158422037</v>
      </c>
      <c r="G8" s="385">
        <v>12.604108828428664</v>
      </c>
      <c r="H8" s="1"/>
    </row>
    <row r="9" spans="1:8" ht="15" customHeight="1">
      <c r="A9" s="449" t="s">
        <v>204</v>
      </c>
      <c r="B9" s="450">
        <v>49.593021995747016</v>
      </c>
      <c r="C9" s="383">
        <v>159.1</v>
      </c>
      <c r="D9" s="27">
        <v>181.3</v>
      </c>
      <c r="E9" s="384">
        <v>222.7</v>
      </c>
      <c r="F9" s="27">
        <v>13.95348837209302</v>
      </c>
      <c r="G9" s="385">
        <v>22.8350799779371</v>
      </c>
      <c r="H9" s="1"/>
    </row>
    <row r="10" spans="1:8" ht="15" customHeight="1">
      <c r="A10" s="432" t="s">
        <v>206</v>
      </c>
      <c r="B10" s="77">
        <v>16.575694084141823</v>
      </c>
      <c r="C10" s="29">
        <v>148.9</v>
      </c>
      <c r="D10" s="29">
        <v>161.5</v>
      </c>
      <c r="E10" s="435">
        <v>189.3</v>
      </c>
      <c r="F10" s="29">
        <v>8.46205507051711</v>
      </c>
      <c r="G10" s="390">
        <v>17.21362229102168</v>
      </c>
      <c r="H10" s="1"/>
    </row>
    <row r="11" spans="1:8" ht="15" customHeight="1">
      <c r="A11" s="432" t="s">
        <v>208</v>
      </c>
      <c r="B11" s="77">
        <v>6.086031204033311</v>
      </c>
      <c r="C11" s="29">
        <v>191.8</v>
      </c>
      <c r="D11" s="29">
        <v>199.6</v>
      </c>
      <c r="E11" s="435">
        <v>275.4</v>
      </c>
      <c r="F11" s="29">
        <v>4.066736183524483</v>
      </c>
      <c r="G11" s="390">
        <v>37.97595190380761</v>
      </c>
      <c r="H11" s="1"/>
    </row>
    <row r="12" spans="1:8" ht="15" customHeight="1">
      <c r="A12" s="432" t="s">
        <v>215</v>
      </c>
      <c r="B12" s="77">
        <v>3.770519507075808</v>
      </c>
      <c r="C12" s="29">
        <v>186.1</v>
      </c>
      <c r="D12" s="29">
        <v>226.6</v>
      </c>
      <c r="E12" s="435">
        <v>278.6</v>
      </c>
      <c r="F12" s="29">
        <v>21.7624932831811</v>
      </c>
      <c r="G12" s="390">
        <v>22.94792586054723</v>
      </c>
      <c r="H12" s="1"/>
    </row>
    <row r="13" spans="1:8" ht="15" customHeight="1">
      <c r="A13" s="432" t="s">
        <v>217</v>
      </c>
      <c r="B13" s="77">
        <v>11.183012678383857</v>
      </c>
      <c r="C13" s="29">
        <v>146.7</v>
      </c>
      <c r="D13" s="29">
        <v>166.7</v>
      </c>
      <c r="E13" s="435">
        <v>182.4</v>
      </c>
      <c r="F13" s="29">
        <v>13.633265167007494</v>
      </c>
      <c r="G13" s="390">
        <v>9.418116376724669</v>
      </c>
      <c r="H13" s="1"/>
    </row>
    <row r="14" spans="1:8" ht="15" customHeight="1">
      <c r="A14" s="432" t="s">
        <v>219</v>
      </c>
      <c r="B14" s="77">
        <v>1.9487350779721184</v>
      </c>
      <c r="C14" s="29">
        <v>129.2</v>
      </c>
      <c r="D14" s="29">
        <v>143.9</v>
      </c>
      <c r="E14" s="435">
        <v>198</v>
      </c>
      <c r="F14" s="29">
        <v>11.3777089783282</v>
      </c>
      <c r="G14" s="390">
        <v>37.595552466990966</v>
      </c>
      <c r="H14" s="1"/>
    </row>
    <row r="15" spans="1:8" ht="15" customHeight="1">
      <c r="A15" s="432" t="s">
        <v>221</v>
      </c>
      <c r="B15" s="77">
        <v>10.019129444140097</v>
      </c>
      <c r="C15" s="29">
        <v>165.9</v>
      </c>
      <c r="D15" s="29">
        <v>209.6</v>
      </c>
      <c r="E15" s="435">
        <v>274.5</v>
      </c>
      <c r="F15" s="29">
        <v>26.341169379144063</v>
      </c>
      <c r="G15" s="390">
        <v>30.963740458015252</v>
      </c>
      <c r="H15" s="1"/>
    </row>
    <row r="16" spans="1:7" ht="15" customHeight="1">
      <c r="A16" s="449" t="s">
        <v>222</v>
      </c>
      <c r="B16" s="450">
        <v>20.37273710722672</v>
      </c>
      <c r="C16" s="383">
        <v>148.7</v>
      </c>
      <c r="D16" s="27">
        <v>164.9</v>
      </c>
      <c r="E16" s="384">
        <v>179</v>
      </c>
      <c r="F16" s="27">
        <v>10.89441829186282</v>
      </c>
      <c r="G16" s="385">
        <v>8.550636749545177</v>
      </c>
    </row>
    <row r="17" spans="1:7" ht="15" customHeight="1">
      <c r="A17" s="432" t="s">
        <v>224</v>
      </c>
      <c r="B17" s="77">
        <v>6.117694570987977</v>
      </c>
      <c r="C17" s="29">
        <v>138</v>
      </c>
      <c r="D17" s="29">
        <v>153.8</v>
      </c>
      <c r="E17" s="435">
        <v>173.1</v>
      </c>
      <c r="F17" s="29">
        <v>11.449275362318858</v>
      </c>
      <c r="G17" s="390">
        <v>12.548764629388813</v>
      </c>
    </row>
    <row r="18" spans="1:7" ht="15" customHeight="1">
      <c r="A18" s="432" t="s">
        <v>226</v>
      </c>
      <c r="B18" s="77">
        <v>5.683628753648385</v>
      </c>
      <c r="C18" s="29">
        <v>143.3</v>
      </c>
      <c r="D18" s="29">
        <v>160</v>
      </c>
      <c r="E18" s="435">
        <v>181.5</v>
      </c>
      <c r="F18" s="29">
        <v>11.653872993719474</v>
      </c>
      <c r="G18" s="390">
        <v>13.4375</v>
      </c>
    </row>
    <row r="19" spans="1:7" ht="15" customHeight="1">
      <c r="A19" s="432" t="s">
        <v>228</v>
      </c>
      <c r="B19" s="77">
        <v>4.4957766210627</v>
      </c>
      <c r="C19" s="29">
        <v>196.1</v>
      </c>
      <c r="D19" s="29">
        <v>217.9</v>
      </c>
      <c r="E19" s="435">
        <v>226.6</v>
      </c>
      <c r="F19" s="29">
        <v>11.116777154513002</v>
      </c>
      <c r="G19" s="390">
        <v>3.9926571821936534</v>
      </c>
    </row>
    <row r="20" spans="1:7" ht="15" customHeight="1">
      <c r="A20" s="432" t="s">
        <v>230</v>
      </c>
      <c r="B20" s="77">
        <v>4.065637161527658</v>
      </c>
      <c r="C20" s="29">
        <v>120.2</v>
      </c>
      <c r="D20" s="29">
        <v>129.9</v>
      </c>
      <c r="E20" s="435">
        <v>131.8</v>
      </c>
      <c r="F20" s="29">
        <v>8.069883527454238</v>
      </c>
      <c r="G20" s="390">
        <v>1.4626635873749052</v>
      </c>
    </row>
    <row r="21" spans="1:7" ht="15" customHeight="1">
      <c r="A21" s="449" t="s">
        <v>231</v>
      </c>
      <c r="B21" s="450">
        <v>30.044340897026256</v>
      </c>
      <c r="C21" s="383">
        <v>168</v>
      </c>
      <c r="D21" s="27">
        <v>188.4</v>
      </c>
      <c r="E21" s="384">
        <v>186.2</v>
      </c>
      <c r="F21" s="27">
        <v>12.142857142857139</v>
      </c>
      <c r="G21" s="385">
        <v>-1.1677282377919482</v>
      </c>
    </row>
    <row r="22" spans="1:7" ht="15" customHeight="1">
      <c r="A22" s="432" t="s">
        <v>233</v>
      </c>
      <c r="B22" s="77">
        <v>5.397977971447429</v>
      </c>
      <c r="C22" s="29">
        <v>298.9</v>
      </c>
      <c r="D22" s="29">
        <v>330</v>
      </c>
      <c r="E22" s="435">
        <v>314.2</v>
      </c>
      <c r="F22" s="29">
        <v>10.404817664770832</v>
      </c>
      <c r="G22" s="390">
        <v>-4.787878787878796</v>
      </c>
    </row>
    <row r="23" spans="1:7" ht="15" customHeight="1">
      <c r="A23" s="432" t="s">
        <v>235</v>
      </c>
      <c r="B23" s="77">
        <v>2.4560330063653932</v>
      </c>
      <c r="C23" s="29">
        <v>194.6</v>
      </c>
      <c r="D23" s="29">
        <v>209.9</v>
      </c>
      <c r="E23" s="435">
        <v>189.1</v>
      </c>
      <c r="F23" s="29">
        <v>7.862281603288807</v>
      </c>
      <c r="G23" s="390">
        <v>-9.909480705097678</v>
      </c>
    </row>
    <row r="24" spans="1:7" ht="15" customHeight="1">
      <c r="A24" s="432" t="s">
        <v>237</v>
      </c>
      <c r="B24" s="77">
        <v>6.973714820123034</v>
      </c>
      <c r="C24" s="29">
        <v>138.1</v>
      </c>
      <c r="D24" s="29">
        <v>165.4</v>
      </c>
      <c r="E24" s="435">
        <v>163</v>
      </c>
      <c r="F24" s="29">
        <v>19.76828385228096</v>
      </c>
      <c r="G24" s="390">
        <v>-1.4510278113663873</v>
      </c>
    </row>
    <row r="25" spans="1:7" ht="15" customHeight="1">
      <c r="A25" s="432" t="s">
        <v>250</v>
      </c>
      <c r="B25" s="77">
        <v>1.8659527269142209</v>
      </c>
      <c r="C25" s="29">
        <v>95.2</v>
      </c>
      <c r="D25" s="29">
        <v>100.1</v>
      </c>
      <c r="E25" s="435">
        <v>97</v>
      </c>
      <c r="F25" s="29">
        <v>5.147058823529392</v>
      </c>
      <c r="G25" s="390">
        <v>-3.096903096903091</v>
      </c>
    </row>
    <row r="26" spans="1:7" ht="15" customHeight="1">
      <c r="A26" s="432" t="s">
        <v>251</v>
      </c>
      <c r="B26" s="77">
        <v>2.731641690470963</v>
      </c>
      <c r="C26" s="29">
        <v>116.2</v>
      </c>
      <c r="D26" s="29">
        <v>123</v>
      </c>
      <c r="E26" s="435">
        <v>132.2</v>
      </c>
      <c r="F26" s="29">
        <v>5.851979345955243</v>
      </c>
      <c r="G26" s="390">
        <v>7.4796747967479575</v>
      </c>
    </row>
    <row r="27" spans="1:7" ht="15" customHeight="1">
      <c r="A27" s="432" t="s">
        <v>252</v>
      </c>
      <c r="B27" s="77">
        <v>3.1001290737979397</v>
      </c>
      <c r="C27" s="29">
        <v>108.1</v>
      </c>
      <c r="D27" s="29">
        <v>125</v>
      </c>
      <c r="E27" s="435">
        <v>128.8</v>
      </c>
      <c r="F27" s="29">
        <v>15.633672525439408</v>
      </c>
      <c r="G27" s="390">
        <v>3.039999999999992</v>
      </c>
    </row>
    <row r="28" spans="1:7" ht="15" customHeight="1" thickBot="1">
      <c r="A28" s="461" t="s">
        <v>254</v>
      </c>
      <c r="B28" s="80">
        <v>7.508891607907275</v>
      </c>
      <c r="C28" s="394">
        <v>154.6</v>
      </c>
      <c r="D28" s="394">
        <v>173</v>
      </c>
      <c r="E28" s="440">
        <v>180.1</v>
      </c>
      <c r="F28" s="394">
        <v>11.901681759379045</v>
      </c>
      <c r="G28" s="396">
        <v>4.104046242774558</v>
      </c>
    </row>
    <row r="29" spans="1:5" ht="15" customHeight="1" thickTop="1">
      <c r="A29" s="84"/>
      <c r="B29" s="30"/>
      <c r="C29" s="84"/>
      <c r="D29" s="84"/>
      <c r="E29" s="84"/>
    </row>
    <row r="30" spans="1:7" ht="12.75">
      <c r="A30" s="95"/>
      <c r="B30" s="1"/>
      <c r="C30" s="1"/>
      <c r="D30" s="1"/>
      <c r="E30" s="1"/>
      <c r="G30" s="153"/>
    </row>
    <row r="31" spans="1:5" ht="12.75">
      <c r="A31" s="95"/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s="93"/>
      <c r="B38" s="1"/>
      <c r="C38" s="1"/>
      <c r="D38" s="1"/>
      <c r="E38" s="1"/>
    </row>
    <row r="39" spans="1:5" ht="12.75">
      <c r="A39" s="93"/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1:5" ht="12.75">
      <c r="A45" s="93"/>
      <c r="B45" s="1"/>
      <c r="C45" s="1"/>
      <c r="D45" s="1"/>
      <c r="E45" s="1"/>
    </row>
    <row r="46" spans="1:5" ht="12.75">
      <c r="A46" s="93"/>
      <c r="B46" s="1"/>
      <c r="C46" s="1"/>
      <c r="D46" s="1"/>
      <c r="E46" s="1"/>
    </row>
    <row r="47" spans="1:5" ht="12.75">
      <c r="A47" s="93"/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1:5" ht="12.75">
      <c r="A50" s="93"/>
      <c r="B50" s="1"/>
      <c r="C50" s="1"/>
      <c r="D50" s="1"/>
      <c r="E50" s="1"/>
    </row>
    <row r="51" spans="1:5" ht="12.75">
      <c r="A51" s="93"/>
      <c r="B51" s="1"/>
      <c r="C51" s="1"/>
      <c r="D51" s="1"/>
      <c r="E51" s="1"/>
    </row>
    <row r="52" spans="1:5" ht="12.75">
      <c r="A52" s="93"/>
      <c r="B52" s="1"/>
      <c r="C52" s="1"/>
      <c r="D52" s="1"/>
      <c r="E52" s="1"/>
    </row>
    <row r="53" spans="1:5" ht="12.75">
      <c r="A53" s="93"/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s="93"/>
      <c r="B55" s="1"/>
      <c r="C55" s="1"/>
      <c r="D55" s="1"/>
      <c r="E55" s="1"/>
    </row>
    <row r="56" spans="1:5" ht="12.75">
      <c r="A56" s="95"/>
      <c r="B56" s="1"/>
      <c r="C56" s="1"/>
      <c r="D56" s="1"/>
      <c r="E56" s="1"/>
    </row>
    <row r="57" spans="1:5" ht="12.75">
      <c r="A57" s="95"/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1:5" ht="12.75">
      <c r="A60" s="93"/>
      <c r="B60" s="1"/>
      <c r="C60" s="1"/>
      <c r="D60" s="1"/>
      <c r="E60" s="1"/>
    </row>
    <row r="61" spans="1:5" ht="12.75">
      <c r="A61" s="93"/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1:5" ht="12.75">
      <c r="A63" s="93"/>
      <c r="B63" s="1"/>
      <c r="C63" s="1"/>
      <c r="D63" s="1"/>
      <c r="E63" s="1"/>
    </row>
    <row r="64" spans="1:5" ht="12.75">
      <c r="A64" s="93"/>
      <c r="B64" s="1"/>
      <c r="C64" s="1"/>
      <c r="D64" s="1"/>
      <c r="E64" s="1"/>
    </row>
    <row r="65" spans="1:5" ht="12.75">
      <c r="A65" s="93"/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1:5" ht="12.75">
      <c r="A67" s="447"/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1:5" ht="12.75">
      <c r="A69" s="447"/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1:5" ht="12.75">
      <c r="A72" s="447"/>
      <c r="B72" s="1"/>
      <c r="C72" s="1"/>
      <c r="D72" s="1"/>
      <c r="E72" s="1"/>
    </row>
    <row r="74" ht="20.25">
      <c r="A74" s="448"/>
    </row>
    <row r="75" ht="20.25">
      <c r="A75" s="448"/>
    </row>
    <row r="77" spans="2:5" ht="12.75">
      <c r="B77" s="53"/>
      <c r="C77" s="53"/>
      <c r="D77" s="53"/>
      <c r="E77" s="53"/>
    </row>
    <row r="78" spans="2:5" ht="12.75">
      <c r="B78" s="53"/>
      <c r="C78" s="53"/>
      <c r="D78" s="53"/>
      <c r="E78" s="53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1:5" ht="12.75">
      <c r="A85" s="93"/>
      <c r="B85" s="1"/>
      <c r="C85" s="1"/>
      <c r="D85" s="1"/>
      <c r="E85" s="1"/>
    </row>
    <row r="86" spans="1:5" ht="12.75">
      <c r="A86" s="93"/>
      <c r="B86" s="1"/>
      <c r="C86" s="1"/>
      <c r="D86" s="1"/>
      <c r="E86" s="1"/>
    </row>
    <row r="87" spans="1:5" ht="12.75">
      <c r="A87" s="93"/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1:5" ht="12.75">
      <c r="A89" s="19"/>
      <c r="B89" s="1"/>
      <c r="C89" s="1"/>
      <c r="D89" s="1"/>
      <c r="E89" s="1"/>
    </row>
    <row r="90" spans="1:5" ht="12.75">
      <c r="A90" s="93"/>
      <c r="B90" s="1"/>
      <c r="C90" s="1"/>
      <c r="D90" s="1"/>
      <c r="E90" s="1"/>
    </row>
    <row r="91" spans="1:5" ht="12.75">
      <c r="A91" s="95"/>
      <c r="B91" s="1"/>
      <c r="C91" s="1"/>
      <c r="D91" s="1"/>
      <c r="E91" s="1"/>
    </row>
    <row r="92" spans="1:5" ht="12.75">
      <c r="A92" s="95"/>
      <c r="B92" s="1"/>
      <c r="C92" s="1"/>
      <c r="D92" s="1"/>
      <c r="E92" s="1"/>
    </row>
    <row r="93" spans="1:5" ht="12.75">
      <c r="A93" s="93"/>
      <c r="B93" s="1"/>
      <c r="C93" s="1"/>
      <c r="D93" s="1"/>
      <c r="E93" s="1"/>
    </row>
    <row r="94" spans="1:5" ht="12.75">
      <c r="A94" s="95"/>
      <c r="B94" s="1"/>
      <c r="C94" s="1"/>
      <c r="D94" s="1"/>
      <c r="E94" s="1"/>
    </row>
    <row r="95" spans="1:5" ht="12.75">
      <c r="A95" s="95"/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1:5" ht="12.75">
      <c r="A102" s="93"/>
      <c r="B102" s="1"/>
      <c r="C102" s="1"/>
      <c r="D102" s="1"/>
      <c r="E102" s="1"/>
    </row>
    <row r="103" spans="1:5" ht="12.75">
      <c r="A103" s="93"/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1:5" ht="12.75">
      <c r="A109" s="93"/>
      <c r="B109" s="1"/>
      <c r="C109" s="1"/>
      <c r="D109" s="1"/>
      <c r="E109" s="1"/>
    </row>
    <row r="110" spans="1:5" ht="12.75">
      <c r="A110" s="93"/>
      <c r="B110" s="1"/>
      <c r="C110" s="1"/>
      <c r="D110" s="1"/>
      <c r="E110" s="1"/>
    </row>
    <row r="111" spans="1:5" ht="12.75">
      <c r="A111" s="93"/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1:5" ht="12.75">
      <c r="A114" s="93"/>
      <c r="B114" s="1"/>
      <c r="C114" s="1"/>
      <c r="D114" s="1"/>
      <c r="E114" s="1"/>
    </row>
    <row r="115" spans="1:5" ht="12.75">
      <c r="A115" s="93"/>
      <c r="B115" s="1"/>
      <c r="C115" s="1"/>
      <c r="D115" s="1"/>
      <c r="E115" s="1"/>
    </row>
    <row r="116" spans="1:5" ht="12.75">
      <c r="A116" s="93"/>
      <c r="B116" s="1"/>
      <c r="C116" s="1"/>
      <c r="D116" s="1"/>
      <c r="E116" s="1"/>
    </row>
    <row r="117" spans="1:5" ht="12.75">
      <c r="A117" s="93"/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1:5" ht="12.75">
      <c r="A119" s="93"/>
      <c r="B119" s="1"/>
      <c r="C119" s="1"/>
      <c r="D119" s="1"/>
      <c r="E119" s="1"/>
    </row>
    <row r="120" spans="1:5" ht="12.75">
      <c r="A120" s="95"/>
      <c r="B120" s="1"/>
      <c r="C120" s="1"/>
      <c r="D120" s="1"/>
      <c r="E120" s="1"/>
    </row>
    <row r="121" spans="1:5" ht="12.75">
      <c r="A121" s="95"/>
      <c r="B121" s="1"/>
      <c r="C121" s="1"/>
      <c r="D121" s="1"/>
      <c r="E121" s="1"/>
    </row>
    <row r="122" spans="1:5" ht="12.75">
      <c r="A122" s="93"/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1:5" ht="12.75">
      <c r="A124" s="93"/>
      <c r="B124" s="1"/>
      <c r="C124" s="1"/>
      <c r="D124" s="1"/>
      <c r="E124" s="1"/>
    </row>
    <row r="125" spans="1:5" ht="12.75">
      <c r="A125" s="93"/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1:5" ht="12.75">
      <c r="A127" s="93"/>
      <c r="B127" s="1"/>
      <c r="C127" s="1"/>
      <c r="D127" s="1"/>
      <c r="E127" s="1"/>
    </row>
    <row r="128" spans="1:5" ht="12.75">
      <c r="A128" s="93"/>
      <c r="B128" s="1"/>
      <c r="C128" s="1"/>
      <c r="D128" s="1"/>
      <c r="E128" s="1"/>
    </row>
    <row r="129" spans="1:5" ht="12.75">
      <c r="A129" s="93"/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2" ht="20.25">
      <c r="A132" s="448"/>
    </row>
    <row r="133" ht="20.25">
      <c r="A133" s="448"/>
    </row>
    <row r="135" spans="2:5" ht="12.75">
      <c r="B135" s="53"/>
      <c r="C135" s="53"/>
      <c r="D135" s="53"/>
      <c r="E135" s="53"/>
    </row>
    <row r="136" spans="2:5" ht="12.75">
      <c r="B136" s="53"/>
      <c r="C136" s="53"/>
      <c r="D136" s="53"/>
      <c r="E136" s="53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1:5" ht="12.75">
      <c r="A143" s="93"/>
      <c r="B143" s="1"/>
      <c r="C143" s="1"/>
      <c r="D143" s="1"/>
      <c r="E143" s="1"/>
    </row>
    <row r="144" spans="1:5" ht="12.75">
      <c r="A144" s="93"/>
      <c r="B144" s="1"/>
      <c r="C144" s="1"/>
      <c r="D144" s="1"/>
      <c r="E144" s="1"/>
    </row>
    <row r="145" spans="1:5" ht="12.75">
      <c r="A145" s="93"/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1:5" ht="12.75">
      <c r="A147" s="19"/>
      <c r="B147" s="1"/>
      <c r="C147" s="1"/>
      <c r="D147" s="1"/>
      <c r="E147" s="1"/>
    </row>
    <row r="148" spans="1:5" ht="12.75">
      <c r="A148" s="93"/>
      <c r="B148" s="1"/>
      <c r="C148" s="1"/>
      <c r="D148" s="1"/>
      <c r="E148" s="1"/>
    </row>
    <row r="149" spans="1:5" ht="12.75">
      <c r="A149" s="95"/>
      <c r="B149" s="1"/>
      <c r="C149" s="1"/>
      <c r="D149" s="1"/>
      <c r="E149" s="1"/>
    </row>
    <row r="150" spans="1:5" ht="12.75">
      <c r="A150" s="95"/>
      <c r="B150" s="1"/>
      <c r="C150" s="1"/>
      <c r="D150" s="1"/>
      <c r="E150" s="1"/>
    </row>
    <row r="151" spans="1:5" ht="12.75">
      <c r="A151" s="93"/>
      <c r="B151" s="1"/>
      <c r="C151" s="1"/>
      <c r="D151" s="1"/>
      <c r="E151" s="1"/>
    </row>
    <row r="152" spans="1:5" ht="12.75">
      <c r="A152" s="95"/>
      <c r="B152" s="1"/>
      <c r="C152" s="1"/>
      <c r="D152" s="1"/>
      <c r="E152" s="1"/>
    </row>
    <row r="153" spans="1:5" ht="12.75">
      <c r="A153" s="95"/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1:5" ht="12.75">
      <c r="A160" s="93"/>
      <c r="B160" s="1"/>
      <c r="C160" s="1"/>
      <c r="D160" s="1"/>
      <c r="E160" s="1"/>
    </row>
    <row r="161" spans="1:5" ht="12.75">
      <c r="A161" s="93"/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1:5" ht="12.75">
      <c r="A167" s="93"/>
      <c r="B167" s="1"/>
      <c r="C167" s="1"/>
      <c r="D167" s="1"/>
      <c r="E167" s="1"/>
    </row>
    <row r="168" spans="1:5" ht="12.75">
      <c r="A168" s="93"/>
      <c r="B168" s="1"/>
      <c r="C168" s="1"/>
      <c r="D168" s="1"/>
      <c r="E168" s="1"/>
    </row>
    <row r="169" spans="1:5" ht="12.75">
      <c r="A169" s="93"/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1:5" ht="12.75">
      <c r="A172" s="93"/>
      <c r="B172" s="1"/>
      <c r="C172" s="1"/>
      <c r="D172" s="1"/>
      <c r="E172" s="1"/>
    </row>
    <row r="173" spans="1:5" ht="12.75">
      <c r="A173" s="93"/>
      <c r="B173" s="1"/>
      <c r="C173" s="1"/>
      <c r="D173" s="1"/>
      <c r="E173" s="1"/>
    </row>
    <row r="174" spans="1:5" ht="12.75">
      <c r="A174" s="93"/>
      <c r="B174" s="1"/>
      <c r="C174" s="1"/>
      <c r="D174" s="1"/>
      <c r="E174" s="1"/>
    </row>
    <row r="175" spans="1:5" ht="12.75">
      <c r="A175" s="93"/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1:5" ht="12.75">
      <c r="A177" s="93"/>
      <c r="B177" s="1"/>
      <c r="C177" s="1"/>
      <c r="D177" s="1"/>
      <c r="E177" s="1"/>
    </row>
    <row r="178" spans="1:5" ht="12.75">
      <c r="A178" s="95"/>
      <c r="B178" s="1"/>
      <c r="C178" s="1"/>
      <c r="D178" s="1"/>
      <c r="E178" s="1"/>
    </row>
    <row r="179" spans="1:5" ht="12.75">
      <c r="A179" s="95"/>
      <c r="B179" s="1"/>
      <c r="C179" s="1"/>
      <c r="D179" s="1"/>
      <c r="E179" s="1"/>
    </row>
    <row r="180" spans="1:5" ht="12.75">
      <c r="A180" s="93"/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1:5" ht="12.75">
      <c r="A182" s="93"/>
      <c r="B182" s="1"/>
      <c r="C182" s="1"/>
      <c r="D182" s="1"/>
      <c r="E182" s="1"/>
    </row>
    <row r="183" spans="1:5" ht="12.75">
      <c r="A183" s="93"/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1:5" ht="12.75">
      <c r="A185" s="93"/>
      <c r="B185" s="1"/>
      <c r="C185" s="1"/>
      <c r="D185" s="1"/>
      <c r="E185" s="1"/>
    </row>
    <row r="186" spans="1:5" ht="12.75">
      <c r="A186" s="93"/>
      <c r="B186" s="1"/>
      <c r="C186" s="1"/>
      <c r="D186" s="1"/>
      <c r="E186" s="1"/>
    </row>
    <row r="187" spans="1:5" ht="12.75">
      <c r="A187" s="93"/>
      <c r="B187" s="1"/>
      <c r="C187" s="1"/>
      <c r="D187" s="1"/>
      <c r="E187" s="1"/>
    </row>
    <row r="188" spans="2:5" ht="12.75">
      <c r="B188" s="1"/>
      <c r="C188" s="1"/>
      <c r="D188" s="1"/>
      <c r="E188" s="1"/>
    </row>
  </sheetData>
  <mergeCells count="6">
    <mergeCell ref="B6:B7"/>
    <mergeCell ref="F6:G6"/>
    <mergeCell ref="A1:G1"/>
    <mergeCell ref="A4:G4"/>
    <mergeCell ref="A2:G2"/>
    <mergeCell ref="A3:G3"/>
  </mergeCells>
  <printOptions/>
  <pageMargins left="0.75" right="0.75" top="0.67" bottom="0.8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G10" sqref="G10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4" width="12.421875" style="10" customWidth="1"/>
    <col min="5" max="5" width="14.00390625" style="10" customWidth="1"/>
    <col min="6" max="6" width="12.421875" style="10" customWidth="1"/>
    <col min="7" max="7" width="15.00390625" style="10" customWidth="1"/>
    <col min="8" max="9" width="12.421875" style="10" hidden="1" customWidth="1"/>
    <col min="10" max="16384" width="12.421875" style="10" customWidth="1"/>
  </cols>
  <sheetData>
    <row r="1" spans="1:9" ht="12.75">
      <c r="A1" s="1681" t="s">
        <v>257</v>
      </c>
      <c r="B1" s="1681"/>
      <c r="C1" s="1681"/>
      <c r="D1" s="1681"/>
      <c r="E1" s="1681"/>
      <c r="F1" s="1681"/>
      <c r="G1" s="1681"/>
      <c r="H1" s="101"/>
      <c r="I1" s="101"/>
    </row>
    <row r="2" spans="1:10" ht="19.5" customHeight="1">
      <c r="A2" s="1682" t="s">
        <v>581</v>
      </c>
      <c r="B2" s="1682"/>
      <c r="C2" s="1682"/>
      <c r="D2" s="1682"/>
      <c r="E2" s="1682"/>
      <c r="F2" s="1682"/>
      <c r="G2" s="1682"/>
      <c r="H2" s="1682"/>
      <c r="I2" s="1682"/>
      <c r="J2" s="379"/>
    </row>
    <row r="3" spans="1:9" ht="14.25" customHeight="1">
      <c r="A3" s="1683" t="s">
        <v>198</v>
      </c>
      <c r="B3" s="1683"/>
      <c r="C3" s="1683"/>
      <c r="D3" s="1683"/>
      <c r="E3" s="1683"/>
      <c r="F3" s="1683"/>
      <c r="G3" s="1683"/>
      <c r="H3" s="1683"/>
      <c r="I3" s="1683"/>
    </row>
    <row r="4" spans="1:9" ht="15.75" customHeight="1">
      <c r="A4" s="1684" t="str">
        <f>'CPI YOY'!A4:I4</f>
        <v>(point to point annual changes)</v>
      </c>
      <c r="B4" s="1684"/>
      <c r="C4" s="1684"/>
      <c r="D4" s="1684"/>
      <c r="E4" s="1684"/>
      <c r="F4" s="1684"/>
      <c r="G4" s="1684"/>
      <c r="H4" s="1684"/>
      <c r="I4" s="1684"/>
    </row>
    <row r="5" spans="1:13" ht="12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 thickTop="1">
      <c r="A6" s="1713" t="s">
        <v>435</v>
      </c>
      <c r="B6" s="1715" t="s">
        <v>458</v>
      </c>
      <c r="C6" s="1716"/>
      <c r="D6" s="1715" t="s">
        <v>467</v>
      </c>
      <c r="E6" s="1716"/>
      <c r="F6" s="1717" t="s">
        <v>1484</v>
      </c>
      <c r="G6" s="1718"/>
      <c r="H6" s="13" t="s">
        <v>188</v>
      </c>
      <c r="I6" s="14"/>
      <c r="J6" s="17"/>
      <c r="K6" s="17"/>
      <c r="L6" s="17"/>
      <c r="M6" s="17"/>
    </row>
    <row r="7" spans="1:13" ht="24.75" customHeight="1">
      <c r="A7" s="1714"/>
      <c r="B7" s="1368" t="s">
        <v>497</v>
      </c>
      <c r="C7" s="99" t="s">
        <v>1784</v>
      </c>
      <c r="D7" s="1370" t="s">
        <v>497</v>
      </c>
      <c r="E7" s="1368" t="s">
        <v>1784</v>
      </c>
      <c r="F7" s="1342" t="s">
        <v>497</v>
      </c>
      <c r="G7" s="1365" t="s">
        <v>1784</v>
      </c>
      <c r="H7" s="15" t="s">
        <v>189</v>
      </c>
      <c r="I7" s="15" t="s">
        <v>190</v>
      </c>
      <c r="J7" s="17"/>
      <c r="K7" s="17"/>
      <c r="L7" s="17"/>
      <c r="M7" s="17"/>
    </row>
    <row r="8" spans="1:16" ht="15" customHeight="1">
      <c r="A8" s="1332" t="s">
        <v>1750</v>
      </c>
      <c r="B8" s="1369">
        <v>160</v>
      </c>
      <c r="C8" s="43">
        <v>12.4</v>
      </c>
      <c r="D8" s="1371">
        <v>177.9</v>
      </c>
      <c r="E8" s="1341" t="s">
        <v>364</v>
      </c>
      <c r="F8" s="43">
        <v>201.4</v>
      </c>
      <c r="G8" s="1366">
        <v>13.2</v>
      </c>
      <c r="H8" s="17"/>
      <c r="I8" s="17"/>
      <c r="J8" s="17"/>
      <c r="K8" s="17"/>
      <c r="L8" s="17"/>
      <c r="M8" s="17"/>
      <c r="N8" s="17"/>
      <c r="O8" s="17"/>
      <c r="P8" s="17"/>
    </row>
    <row r="9" spans="1:16" ht="15" customHeight="1">
      <c r="A9" s="1332" t="s">
        <v>324</v>
      </c>
      <c r="B9" s="1369">
        <v>163.5</v>
      </c>
      <c r="C9" s="43">
        <v>11.1</v>
      </c>
      <c r="D9" s="1371">
        <v>180.3</v>
      </c>
      <c r="E9" s="1341" t="s">
        <v>365</v>
      </c>
      <c r="F9" s="43">
        <v>203</v>
      </c>
      <c r="G9" s="1366">
        <v>12.6</v>
      </c>
      <c r="H9" s="17"/>
      <c r="I9" s="17"/>
      <c r="J9" s="17"/>
      <c r="K9" s="17"/>
      <c r="L9" s="17"/>
      <c r="M9" s="17"/>
      <c r="N9" s="17"/>
      <c r="O9" s="17"/>
      <c r="P9" s="17"/>
    </row>
    <row r="10" spans="1:16" ht="15" customHeight="1">
      <c r="A10" s="1332" t="s">
        <v>336</v>
      </c>
      <c r="B10" s="1369">
        <v>164.3</v>
      </c>
      <c r="C10" s="43">
        <v>10.3</v>
      </c>
      <c r="D10" s="1371">
        <v>179.6</v>
      </c>
      <c r="E10" s="1341" t="s">
        <v>366</v>
      </c>
      <c r="F10" s="43">
        <v>206.1</v>
      </c>
      <c r="G10" s="1366">
        <v>14.8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 customHeight="1">
      <c r="A11" s="1332" t="s">
        <v>337</v>
      </c>
      <c r="B11" s="1369">
        <v>161.3</v>
      </c>
      <c r="C11" s="43">
        <v>7.2</v>
      </c>
      <c r="D11" s="1371">
        <v>176.1</v>
      </c>
      <c r="E11" s="1341" t="s">
        <v>367</v>
      </c>
      <c r="F11" s="43">
        <v>208.7</v>
      </c>
      <c r="G11" s="1366">
        <v>18.5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 customHeight="1">
      <c r="A12" s="1332" t="s">
        <v>338</v>
      </c>
      <c r="B12" s="1369">
        <v>155.2</v>
      </c>
      <c r="C12" s="43">
        <v>6.1</v>
      </c>
      <c r="D12" s="1371">
        <v>170.9</v>
      </c>
      <c r="E12" s="1341" t="s">
        <v>476</v>
      </c>
      <c r="F12" s="43">
        <v>203.2</v>
      </c>
      <c r="G12" s="1366">
        <v>18.9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 customHeight="1">
      <c r="A13" s="1332" t="s">
        <v>339</v>
      </c>
      <c r="B13" s="1369">
        <v>150.8</v>
      </c>
      <c r="C13" s="43">
        <v>5.5</v>
      </c>
      <c r="D13" s="1371">
        <v>172.9</v>
      </c>
      <c r="E13" s="1341" t="s">
        <v>477</v>
      </c>
      <c r="F13" s="43">
        <v>200.6</v>
      </c>
      <c r="G13" s="1366">
        <v>16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" customHeight="1">
      <c r="A14" s="1332" t="s">
        <v>340</v>
      </c>
      <c r="B14" s="1369">
        <v>151.3</v>
      </c>
      <c r="C14" s="43">
        <v>4.3</v>
      </c>
      <c r="D14" s="1371">
        <v>174</v>
      </c>
      <c r="E14" s="1341" t="s">
        <v>478</v>
      </c>
      <c r="F14" s="43">
        <v>198.7</v>
      </c>
      <c r="G14" s="1366">
        <v>14.2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 customHeight="1">
      <c r="A15" s="1332" t="s">
        <v>341</v>
      </c>
      <c r="B15" s="1369">
        <v>156.4</v>
      </c>
      <c r="C15" s="43">
        <v>6.6</v>
      </c>
      <c r="D15" s="1371">
        <v>175.6</v>
      </c>
      <c r="E15" s="1341" t="s">
        <v>475</v>
      </c>
      <c r="F15" s="43">
        <v>197</v>
      </c>
      <c r="G15" s="1366" t="s">
        <v>368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 customHeight="1">
      <c r="A16" s="1332" t="s">
        <v>342</v>
      </c>
      <c r="B16" s="1341">
        <v>156.6</v>
      </c>
      <c r="C16" s="43">
        <v>9.4</v>
      </c>
      <c r="D16" s="1371">
        <v>178.1</v>
      </c>
      <c r="E16" s="1341" t="s">
        <v>471</v>
      </c>
      <c r="F16" s="43">
        <v>197.6</v>
      </c>
      <c r="G16" s="1366">
        <v>10.9</v>
      </c>
      <c r="K16" s="17"/>
      <c r="L16" s="17"/>
      <c r="M16" s="17"/>
      <c r="N16" s="17"/>
      <c r="O16" s="17"/>
      <c r="P16" s="17"/>
    </row>
    <row r="17" spans="1:16" ht="15" customHeight="1">
      <c r="A17" s="1332" t="s">
        <v>343</v>
      </c>
      <c r="B17" s="1341">
        <v>160.1</v>
      </c>
      <c r="C17" s="43">
        <v>10.1</v>
      </c>
      <c r="D17" s="1371">
        <v>184.9</v>
      </c>
      <c r="E17" s="1341">
        <v>15.5</v>
      </c>
      <c r="F17" s="43">
        <v>200.4</v>
      </c>
      <c r="G17" s="1366">
        <v>8.4</v>
      </c>
      <c r="K17" s="17"/>
      <c r="L17" s="17"/>
      <c r="M17" s="17"/>
      <c r="N17" s="17"/>
      <c r="O17" s="17"/>
      <c r="P17" s="17"/>
    </row>
    <row r="18" spans="1:16" ht="15" customHeight="1">
      <c r="A18" s="1332" t="s">
        <v>441</v>
      </c>
      <c r="B18" s="1341">
        <v>164.9</v>
      </c>
      <c r="C18" s="43">
        <v>12.9</v>
      </c>
      <c r="D18" s="1371">
        <v>193</v>
      </c>
      <c r="E18" s="1341">
        <v>17</v>
      </c>
      <c r="F18" s="43">
        <v>205.2</v>
      </c>
      <c r="G18" s="1366">
        <v>6.3</v>
      </c>
      <c r="K18" s="17"/>
      <c r="L18" s="17"/>
      <c r="M18" s="17"/>
      <c r="N18" s="17"/>
      <c r="O18" s="17"/>
      <c r="P18" s="17"/>
    </row>
    <row r="19" spans="1:16" ht="15" customHeight="1">
      <c r="A19" s="1332" t="s">
        <v>442</v>
      </c>
      <c r="B19" s="1341">
        <v>171.8</v>
      </c>
      <c r="C19" s="43">
        <v>13.2</v>
      </c>
      <c r="D19" s="1371">
        <v>198</v>
      </c>
      <c r="E19" s="1341">
        <v>15.3</v>
      </c>
      <c r="F19" s="43">
        <v>211.8</v>
      </c>
      <c r="G19" s="1366">
        <v>7</v>
      </c>
      <c r="K19" s="17"/>
      <c r="L19" s="17"/>
      <c r="M19" s="17"/>
      <c r="N19" s="17"/>
      <c r="O19" s="17"/>
      <c r="P19" s="17"/>
    </row>
    <row r="20" spans="1:7" ht="15" customHeight="1" thickBot="1">
      <c r="A20" s="1337" t="s">
        <v>191</v>
      </c>
      <c r="B20" s="1339">
        <v>159.7</v>
      </c>
      <c r="C20" s="1334">
        <v>9.1</v>
      </c>
      <c r="D20" s="1335">
        <v>180.1</v>
      </c>
      <c r="E20" s="1339">
        <v>12.8</v>
      </c>
      <c r="F20" s="1334">
        <v>202.8</v>
      </c>
      <c r="G20" s="1367">
        <v>12.6</v>
      </c>
    </row>
    <row r="21" spans="1:4" ht="19.5" customHeight="1" thickTop="1">
      <c r="A21" s="16" t="s">
        <v>192</v>
      </c>
      <c r="D21" s="17"/>
    </row>
    <row r="22" spans="1:7" ht="19.5" customHeight="1">
      <c r="A22" s="16"/>
      <c r="G22" s="614"/>
    </row>
    <row r="24" spans="1:2" ht="12.75">
      <c r="A24" s="102"/>
      <c r="B24" s="102"/>
    </row>
    <row r="25" spans="1:2" ht="12.75">
      <c r="A25" s="34"/>
      <c r="B25" s="102"/>
    </row>
    <row r="26" spans="1:2" ht="12.75">
      <c r="A26" s="34"/>
      <c r="B26" s="102"/>
    </row>
    <row r="27" spans="1:2" ht="12.75">
      <c r="A27" s="34"/>
      <c r="B27" s="102"/>
    </row>
    <row r="28" spans="1:2" ht="12.75">
      <c r="A28" s="102"/>
      <c r="B28" s="102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34">
      <selection activeCell="A54" sqref="A54"/>
    </sheetView>
  </sheetViews>
  <sheetFormatPr defaultColWidth="9.140625" defaultRowHeight="12.75"/>
  <cols>
    <col min="1" max="1" width="7.140625" style="18" customWidth="1"/>
    <col min="2" max="2" width="29.7109375" style="18" bestFit="1" customWidth="1"/>
    <col min="3" max="3" width="7.8515625" style="18" bestFit="1" customWidth="1"/>
    <col min="4" max="6" width="8.421875" style="18" bestFit="1" customWidth="1"/>
    <col min="7" max="8" width="8.7109375" style="18" bestFit="1" customWidth="1"/>
    <col min="9" max="9" width="9.28125" style="18" bestFit="1" customWidth="1"/>
    <col min="10" max="16384" width="9.140625" style="18" customWidth="1"/>
  </cols>
  <sheetData>
    <row r="1" spans="1:8" ht="13.5" customHeight="1">
      <c r="A1" s="1720" t="s">
        <v>290</v>
      </c>
      <c r="B1" s="1720"/>
      <c r="C1" s="1720"/>
      <c r="D1" s="1720"/>
      <c r="E1" s="1720"/>
      <c r="F1" s="1720"/>
      <c r="G1" s="1720"/>
      <c r="H1" s="1720"/>
    </row>
    <row r="2" spans="1:9" ht="15.75">
      <c r="A2" s="1734" t="s">
        <v>258</v>
      </c>
      <c r="B2" s="1734"/>
      <c r="C2" s="1734"/>
      <c r="D2" s="1734"/>
      <c r="E2" s="1734"/>
      <c r="F2" s="1734"/>
      <c r="G2" s="1734"/>
      <c r="H2" s="1734"/>
      <c r="I2" s="527"/>
    </row>
    <row r="3" spans="1:8" ht="12.75">
      <c r="A3" s="1724" t="s">
        <v>209</v>
      </c>
      <c r="B3" s="1724"/>
      <c r="C3" s="1724"/>
      <c r="D3" s="1724"/>
      <c r="E3" s="1724"/>
      <c r="F3" s="1724"/>
      <c r="G3" s="1724"/>
      <c r="H3" s="1724"/>
    </row>
    <row r="4" spans="1:8" ht="12.75">
      <c r="A4" s="1720" t="s">
        <v>213</v>
      </c>
      <c r="B4" s="1720"/>
      <c r="C4" s="1720"/>
      <c r="D4" s="1720"/>
      <c r="E4" s="1720"/>
      <c r="F4" s="1720"/>
      <c r="G4" s="1720"/>
      <c r="H4" s="1720"/>
    </row>
    <row r="5" spans="1:14" ht="15" customHeight="1" thickBot="1">
      <c r="A5" s="596"/>
      <c r="B5" s="597"/>
      <c r="C5" s="597"/>
      <c r="D5" s="597"/>
      <c r="E5" s="597"/>
      <c r="F5" s="597"/>
      <c r="H5" s="398"/>
      <c r="I5" s="53"/>
      <c r="J5" s="53"/>
      <c r="K5" s="53"/>
      <c r="L5" s="53"/>
      <c r="M5" s="53"/>
      <c r="N5" s="53"/>
    </row>
    <row r="6" spans="1:8" ht="15" customHeight="1" thickTop="1">
      <c r="A6" s="472"/>
      <c r="B6" s="430"/>
      <c r="C6" s="1677" t="s">
        <v>202</v>
      </c>
      <c r="D6" s="473" t="s">
        <v>1747</v>
      </c>
      <c r="E6" s="474" t="s">
        <v>1747</v>
      </c>
      <c r="F6" s="474" t="s">
        <v>1747</v>
      </c>
      <c r="G6" s="1679" t="s">
        <v>1784</v>
      </c>
      <c r="H6" s="1680"/>
    </row>
    <row r="7" spans="1:9" ht="15" customHeight="1">
      <c r="A7" s="475"/>
      <c r="B7" s="476" t="s">
        <v>239</v>
      </c>
      <c r="C7" s="1665"/>
      <c r="D7" s="467" t="s">
        <v>458</v>
      </c>
      <c r="E7" s="477" t="s">
        <v>467</v>
      </c>
      <c r="F7" s="477" t="s">
        <v>999</v>
      </c>
      <c r="G7" s="431" t="s">
        <v>467</v>
      </c>
      <c r="H7" s="478" t="s">
        <v>999</v>
      </c>
      <c r="I7" s="1"/>
    </row>
    <row r="8" spans="1:9" ht="15" customHeight="1">
      <c r="A8" s="479"/>
      <c r="B8" s="480" t="s">
        <v>266</v>
      </c>
      <c r="C8" s="382">
        <v>100</v>
      </c>
      <c r="D8" s="383">
        <v>125.2</v>
      </c>
      <c r="E8" s="27">
        <v>144.4</v>
      </c>
      <c r="F8" s="384">
        <v>169.2</v>
      </c>
      <c r="G8" s="383">
        <v>15.335463258785936</v>
      </c>
      <c r="H8" s="385">
        <v>17.17451523545705</v>
      </c>
      <c r="I8" s="1"/>
    </row>
    <row r="9" spans="1:9" ht="15" customHeight="1">
      <c r="A9" s="481"/>
      <c r="B9" s="20"/>
      <c r="C9" s="58"/>
      <c r="D9" s="29"/>
      <c r="E9" s="29"/>
      <c r="F9" s="29"/>
      <c r="G9" s="386"/>
      <c r="H9" s="387"/>
      <c r="I9" s="1"/>
    </row>
    <row r="10" spans="1:9" s="54" customFormat="1" ht="15" customHeight="1">
      <c r="A10" s="482">
        <v>1</v>
      </c>
      <c r="B10" s="110" t="s">
        <v>267</v>
      </c>
      <c r="C10" s="388">
        <v>26.97</v>
      </c>
      <c r="D10" s="89">
        <v>118.2</v>
      </c>
      <c r="E10" s="89">
        <v>130.6</v>
      </c>
      <c r="F10" s="89">
        <v>157</v>
      </c>
      <c r="G10" s="386">
        <v>10.4906937394247</v>
      </c>
      <c r="H10" s="387">
        <v>20.214395099540596</v>
      </c>
      <c r="I10" s="974"/>
    </row>
    <row r="11" spans="1:9" ht="15" customHeight="1">
      <c r="A11" s="483"/>
      <c r="B11" s="20"/>
      <c r="C11" s="266"/>
      <c r="D11" s="29"/>
      <c r="E11" s="29"/>
      <c r="F11" s="29"/>
      <c r="G11" s="386"/>
      <c r="H11" s="387"/>
      <c r="I11" s="1"/>
    </row>
    <row r="12" spans="1:9" ht="15" customHeight="1">
      <c r="A12" s="481"/>
      <c r="B12" s="20" t="s">
        <v>268</v>
      </c>
      <c r="C12" s="266">
        <v>9.8</v>
      </c>
      <c r="D12" s="29">
        <v>121</v>
      </c>
      <c r="E12" s="29">
        <v>129.2</v>
      </c>
      <c r="F12" s="29">
        <v>150.2</v>
      </c>
      <c r="G12" s="389">
        <v>6.776859504132233</v>
      </c>
      <c r="H12" s="390">
        <v>16.253869969040252</v>
      </c>
      <c r="I12" s="1"/>
    </row>
    <row r="13" spans="1:9" ht="15" customHeight="1">
      <c r="A13" s="481"/>
      <c r="B13" s="20" t="s">
        <v>269</v>
      </c>
      <c r="C13" s="266">
        <v>17.17</v>
      </c>
      <c r="D13" s="29">
        <v>116.6</v>
      </c>
      <c r="E13" s="29">
        <v>131.4</v>
      </c>
      <c r="F13" s="29">
        <v>160.9</v>
      </c>
      <c r="G13" s="389">
        <v>12.692967409948565</v>
      </c>
      <c r="H13" s="390">
        <v>22.450532724505322</v>
      </c>
      <c r="I13" s="1"/>
    </row>
    <row r="14" spans="1:9" ht="15" customHeight="1">
      <c r="A14" s="481"/>
      <c r="B14" s="20"/>
      <c r="C14" s="266"/>
      <c r="D14" s="29"/>
      <c r="E14" s="29"/>
      <c r="F14" s="29"/>
      <c r="G14" s="389"/>
      <c r="H14" s="390"/>
      <c r="I14" s="1"/>
    </row>
    <row r="15" spans="1:9" s="54" customFormat="1" ht="15" customHeight="1">
      <c r="A15" s="482">
        <v>1.1</v>
      </c>
      <c r="B15" s="110" t="s">
        <v>270</v>
      </c>
      <c r="C15" s="391">
        <v>2.82</v>
      </c>
      <c r="D15" s="89">
        <v>135.8</v>
      </c>
      <c r="E15" s="89">
        <v>161.2</v>
      </c>
      <c r="F15" s="89">
        <v>199.3</v>
      </c>
      <c r="G15" s="386">
        <v>18.703976435935175</v>
      </c>
      <c r="H15" s="387">
        <v>23.635235732009946</v>
      </c>
      <c r="I15" s="974"/>
    </row>
    <row r="16" spans="1:8" ht="15" customHeight="1">
      <c r="A16" s="483"/>
      <c r="B16" s="20" t="s">
        <v>268</v>
      </c>
      <c r="C16" s="392">
        <v>0.31</v>
      </c>
      <c r="D16" s="29">
        <v>137.3</v>
      </c>
      <c r="E16" s="29">
        <v>148.1</v>
      </c>
      <c r="F16" s="29">
        <v>171.5</v>
      </c>
      <c r="G16" s="389">
        <v>7.865986890021844</v>
      </c>
      <c r="H16" s="390">
        <v>15.80013504388927</v>
      </c>
    </row>
    <row r="17" spans="1:8" ht="15" customHeight="1">
      <c r="A17" s="483"/>
      <c r="B17" s="20" t="s">
        <v>269</v>
      </c>
      <c r="C17" s="392">
        <v>2.51</v>
      </c>
      <c r="D17" s="29">
        <v>135.6</v>
      </c>
      <c r="E17" s="29">
        <v>162.7</v>
      </c>
      <c r="F17" s="29">
        <v>202.7</v>
      </c>
      <c r="G17" s="389">
        <v>19.985250737463133</v>
      </c>
      <c r="H17" s="390">
        <v>24.585125998770735</v>
      </c>
    </row>
    <row r="18" spans="1:8" s="54" customFormat="1" ht="15" customHeight="1">
      <c r="A18" s="482">
        <v>1.2</v>
      </c>
      <c r="B18" s="110" t="s">
        <v>271</v>
      </c>
      <c r="C18" s="391">
        <v>1.14</v>
      </c>
      <c r="D18" s="89">
        <v>121.2</v>
      </c>
      <c r="E18" s="89">
        <v>138.4</v>
      </c>
      <c r="F18" s="89">
        <v>164.1</v>
      </c>
      <c r="G18" s="386">
        <v>14.191419141914196</v>
      </c>
      <c r="H18" s="387">
        <v>18.569364161849705</v>
      </c>
    </row>
    <row r="19" spans="1:8" ht="15" customHeight="1">
      <c r="A19" s="483"/>
      <c r="B19" s="20" t="s">
        <v>268</v>
      </c>
      <c r="C19" s="392">
        <v>0.19</v>
      </c>
      <c r="D19" s="29">
        <v>132.1</v>
      </c>
      <c r="E19" s="29">
        <v>140.2</v>
      </c>
      <c r="F19" s="29">
        <v>161</v>
      </c>
      <c r="G19" s="389">
        <v>6.13171839515519</v>
      </c>
      <c r="H19" s="390">
        <v>14.835948644793163</v>
      </c>
    </row>
    <row r="20" spans="1:8" ht="15" customHeight="1">
      <c r="A20" s="483"/>
      <c r="B20" s="20" t="s">
        <v>269</v>
      </c>
      <c r="C20" s="392">
        <v>0.95</v>
      </c>
      <c r="D20" s="29">
        <v>119</v>
      </c>
      <c r="E20" s="29">
        <v>138.1</v>
      </c>
      <c r="F20" s="29">
        <v>164.7</v>
      </c>
      <c r="G20" s="389">
        <v>16.05042016806722</v>
      </c>
      <c r="H20" s="390">
        <v>19.26140477914555</v>
      </c>
    </row>
    <row r="21" spans="1:8" s="54" customFormat="1" ht="15" customHeight="1">
      <c r="A21" s="482">
        <v>1.3</v>
      </c>
      <c r="B21" s="110" t="s">
        <v>272</v>
      </c>
      <c r="C21" s="391">
        <v>0.55</v>
      </c>
      <c r="D21" s="89">
        <v>170.5</v>
      </c>
      <c r="E21" s="89">
        <v>186</v>
      </c>
      <c r="F21" s="89">
        <v>204.1</v>
      </c>
      <c r="G21" s="386">
        <v>9.09090909090908</v>
      </c>
      <c r="H21" s="387">
        <v>9.731182795698913</v>
      </c>
    </row>
    <row r="22" spans="1:8" ht="15" customHeight="1">
      <c r="A22" s="483"/>
      <c r="B22" s="20" t="s">
        <v>268</v>
      </c>
      <c r="C22" s="392">
        <v>0.1</v>
      </c>
      <c r="D22" s="29">
        <v>167.7</v>
      </c>
      <c r="E22" s="29">
        <v>173.8</v>
      </c>
      <c r="F22" s="29">
        <v>182.3</v>
      </c>
      <c r="G22" s="389">
        <v>3.6374478234943552</v>
      </c>
      <c r="H22" s="390">
        <v>4.890678941311847</v>
      </c>
    </row>
    <row r="23" spans="1:8" ht="15" customHeight="1">
      <c r="A23" s="483"/>
      <c r="B23" s="20" t="s">
        <v>269</v>
      </c>
      <c r="C23" s="392">
        <v>0.45</v>
      </c>
      <c r="D23" s="29">
        <v>171.2</v>
      </c>
      <c r="E23" s="29">
        <v>188.8</v>
      </c>
      <c r="F23" s="29">
        <v>209</v>
      </c>
      <c r="G23" s="389">
        <v>10.28037383177572</v>
      </c>
      <c r="H23" s="390">
        <v>10.699152542372886</v>
      </c>
    </row>
    <row r="24" spans="1:8" s="54" customFormat="1" ht="15" customHeight="1">
      <c r="A24" s="482">
        <v>1.4</v>
      </c>
      <c r="B24" s="110" t="s">
        <v>210</v>
      </c>
      <c r="C24" s="391">
        <v>4.01</v>
      </c>
      <c r="D24" s="89">
        <v>121.8</v>
      </c>
      <c r="E24" s="89">
        <v>146.9</v>
      </c>
      <c r="F24" s="89">
        <v>180.2</v>
      </c>
      <c r="G24" s="386">
        <v>20.60755336617406</v>
      </c>
      <c r="H24" s="387">
        <v>22.66848196051734</v>
      </c>
    </row>
    <row r="25" spans="1:8" ht="15" customHeight="1">
      <c r="A25" s="483"/>
      <c r="B25" s="20" t="s">
        <v>268</v>
      </c>
      <c r="C25" s="392">
        <v>0.17</v>
      </c>
      <c r="D25" s="29">
        <v>127.5</v>
      </c>
      <c r="E25" s="29">
        <v>137.5</v>
      </c>
      <c r="F25" s="29">
        <v>152.2</v>
      </c>
      <c r="G25" s="389">
        <v>7.843137254901961</v>
      </c>
      <c r="H25" s="390">
        <v>10.690909090909088</v>
      </c>
    </row>
    <row r="26" spans="1:8" ht="15" customHeight="1">
      <c r="A26" s="483"/>
      <c r="B26" s="20" t="s">
        <v>269</v>
      </c>
      <c r="C26" s="392">
        <v>3.84</v>
      </c>
      <c r="D26" s="29">
        <v>121.5</v>
      </c>
      <c r="E26" s="29">
        <v>147.3</v>
      </c>
      <c r="F26" s="29">
        <v>181.5</v>
      </c>
      <c r="G26" s="389">
        <v>21.23456790123457</v>
      </c>
      <c r="H26" s="390">
        <v>23.21792260692463</v>
      </c>
    </row>
    <row r="27" spans="1:8" s="54" customFormat="1" ht="15" customHeight="1">
      <c r="A27" s="482">
        <v>1.5</v>
      </c>
      <c r="B27" s="110" t="s">
        <v>274</v>
      </c>
      <c r="C27" s="391">
        <v>10.55</v>
      </c>
      <c r="D27" s="89">
        <v>122.8</v>
      </c>
      <c r="E27" s="89">
        <v>134.5</v>
      </c>
      <c r="F27" s="89">
        <v>174.5</v>
      </c>
      <c r="G27" s="386">
        <v>9.527687296416929</v>
      </c>
      <c r="H27" s="387">
        <v>29.739776951672866</v>
      </c>
    </row>
    <row r="28" spans="1:8" ht="15" customHeight="1">
      <c r="A28" s="483"/>
      <c r="B28" s="20" t="s">
        <v>268</v>
      </c>
      <c r="C28" s="392">
        <v>6.8</v>
      </c>
      <c r="D28" s="29">
        <v>125.7</v>
      </c>
      <c r="E28" s="29">
        <v>136.4</v>
      </c>
      <c r="F28" s="29">
        <v>164.5</v>
      </c>
      <c r="G28" s="389">
        <v>8.512330946698498</v>
      </c>
      <c r="H28" s="390">
        <v>20.601173020527867</v>
      </c>
    </row>
    <row r="29" spans="1:8" ht="15" customHeight="1">
      <c r="A29" s="483"/>
      <c r="B29" s="20" t="s">
        <v>269</v>
      </c>
      <c r="C29" s="392">
        <v>3.75</v>
      </c>
      <c r="D29" s="29">
        <v>117.6</v>
      </c>
      <c r="E29" s="29">
        <v>131.2</v>
      </c>
      <c r="F29" s="29">
        <v>192.8</v>
      </c>
      <c r="G29" s="389">
        <v>11.564625850340121</v>
      </c>
      <c r="H29" s="390">
        <v>46.95121951219514</v>
      </c>
    </row>
    <row r="30" spans="1:8" s="54" customFormat="1" ht="15" customHeight="1">
      <c r="A30" s="482">
        <v>1.6</v>
      </c>
      <c r="B30" s="110" t="s">
        <v>211</v>
      </c>
      <c r="C30" s="391">
        <v>7.9</v>
      </c>
      <c r="D30" s="89">
        <v>99.8</v>
      </c>
      <c r="E30" s="89">
        <v>101.2</v>
      </c>
      <c r="F30" s="89">
        <v>102.5</v>
      </c>
      <c r="G30" s="386">
        <v>1.4028056112224618</v>
      </c>
      <c r="H30" s="387">
        <v>1.284584980237156</v>
      </c>
    </row>
    <row r="31" spans="1:8" ht="15" customHeight="1">
      <c r="A31" s="483"/>
      <c r="B31" s="20" t="s">
        <v>268</v>
      </c>
      <c r="C31" s="392">
        <v>2.24</v>
      </c>
      <c r="D31" s="29">
        <v>100.5</v>
      </c>
      <c r="E31" s="29">
        <v>101</v>
      </c>
      <c r="F31" s="29">
        <v>101.4</v>
      </c>
      <c r="G31" s="389">
        <v>0.4975124378109541</v>
      </c>
      <c r="H31" s="390">
        <v>0.3960396039603893</v>
      </c>
    </row>
    <row r="32" spans="1:8" ht="15" customHeight="1">
      <c r="A32" s="483"/>
      <c r="B32" s="20" t="s">
        <v>269</v>
      </c>
      <c r="C32" s="392">
        <v>5.66</v>
      </c>
      <c r="D32" s="29">
        <v>99.5</v>
      </c>
      <c r="E32" s="29">
        <v>101.2</v>
      </c>
      <c r="F32" s="29">
        <v>102.9</v>
      </c>
      <c r="G32" s="389">
        <v>1.7085427135678373</v>
      </c>
      <c r="H32" s="390">
        <v>1.679841897233203</v>
      </c>
    </row>
    <row r="33" spans="1:8" ht="15" customHeight="1">
      <c r="A33" s="483"/>
      <c r="B33" s="20"/>
      <c r="C33" s="392"/>
      <c r="D33" s="29"/>
      <c r="E33" s="29"/>
      <c r="F33" s="29"/>
      <c r="G33" s="386"/>
      <c r="H33" s="387"/>
    </row>
    <row r="34" spans="1:8" s="54" customFormat="1" ht="15" customHeight="1">
      <c r="A34" s="482">
        <v>2</v>
      </c>
      <c r="B34" s="110" t="s">
        <v>276</v>
      </c>
      <c r="C34" s="391">
        <v>73.03</v>
      </c>
      <c r="D34" s="89">
        <v>127.8</v>
      </c>
      <c r="E34" s="89">
        <v>149.4</v>
      </c>
      <c r="F34" s="89">
        <v>173.8</v>
      </c>
      <c r="G34" s="386">
        <v>16.901408450704224</v>
      </c>
      <c r="H34" s="387">
        <v>16.33199464524766</v>
      </c>
    </row>
    <row r="35" spans="1:8" ht="15" customHeight="1">
      <c r="A35" s="483"/>
      <c r="B35" s="20"/>
      <c r="C35" s="58"/>
      <c r="D35" s="29"/>
      <c r="E35" s="29"/>
      <c r="F35" s="29"/>
      <c r="G35" s="386"/>
      <c r="H35" s="387"/>
    </row>
    <row r="36" spans="1:8" s="54" customFormat="1" ht="15" customHeight="1">
      <c r="A36" s="482">
        <v>2.1</v>
      </c>
      <c r="B36" s="110" t="s">
        <v>277</v>
      </c>
      <c r="C36" s="391">
        <v>39.49</v>
      </c>
      <c r="D36" s="89">
        <v>126.7</v>
      </c>
      <c r="E36" s="89">
        <v>155.9</v>
      </c>
      <c r="F36" s="89">
        <v>187.3</v>
      </c>
      <c r="G36" s="386">
        <v>23.04656669297553</v>
      </c>
      <c r="H36" s="387">
        <v>20.141116100064153</v>
      </c>
    </row>
    <row r="37" spans="1:8" ht="15" customHeight="1">
      <c r="A37" s="483"/>
      <c r="B37" s="20" t="s">
        <v>278</v>
      </c>
      <c r="C37" s="266">
        <v>20.49</v>
      </c>
      <c r="D37" s="29">
        <v>125.1</v>
      </c>
      <c r="E37" s="29">
        <v>155.6</v>
      </c>
      <c r="F37" s="29">
        <v>190.3</v>
      </c>
      <c r="G37" s="389">
        <v>24.380495603517176</v>
      </c>
      <c r="H37" s="390">
        <v>22.300771208226223</v>
      </c>
    </row>
    <row r="38" spans="1:8" ht="15" customHeight="1">
      <c r="A38" s="483"/>
      <c r="B38" s="20" t="s">
        <v>279</v>
      </c>
      <c r="C38" s="266">
        <v>19</v>
      </c>
      <c r="D38" s="29">
        <v>128.6</v>
      </c>
      <c r="E38" s="29">
        <v>156.3</v>
      </c>
      <c r="F38" s="29">
        <v>184</v>
      </c>
      <c r="G38" s="389">
        <v>21.53965785381027</v>
      </c>
      <c r="H38" s="390">
        <v>17.72232885476646</v>
      </c>
    </row>
    <row r="39" spans="1:8" s="54" customFormat="1" ht="15" customHeight="1">
      <c r="A39" s="482">
        <v>2.2</v>
      </c>
      <c r="B39" s="110" t="s">
        <v>280</v>
      </c>
      <c r="C39" s="391">
        <v>25.25</v>
      </c>
      <c r="D39" s="89">
        <v>131.8</v>
      </c>
      <c r="E39" s="89">
        <v>142.8</v>
      </c>
      <c r="F39" s="89">
        <v>158.3</v>
      </c>
      <c r="G39" s="386">
        <v>8.345978755690425</v>
      </c>
      <c r="H39" s="387">
        <v>10.854341736694678</v>
      </c>
    </row>
    <row r="40" spans="1:8" ht="15" customHeight="1">
      <c r="A40" s="483"/>
      <c r="B40" s="20" t="s">
        <v>281</v>
      </c>
      <c r="C40" s="266">
        <v>6.31</v>
      </c>
      <c r="D40" s="29">
        <v>122.4</v>
      </c>
      <c r="E40" s="29">
        <v>131.4</v>
      </c>
      <c r="F40" s="29">
        <v>144.8</v>
      </c>
      <c r="G40" s="389">
        <v>7.35294117647058</v>
      </c>
      <c r="H40" s="390">
        <v>10.197869101978682</v>
      </c>
    </row>
    <row r="41" spans="1:8" ht="15" customHeight="1">
      <c r="A41" s="483"/>
      <c r="B41" s="20" t="s">
        <v>282</v>
      </c>
      <c r="C41" s="266">
        <v>6.31</v>
      </c>
      <c r="D41" s="29">
        <v>129.3</v>
      </c>
      <c r="E41" s="29">
        <v>140.1</v>
      </c>
      <c r="F41" s="29">
        <v>155.1</v>
      </c>
      <c r="G41" s="389">
        <v>8.352668213457065</v>
      </c>
      <c r="H41" s="390">
        <v>10.706638115631677</v>
      </c>
    </row>
    <row r="42" spans="1:8" ht="15" customHeight="1">
      <c r="A42" s="483"/>
      <c r="B42" s="20" t="s">
        <v>283</v>
      </c>
      <c r="C42" s="266">
        <v>6.31</v>
      </c>
      <c r="D42" s="29">
        <v>133.5</v>
      </c>
      <c r="E42" s="29">
        <v>145.6</v>
      </c>
      <c r="F42" s="29">
        <v>161.5</v>
      </c>
      <c r="G42" s="389">
        <v>9.063670411985015</v>
      </c>
      <c r="H42" s="390">
        <v>10.920329670329679</v>
      </c>
    </row>
    <row r="43" spans="1:8" ht="15" customHeight="1">
      <c r="A43" s="483"/>
      <c r="B43" s="20" t="s">
        <v>284</v>
      </c>
      <c r="C43" s="266">
        <v>6.32</v>
      </c>
      <c r="D43" s="29">
        <v>142.2</v>
      </c>
      <c r="E43" s="29">
        <v>154.2</v>
      </c>
      <c r="F43" s="29">
        <v>171.7</v>
      </c>
      <c r="G43" s="389">
        <v>8.438818565400851</v>
      </c>
      <c r="H43" s="390">
        <v>11.348897535667973</v>
      </c>
    </row>
    <row r="44" spans="1:8" s="54" customFormat="1" ht="15" customHeight="1">
      <c r="A44" s="482">
        <v>2.3</v>
      </c>
      <c r="B44" s="110" t="s">
        <v>285</v>
      </c>
      <c r="C44" s="391">
        <v>8.29</v>
      </c>
      <c r="D44" s="89">
        <v>120.2</v>
      </c>
      <c r="E44" s="89">
        <v>138.6</v>
      </c>
      <c r="F44" s="89">
        <v>156.6</v>
      </c>
      <c r="G44" s="386">
        <v>15.307820299500818</v>
      </c>
      <c r="H44" s="387">
        <v>12.987012987012989</v>
      </c>
    </row>
    <row r="45" spans="1:8" ht="15" customHeight="1">
      <c r="A45" s="483"/>
      <c r="B45" s="110" t="s">
        <v>286</v>
      </c>
      <c r="C45" s="391">
        <v>2.76</v>
      </c>
      <c r="D45" s="89">
        <v>119.3</v>
      </c>
      <c r="E45" s="89">
        <v>134.4</v>
      </c>
      <c r="F45" s="89">
        <v>151.3</v>
      </c>
      <c r="G45" s="386">
        <v>12.657166806370498</v>
      </c>
      <c r="H45" s="387">
        <v>12.574404761904773</v>
      </c>
    </row>
    <row r="46" spans="1:8" ht="15" customHeight="1">
      <c r="A46" s="483"/>
      <c r="B46" s="20" t="s">
        <v>282</v>
      </c>
      <c r="C46" s="266">
        <v>1.38</v>
      </c>
      <c r="D46" s="29">
        <v>118.2</v>
      </c>
      <c r="E46" s="29">
        <v>132.2</v>
      </c>
      <c r="F46" s="29">
        <v>149.9</v>
      </c>
      <c r="G46" s="389">
        <v>11.844331641285947</v>
      </c>
      <c r="H46" s="390">
        <v>13.388804841149792</v>
      </c>
    </row>
    <row r="47" spans="1:8" ht="15" customHeight="1">
      <c r="A47" s="483"/>
      <c r="B47" s="20" t="s">
        <v>284</v>
      </c>
      <c r="C47" s="266">
        <v>1.38</v>
      </c>
      <c r="D47" s="29">
        <v>120.4</v>
      </c>
      <c r="E47" s="29">
        <v>136.6</v>
      </c>
      <c r="F47" s="29">
        <v>152.8</v>
      </c>
      <c r="G47" s="389">
        <v>13.455149501661111</v>
      </c>
      <c r="H47" s="390">
        <v>11.85944363103954</v>
      </c>
    </row>
    <row r="48" spans="1:8" ht="15" customHeight="1">
      <c r="A48" s="483"/>
      <c r="B48" s="260" t="s">
        <v>287</v>
      </c>
      <c r="C48" s="391">
        <v>2.76</v>
      </c>
      <c r="D48" s="89">
        <v>114.9</v>
      </c>
      <c r="E48" s="89">
        <v>130.1</v>
      </c>
      <c r="F48" s="89">
        <v>144.6</v>
      </c>
      <c r="G48" s="386">
        <v>13.228894691035677</v>
      </c>
      <c r="H48" s="387">
        <v>11.145272867025355</v>
      </c>
    </row>
    <row r="49" spans="1:8" ht="15" customHeight="1">
      <c r="A49" s="483"/>
      <c r="B49" s="20" t="s">
        <v>282</v>
      </c>
      <c r="C49" s="266">
        <v>1.38</v>
      </c>
      <c r="D49" s="29">
        <v>114.7</v>
      </c>
      <c r="E49" s="29">
        <v>126.7</v>
      </c>
      <c r="F49" s="29">
        <v>141.4</v>
      </c>
      <c r="G49" s="389">
        <v>10.462074978204015</v>
      </c>
      <c r="H49" s="390">
        <v>11.60220994475138</v>
      </c>
    </row>
    <row r="50" spans="1:8" ht="15" customHeight="1">
      <c r="A50" s="483"/>
      <c r="B50" s="20" t="s">
        <v>284</v>
      </c>
      <c r="C50" s="266">
        <v>1.38</v>
      </c>
      <c r="D50" s="29">
        <v>115.1</v>
      </c>
      <c r="E50" s="29">
        <v>133.4</v>
      </c>
      <c r="F50" s="29">
        <v>147.7</v>
      </c>
      <c r="G50" s="389">
        <v>15.899218071242416</v>
      </c>
      <c r="H50" s="390">
        <v>10.71964017991003</v>
      </c>
    </row>
    <row r="51" spans="1:8" ht="15" customHeight="1">
      <c r="A51" s="483"/>
      <c r="B51" s="110" t="s">
        <v>212</v>
      </c>
      <c r="C51" s="391">
        <v>2.77</v>
      </c>
      <c r="D51" s="89">
        <v>126.5</v>
      </c>
      <c r="E51" s="89">
        <v>151.3</v>
      </c>
      <c r="F51" s="89">
        <v>173.8</v>
      </c>
      <c r="G51" s="386">
        <v>19.604743083003967</v>
      </c>
      <c r="H51" s="387">
        <v>14.871116986120285</v>
      </c>
    </row>
    <row r="52" spans="1:8" ht="15" customHeight="1">
      <c r="A52" s="483"/>
      <c r="B52" s="20" t="s">
        <v>278</v>
      </c>
      <c r="C52" s="266">
        <v>1.38</v>
      </c>
      <c r="D52" s="29">
        <v>124.2</v>
      </c>
      <c r="E52" s="29">
        <v>149.7</v>
      </c>
      <c r="F52" s="29">
        <v>171.6</v>
      </c>
      <c r="G52" s="389">
        <v>20.531400966183554</v>
      </c>
      <c r="H52" s="390">
        <v>14.629258517034074</v>
      </c>
    </row>
    <row r="53" spans="1:8" ht="15" customHeight="1" thickBot="1">
      <c r="A53" s="484"/>
      <c r="B53" s="485" t="s">
        <v>279</v>
      </c>
      <c r="C53" s="393">
        <v>1.39</v>
      </c>
      <c r="D53" s="394">
        <v>128.8</v>
      </c>
      <c r="E53" s="394">
        <v>152.9</v>
      </c>
      <c r="F53" s="394">
        <v>176</v>
      </c>
      <c r="G53" s="395">
        <v>18.71118012422359</v>
      </c>
      <c r="H53" s="396">
        <v>15.107913669064743</v>
      </c>
    </row>
    <row r="54" spans="2:6" ht="12.75" customHeight="1" thickTop="1">
      <c r="B54" s="1"/>
      <c r="C54" s="1"/>
      <c r="D54" s="1"/>
      <c r="E54" s="1"/>
      <c r="F54" s="1"/>
    </row>
    <row r="55" spans="2:8" ht="12.75" customHeight="1">
      <c r="B55" s="1"/>
      <c r="C55" s="1"/>
      <c r="D55" s="1"/>
      <c r="E55" s="1"/>
      <c r="F55" s="1"/>
      <c r="H55" s="153"/>
    </row>
    <row r="56" spans="2:6" ht="12.75" customHeight="1">
      <c r="B56" s="1"/>
      <c r="C56" s="1"/>
      <c r="D56" s="1"/>
      <c r="E56" s="1"/>
      <c r="F56" s="1"/>
    </row>
    <row r="57" spans="2:6" ht="12.75" customHeight="1">
      <c r="B57" s="1"/>
      <c r="C57" s="1"/>
      <c r="D57" s="1"/>
      <c r="E57" s="1"/>
      <c r="F57" s="1"/>
    </row>
    <row r="58" spans="2:6" ht="12.75" customHeight="1">
      <c r="B58" s="1"/>
      <c r="C58" s="1"/>
      <c r="D58" s="1"/>
      <c r="E58" s="1"/>
      <c r="F58" s="1"/>
    </row>
    <row r="59" spans="2:6" ht="12.75" customHeight="1">
      <c r="B59" s="1"/>
      <c r="C59" s="1"/>
      <c r="D59" s="1"/>
      <c r="E59" s="1"/>
      <c r="F59" s="1"/>
    </row>
    <row r="60" spans="1:6" ht="12.75" customHeight="1">
      <c r="A60" s="93"/>
      <c r="B60" s="1"/>
      <c r="C60" s="1"/>
      <c r="D60" s="1"/>
      <c r="E60" s="1"/>
      <c r="F60" s="1"/>
    </row>
    <row r="61" spans="1:6" ht="12.75" customHeight="1">
      <c r="A61" s="93"/>
      <c r="B61" s="1"/>
      <c r="C61" s="1"/>
      <c r="D61" s="1"/>
      <c r="E61" s="1"/>
      <c r="F61" s="1"/>
    </row>
    <row r="62" spans="2:6" ht="12.75" customHeight="1">
      <c r="B62" s="1"/>
      <c r="C62" s="1"/>
      <c r="D62" s="1"/>
      <c r="E62" s="1"/>
      <c r="F62" s="1"/>
    </row>
    <row r="63" spans="2:6" ht="12.75" customHeight="1">
      <c r="B63" s="1"/>
      <c r="C63" s="1"/>
      <c r="D63" s="1"/>
      <c r="E63" s="1"/>
      <c r="F63" s="1"/>
    </row>
    <row r="64" spans="2:6" ht="12.75" customHeight="1">
      <c r="B64" s="1"/>
      <c r="C64" s="1"/>
      <c r="D64" s="1"/>
      <c r="E64" s="1"/>
      <c r="F64" s="1"/>
    </row>
    <row r="65" spans="2:6" ht="12.75" customHeight="1">
      <c r="B65" s="1"/>
      <c r="C65" s="1"/>
      <c r="D65" s="1"/>
      <c r="E65" s="1"/>
      <c r="F65" s="1"/>
    </row>
    <row r="66" spans="2:6" ht="12.75" customHeight="1">
      <c r="B66" s="1"/>
      <c r="C66" s="1"/>
      <c r="D66" s="1"/>
      <c r="E66" s="1"/>
      <c r="F66" s="1"/>
    </row>
    <row r="67" spans="1:6" ht="12.75" customHeight="1">
      <c r="A67" s="93"/>
      <c r="B67" s="1"/>
      <c r="C67" s="1"/>
      <c r="D67" s="1"/>
      <c r="E67" s="1"/>
      <c r="F67" s="1"/>
    </row>
    <row r="68" spans="1:6" ht="12.75" customHeight="1">
      <c r="A68" s="93"/>
      <c r="B68" s="1"/>
      <c r="C68" s="1"/>
      <c r="D68" s="1"/>
      <c r="E68" s="1"/>
      <c r="F68" s="1"/>
    </row>
    <row r="69" spans="1:6" ht="12.75" customHeight="1">
      <c r="A69" s="93"/>
      <c r="B69" s="1"/>
      <c r="C69" s="1"/>
      <c r="D69" s="1"/>
      <c r="E69" s="1"/>
      <c r="F69" s="1"/>
    </row>
    <row r="70" spans="2:6" ht="12.75" customHeight="1">
      <c r="B70" s="1"/>
      <c r="C70" s="1"/>
      <c r="D70" s="1"/>
      <c r="E70" s="1"/>
      <c r="F70" s="1"/>
    </row>
    <row r="71" spans="2:6" ht="12.75" customHeight="1">
      <c r="B71" s="1"/>
      <c r="C71" s="1"/>
      <c r="D71" s="1"/>
      <c r="E71" s="1"/>
      <c r="F71" s="1"/>
    </row>
    <row r="72" spans="1:6" ht="12.75" customHeight="1">
      <c r="A72" s="93"/>
      <c r="B72" s="1"/>
      <c r="C72" s="1"/>
      <c r="D72" s="1"/>
      <c r="E72" s="1"/>
      <c r="F72" s="1"/>
    </row>
    <row r="73" spans="1:6" ht="12.75" customHeight="1">
      <c r="A73" s="93"/>
      <c r="B73" s="1"/>
      <c r="C73" s="1"/>
      <c r="D73" s="1"/>
      <c r="E73" s="1"/>
      <c r="F73" s="1"/>
    </row>
    <row r="74" spans="1:6" ht="12.75" customHeight="1">
      <c r="A74" s="93"/>
      <c r="B74" s="1"/>
      <c r="C74" s="1"/>
      <c r="D74" s="1"/>
      <c r="E74" s="1"/>
      <c r="F74" s="1"/>
    </row>
    <row r="75" spans="1:6" ht="12.75" customHeight="1">
      <c r="A75" s="93"/>
      <c r="B75" s="1"/>
      <c r="C75" s="1"/>
      <c r="D75" s="1"/>
      <c r="E75" s="1"/>
      <c r="F75" s="1"/>
    </row>
    <row r="76" spans="2:6" ht="12.75" customHeight="1">
      <c r="B76" s="1"/>
      <c r="C76" s="1"/>
      <c r="D76" s="1"/>
      <c r="E76" s="1"/>
      <c r="F76" s="1"/>
    </row>
    <row r="77" spans="1:6" ht="12.75" customHeight="1">
      <c r="A77" s="93"/>
      <c r="B77" s="1"/>
      <c r="C77" s="1"/>
      <c r="D77" s="1"/>
      <c r="E77" s="1"/>
      <c r="F77" s="1"/>
    </row>
    <row r="78" spans="1:6" ht="12.75" customHeight="1">
      <c r="A78" s="95"/>
      <c r="B78" s="1"/>
      <c r="C78" s="1"/>
      <c r="D78" s="1"/>
      <c r="E78" s="1"/>
      <c r="F78" s="1"/>
    </row>
    <row r="79" spans="1:6" ht="12.75" customHeight="1">
      <c r="A79" s="95"/>
      <c r="B79" s="1"/>
      <c r="C79" s="1"/>
      <c r="D79" s="1"/>
      <c r="E79" s="1"/>
      <c r="F79" s="1"/>
    </row>
    <row r="80" spans="2:6" ht="12.75" customHeight="1">
      <c r="B80" s="1"/>
      <c r="C80" s="1"/>
      <c r="D80" s="1"/>
      <c r="E80" s="1"/>
      <c r="F80" s="1"/>
    </row>
    <row r="81" spans="2:6" ht="12.75" customHeight="1">
      <c r="B81" s="1"/>
      <c r="C81" s="1"/>
      <c r="D81" s="1"/>
      <c r="E81" s="1"/>
      <c r="F81" s="1"/>
    </row>
    <row r="82" spans="1:6" ht="12.75" customHeight="1">
      <c r="A82" s="93"/>
      <c r="B82" s="1"/>
      <c r="C82" s="1"/>
      <c r="D82" s="1"/>
      <c r="E82" s="1"/>
      <c r="F82" s="1"/>
    </row>
    <row r="83" spans="1:6" ht="12.75" customHeight="1">
      <c r="A83" s="93"/>
      <c r="B83" s="1"/>
      <c r="C83" s="1"/>
      <c r="D83" s="1"/>
      <c r="E83" s="1"/>
      <c r="F83" s="1"/>
    </row>
    <row r="84" spans="2:6" ht="12.75" customHeight="1">
      <c r="B84" s="1"/>
      <c r="C84" s="1"/>
      <c r="D84" s="1"/>
      <c r="E84" s="1"/>
      <c r="F84" s="1"/>
    </row>
    <row r="85" spans="1:6" ht="12.75" customHeight="1">
      <c r="A85" s="93"/>
      <c r="B85" s="1"/>
      <c r="C85" s="1"/>
      <c r="D85" s="1"/>
      <c r="E85" s="1"/>
      <c r="F85" s="1"/>
    </row>
    <row r="86" spans="1:6" ht="12.75" customHeight="1">
      <c r="A86" s="93"/>
      <c r="B86" s="1"/>
      <c r="C86" s="1"/>
      <c r="D86" s="1"/>
      <c r="E86" s="1"/>
      <c r="F86" s="1"/>
    </row>
    <row r="87" spans="1:6" ht="12.75" customHeight="1">
      <c r="A87" s="93"/>
      <c r="B87" s="1"/>
      <c r="C87" s="1"/>
      <c r="D87" s="1"/>
      <c r="E87" s="1"/>
      <c r="F87" s="1"/>
    </row>
    <row r="88" spans="2:6" ht="12.75" customHeight="1">
      <c r="B88" s="1"/>
      <c r="C88" s="1"/>
      <c r="D88" s="1"/>
      <c r="E88" s="1"/>
      <c r="F88" s="1"/>
    </row>
    <row r="89" spans="1:6" ht="12.75" customHeight="1">
      <c r="A89" s="447"/>
      <c r="B89" s="1"/>
      <c r="C89" s="1"/>
      <c r="D89" s="1"/>
      <c r="E89" s="1"/>
      <c r="F89" s="1"/>
    </row>
    <row r="90" spans="2:6" ht="12.75" customHeight="1">
      <c r="B90" s="1"/>
      <c r="C90" s="1"/>
      <c r="D90" s="1"/>
      <c r="E90" s="1"/>
      <c r="F90" s="1"/>
    </row>
    <row r="91" spans="1:6" ht="12.75" customHeight="1">
      <c r="A91" s="447"/>
      <c r="B91" s="1"/>
      <c r="C91" s="1"/>
      <c r="D91" s="1"/>
      <c r="E91" s="1"/>
      <c r="F91" s="1"/>
    </row>
    <row r="92" spans="2:6" ht="12.75" customHeight="1">
      <c r="B92" s="1"/>
      <c r="C92" s="1"/>
      <c r="D92" s="1"/>
      <c r="E92" s="1"/>
      <c r="F92" s="1"/>
    </row>
    <row r="93" spans="2:6" ht="12.75" customHeight="1">
      <c r="B93" s="1"/>
      <c r="C93" s="1"/>
      <c r="D93" s="1"/>
      <c r="E93" s="1"/>
      <c r="F93" s="1"/>
    </row>
    <row r="94" spans="1:6" ht="12.75" customHeight="1">
      <c r="A94" s="447"/>
      <c r="B94" s="1"/>
      <c r="C94" s="1"/>
      <c r="D94" s="1"/>
      <c r="E94" s="1"/>
      <c r="F94" s="1"/>
    </row>
    <row r="95" ht="12.75" customHeight="1"/>
    <row r="96" ht="12.75" customHeight="1">
      <c r="A96" s="1372"/>
    </row>
    <row r="97" ht="12.75" customHeight="1">
      <c r="A97" s="1372"/>
    </row>
    <row r="98" ht="12.75" customHeight="1"/>
    <row r="99" spans="2:6" ht="12.75" customHeight="1">
      <c r="B99" s="53"/>
      <c r="C99" s="53"/>
      <c r="D99" s="53"/>
      <c r="E99" s="53"/>
      <c r="F99" s="53"/>
    </row>
    <row r="100" spans="2:6" ht="12.75" customHeight="1">
      <c r="B100" s="53"/>
      <c r="C100" s="53"/>
      <c r="D100" s="53"/>
      <c r="E100" s="53"/>
      <c r="F100" s="53"/>
    </row>
    <row r="101" ht="12.75" customHeight="1"/>
    <row r="102" spans="2:6" ht="12.75" customHeight="1">
      <c r="B102" s="1"/>
      <c r="C102" s="1"/>
      <c r="D102" s="1"/>
      <c r="E102" s="1"/>
      <c r="F102" s="1"/>
    </row>
    <row r="103" spans="2:6" ht="12.75" customHeight="1">
      <c r="B103" s="1"/>
      <c r="C103" s="1"/>
      <c r="D103" s="1"/>
      <c r="E103" s="1"/>
      <c r="F103" s="1"/>
    </row>
    <row r="104" spans="2:6" ht="12.75" customHeight="1">
      <c r="B104" s="1"/>
      <c r="C104" s="1"/>
      <c r="D104" s="1"/>
      <c r="E104" s="1"/>
      <c r="F104" s="1"/>
    </row>
    <row r="105" spans="2:6" ht="12.75" customHeight="1">
      <c r="B105" s="1"/>
      <c r="C105" s="1"/>
      <c r="D105" s="1"/>
      <c r="E105" s="1"/>
      <c r="F105" s="1"/>
    </row>
    <row r="106" spans="2:6" ht="12.75" customHeight="1">
      <c r="B106" s="1"/>
      <c r="C106" s="1"/>
      <c r="D106" s="1"/>
      <c r="E106" s="1"/>
      <c r="F106" s="1"/>
    </row>
    <row r="107" spans="1:6" ht="12.75" customHeight="1">
      <c r="A107" s="93"/>
      <c r="B107" s="1"/>
      <c r="C107" s="1"/>
      <c r="D107" s="1"/>
      <c r="E107" s="1"/>
      <c r="F107" s="1"/>
    </row>
    <row r="108" spans="1:6" ht="12.75" customHeight="1">
      <c r="A108" s="93"/>
      <c r="B108" s="1"/>
      <c r="C108" s="1"/>
      <c r="D108" s="1"/>
      <c r="E108" s="1"/>
      <c r="F108" s="1"/>
    </row>
    <row r="109" spans="1:6" ht="12.75" customHeight="1">
      <c r="A109" s="93"/>
      <c r="B109" s="1"/>
      <c r="C109" s="1"/>
      <c r="D109" s="1"/>
      <c r="E109" s="1"/>
      <c r="F109" s="1"/>
    </row>
    <row r="110" spans="2:6" ht="12.75" customHeight="1">
      <c r="B110" s="1"/>
      <c r="C110" s="1"/>
      <c r="D110" s="1"/>
      <c r="E110" s="1"/>
      <c r="F110" s="1"/>
    </row>
    <row r="111" spans="1:6" ht="12.75" customHeight="1">
      <c r="A111" s="19"/>
      <c r="B111" s="1"/>
      <c r="C111" s="1"/>
      <c r="D111" s="1"/>
      <c r="E111" s="1"/>
      <c r="F111" s="1"/>
    </row>
    <row r="112" spans="1:6" ht="12.75" customHeight="1">
      <c r="A112" s="93"/>
      <c r="B112" s="1"/>
      <c r="C112" s="1"/>
      <c r="D112" s="1"/>
      <c r="E112" s="1"/>
      <c r="F112" s="1"/>
    </row>
    <row r="113" spans="1:6" ht="12.75" customHeight="1">
      <c r="A113" s="95"/>
      <c r="B113" s="1"/>
      <c r="C113" s="1"/>
      <c r="D113" s="1"/>
      <c r="E113" s="1"/>
      <c r="F113" s="1"/>
    </row>
    <row r="114" spans="1:6" ht="12.75" customHeight="1">
      <c r="A114" s="95"/>
      <c r="B114" s="1"/>
      <c r="C114" s="1"/>
      <c r="D114" s="1"/>
      <c r="E114" s="1"/>
      <c r="F114" s="1"/>
    </row>
    <row r="115" spans="1:6" ht="12.75" customHeight="1">
      <c r="A115" s="93"/>
      <c r="B115" s="1"/>
      <c r="C115" s="1"/>
      <c r="D115" s="1"/>
      <c r="E115" s="1"/>
      <c r="F115" s="1"/>
    </row>
    <row r="116" spans="1:6" ht="12.75" customHeight="1">
      <c r="A116" s="95"/>
      <c r="B116" s="1"/>
      <c r="C116" s="1"/>
      <c r="D116" s="1"/>
      <c r="E116" s="1"/>
      <c r="F116" s="1"/>
    </row>
    <row r="117" spans="1:6" ht="12.75" customHeight="1">
      <c r="A117" s="95"/>
      <c r="B117" s="1"/>
      <c r="C117" s="1"/>
      <c r="D117" s="1"/>
      <c r="E117" s="1"/>
      <c r="F117" s="1"/>
    </row>
    <row r="118" spans="2:6" ht="12.75" customHeight="1">
      <c r="B118" s="1"/>
      <c r="C118" s="1"/>
      <c r="D118" s="1"/>
      <c r="E118" s="1"/>
      <c r="F118" s="1"/>
    </row>
    <row r="119" spans="2:6" ht="12.75" customHeight="1">
      <c r="B119" s="1"/>
      <c r="C119" s="1"/>
      <c r="D119" s="1"/>
      <c r="E119" s="1"/>
      <c r="F119" s="1"/>
    </row>
    <row r="120" spans="2:6" ht="12.75" customHeight="1">
      <c r="B120" s="1"/>
      <c r="C120" s="1"/>
      <c r="D120" s="1"/>
      <c r="E120" s="1"/>
      <c r="F120" s="1"/>
    </row>
    <row r="121" spans="2:6" ht="12.75" customHeight="1">
      <c r="B121" s="1"/>
      <c r="C121" s="1"/>
      <c r="D121" s="1"/>
      <c r="E121" s="1"/>
      <c r="F121" s="1"/>
    </row>
    <row r="122" spans="2:6" ht="12.75" customHeight="1">
      <c r="B122" s="1"/>
      <c r="C122" s="1"/>
      <c r="D122" s="1"/>
      <c r="E122" s="1"/>
      <c r="F122" s="1"/>
    </row>
    <row r="123" spans="2:6" ht="12.75" customHeight="1">
      <c r="B123" s="1"/>
      <c r="C123" s="1"/>
      <c r="D123" s="1"/>
      <c r="E123" s="1"/>
      <c r="F123" s="1"/>
    </row>
    <row r="124" spans="1:6" ht="12.75" customHeight="1">
      <c r="A124" s="93"/>
      <c r="B124" s="1"/>
      <c r="C124" s="1"/>
      <c r="D124" s="1"/>
      <c r="E124" s="1"/>
      <c r="F124" s="1"/>
    </row>
    <row r="125" spans="1:6" ht="12.75" customHeight="1">
      <c r="A125" s="93"/>
      <c r="B125" s="1"/>
      <c r="C125" s="1"/>
      <c r="D125" s="1"/>
      <c r="E125" s="1"/>
      <c r="F125" s="1"/>
    </row>
    <row r="126" spans="2:6" ht="12.75" customHeight="1">
      <c r="B126" s="1"/>
      <c r="C126" s="1"/>
      <c r="D126" s="1"/>
      <c r="E126" s="1"/>
      <c r="F126" s="1"/>
    </row>
    <row r="127" spans="2:6" ht="12.75" customHeight="1">
      <c r="B127" s="1"/>
      <c r="C127" s="1"/>
      <c r="D127" s="1"/>
      <c r="E127" s="1"/>
      <c r="F127" s="1"/>
    </row>
    <row r="128" spans="2:6" ht="12.75" customHeight="1">
      <c r="B128" s="1"/>
      <c r="C128" s="1"/>
      <c r="D128" s="1"/>
      <c r="E128" s="1"/>
      <c r="F128" s="1"/>
    </row>
    <row r="129" spans="2:6" ht="12.75" customHeight="1">
      <c r="B129" s="1"/>
      <c r="C129" s="1"/>
      <c r="D129" s="1"/>
      <c r="E129" s="1"/>
      <c r="F129" s="1"/>
    </row>
    <row r="130" spans="2:6" ht="12.75" customHeight="1">
      <c r="B130" s="1"/>
      <c r="C130" s="1"/>
      <c r="D130" s="1"/>
      <c r="E130" s="1"/>
      <c r="F130" s="1"/>
    </row>
    <row r="131" spans="1:6" ht="12.75" customHeight="1">
      <c r="A131" s="93"/>
      <c r="B131" s="1"/>
      <c r="C131" s="1"/>
      <c r="D131" s="1"/>
      <c r="E131" s="1"/>
      <c r="F131" s="1"/>
    </row>
    <row r="132" spans="1:6" ht="12.75" customHeight="1">
      <c r="A132" s="93"/>
      <c r="B132" s="1"/>
      <c r="C132" s="1"/>
      <c r="D132" s="1"/>
      <c r="E132" s="1"/>
      <c r="F132" s="1"/>
    </row>
    <row r="133" spans="1:6" ht="12.75" customHeight="1">
      <c r="A133" s="93"/>
      <c r="B133" s="1"/>
      <c r="C133" s="1"/>
      <c r="D133" s="1"/>
      <c r="E133" s="1"/>
      <c r="F133" s="1"/>
    </row>
    <row r="134" spans="2:6" ht="12.75" customHeight="1">
      <c r="B134" s="1"/>
      <c r="C134" s="1"/>
      <c r="D134" s="1"/>
      <c r="E134" s="1"/>
      <c r="F134" s="1"/>
    </row>
    <row r="135" spans="2:6" ht="12.75" customHeight="1">
      <c r="B135" s="1"/>
      <c r="C135" s="1"/>
      <c r="D135" s="1"/>
      <c r="E135" s="1"/>
      <c r="F135" s="1"/>
    </row>
    <row r="136" spans="1:6" ht="12.75" customHeight="1">
      <c r="A136" s="93"/>
      <c r="B136" s="1"/>
      <c r="C136" s="1"/>
      <c r="D136" s="1"/>
      <c r="E136" s="1"/>
      <c r="F136" s="1"/>
    </row>
    <row r="137" spans="1:6" ht="12.75" customHeight="1">
      <c r="A137" s="93"/>
      <c r="B137" s="1"/>
      <c r="C137" s="1"/>
      <c r="D137" s="1"/>
      <c r="E137" s="1"/>
      <c r="F137" s="1"/>
    </row>
    <row r="138" spans="1:6" ht="12.75" customHeight="1">
      <c r="A138" s="93"/>
      <c r="B138" s="1"/>
      <c r="C138" s="1"/>
      <c r="D138" s="1"/>
      <c r="E138" s="1"/>
      <c r="F138" s="1"/>
    </row>
    <row r="139" spans="1:6" ht="12.75" customHeight="1">
      <c r="A139" s="93"/>
      <c r="B139" s="1"/>
      <c r="C139" s="1"/>
      <c r="D139" s="1"/>
      <c r="E139" s="1"/>
      <c r="F139" s="1"/>
    </row>
    <row r="140" spans="2:6" ht="12.75" customHeight="1">
      <c r="B140" s="1"/>
      <c r="C140" s="1"/>
      <c r="D140" s="1"/>
      <c r="E140" s="1"/>
      <c r="F140" s="1"/>
    </row>
    <row r="141" spans="1:6" ht="12.75" customHeight="1">
      <c r="A141" s="93"/>
      <c r="B141" s="1"/>
      <c r="C141" s="1"/>
      <c r="D141" s="1"/>
      <c r="E141" s="1"/>
      <c r="F141" s="1"/>
    </row>
    <row r="142" spans="1:6" ht="12.75" customHeight="1">
      <c r="A142" s="95"/>
      <c r="B142" s="1"/>
      <c r="C142" s="1"/>
      <c r="D142" s="1"/>
      <c r="E142" s="1"/>
      <c r="F142" s="1"/>
    </row>
    <row r="143" spans="1:6" ht="12.75" customHeight="1">
      <c r="A143" s="95"/>
      <c r="B143" s="1"/>
      <c r="C143" s="1"/>
      <c r="D143" s="1"/>
      <c r="E143" s="1"/>
      <c r="F143" s="1"/>
    </row>
    <row r="144" spans="1:6" ht="12.75" customHeight="1">
      <c r="A144" s="93"/>
      <c r="B144" s="1"/>
      <c r="C144" s="1"/>
      <c r="D144" s="1"/>
      <c r="E144" s="1"/>
      <c r="F144" s="1"/>
    </row>
    <row r="145" spans="2:6" ht="12.75" customHeight="1">
      <c r="B145" s="1"/>
      <c r="C145" s="1"/>
      <c r="D145" s="1"/>
      <c r="E145" s="1"/>
      <c r="F145" s="1"/>
    </row>
    <row r="146" spans="1:6" ht="12.75" customHeight="1">
      <c r="A146" s="93"/>
      <c r="B146" s="1"/>
      <c r="C146" s="1"/>
      <c r="D146" s="1"/>
      <c r="E146" s="1"/>
      <c r="F146" s="1"/>
    </row>
    <row r="147" spans="1:6" ht="12.75" customHeight="1">
      <c r="A147" s="93"/>
      <c r="B147" s="1"/>
      <c r="C147" s="1"/>
      <c r="D147" s="1"/>
      <c r="E147" s="1"/>
      <c r="F147" s="1"/>
    </row>
    <row r="148" spans="2:6" ht="12.75" customHeight="1">
      <c r="B148" s="1"/>
      <c r="C148" s="1"/>
      <c r="D148" s="1"/>
      <c r="E148" s="1"/>
      <c r="F148" s="1"/>
    </row>
    <row r="149" spans="1:6" ht="12.75" customHeight="1">
      <c r="A149" s="93"/>
      <c r="B149" s="1"/>
      <c r="C149" s="1"/>
      <c r="D149" s="1"/>
      <c r="E149" s="1"/>
      <c r="F149" s="1"/>
    </row>
    <row r="150" spans="1:6" ht="12.75" customHeight="1">
      <c r="A150" s="93"/>
      <c r="B150" s="1"/>
      <c r="C150" s="1"/>
      <c r="D150" s="1"/>
      <c r="E150" s="1"/>
      <c r="F150" s="1"/>
    </row>
    <row r="151" spans="1:6" ht="12.75" customHeight="1">
      <c r="A151" s="93"/>
      <c r="B151" s="1"/>
      <c r="C151" s="1"/>
      <c r="D151" s="1"/>
      <c r="E151" s="1"/>
      <c r="F151" s="1"/>
    </row>
    <row r="152" spans="2:6" ht="12.75" customHeight="1">
      <c r="B152" s="1"/>
      <c r="C152" s="1"/>
      <c r="D152" s="1"/>
      <c r="E152" s="1"/>
      <c r="F152" s="1"/>
    </row>
    <row r="153" ht="12.75" customHeight="1"/>
    <row r="154" ht="12.75" customHeight="1">
      <c r="A154" s="1372"/>
    </row>
    <row r="155" ht="12.75" customHeight="1">
      <c r="A155" s="1372"/>
    </row>
    <row r="156" ht="12.75" customHeight="1"/>
    <row r="157" spans="2:6" ht="12.75" customHeight="1">
      <c r="B157" s="53"/>
      <c r="C157" s="53"/>
      <c r="D157" s="53"/>
      <c r="E157" s="53"/>
      <c r="F157" s="53"/>
    </row>
    <row r="158" spans="2:6" ht="12.75" customHeight="1">
      <c r="B158" s="53"/>
      <c r="C158" s="53"/>
      <c r="D158" s="53"/>
      <c r="E158" s="53"/>
      <c r="F158" s="53"/>
    </row>
    <row r="159" ht="12.75" customHeight="1"/>
    <row r="160" spans="2:6" ht="12.75" customHeight="1">
      <c r="B160" s="1"/>
      <c r="C160" s="1"/>
      <c r="D160" s="1"/>
      <c r="E160" s="1"/>
      <c r="F160" s="1"/>
    </row>
    <row r="161" spans="2:6" ht="12.75" customHeight="1">
      <c r="B161" s="1"/>
      <c r="C161" s="1"/>
      <c r="D161" s="1"/>
      <c r="E161" s="1"/>
      <c r="F161" s="1"/>
    </row>
    <row r="162" spans="2:6" ht="12.75" customHeight="1">
      <c r="B162" s="1"/>
      <c r="C162" s="1"/>
      <c r="D162" s="1"/>
      <c r="E162" s="1"/>
      <c r="F162" s="1"/>
    </row>
    <row r="163" spans="2:6" ht="12.75" customHeight="1">
      <c r="B163" s="1"/>
      <c r="C163" s="1"/>
      <c r="D163" s="1"/>
      <c r="E163" s="1"/>
      <c r="F163" s="1"/>
    </row>
    <row r="164" spans="2:6" ht="12.75" customHeight="1">
      <c r="B164" s="1"/>
      <c r="C164" s="1"/>
      <c r="D164" s="1"/>
      <c r="E164" s="1"/>
      <c r="F164" s="1"/>
    </row>
    <row r="165" spans="1:6" ht="12.75" customHeight="1">
      <c r="A165" s="93"/>
      <c r="B165" s="1"/>
      <c r="C165" s="1"/>
      <c r="D165" s="1"/>
      <c r="E165" s="1"/>
      <c r="F165" s="1"/>
    </row>
    <row r="166" spans="1:6" ht="12.75" customHeight="1">
      <c r="A166" s="93"/>
      <c r="B166" s="1"/>
      <c r="C166" s="1"/>
      <c r="D166" s="1"/>
      <c r="E166" s="1"/>
      <c r="F166" s="1"/>
    </row>
    <row r="167" spans="1:6" ht="12.75" customHeight="1">
      <c r="A167" s="93"/>
      <c r="B167" s="1"/>
      <c r="C167" s="1"/>
      <c r="D167" s="1"/>
      <c r="E167" s="1"/>
      <c r="F167" s="1"/>
    </row>
    <row r="168" spans="2:6" ht="12.75" customHeight="1">
      <c r="B168" s="1"/>
      <c r="C168" s="1"/>
      <c r="D168" s="1"/>
      <c r="E168" s="1"/>
      <c r="F168" s="1"/>
    </row>
    <row r="169" spans="1:6" ht="12.75" customHeight="1">
      <c r="A169" s="19"/>
      <c r="B169" s="1"/>
      <c r="C169" s="1"/>
      <c r="D169" s="1"/>
      <c r="E169" s="1"/>
      <c r="F169" s="1"/>
    </row>
    <row r="170" spans="1:6" ht="12.75" customHeight="1">
      <c r="A170" s="93"/>
      <c r="B170" s="1"/>
      <c r="C170" s="1"/>
      <c r="D170" s="1"/>
      <c r="E170" s="1"/>
      <c r="F170" s="1"/>
    </row>
    <row r="171" spans="1:6" ht="12.75" customHeight="1">
      <c r="A171" s="95"/>
      <c r="B171" s="1"/>
      <c r="C171" s="1"/>
      <c r="D171" s="1"/>
      <c r="E171" s="1"/>
      <c r="F171" s="1"/>
    </row>
    <row r="172" spans="1:6" ht="12.75" customHeight="1">
      <c r="A172" s="95"/>
      <c r="B172" s="1"/>
      <c r="C172" s="1"/>
      <c r="D172" s="1"/>
      <c r="E172" s="1"/>
      <c r="F172" s="1"/>
    </row>
    <row r="173" spans="1:6" ht="12.75" customHeight="1">
      <c r="A173" s="93"/>
      <c r="B173" s="1"/>
      <c r="C173" s="1"/>
      <c r="D173" s="1"/>
      <c r="E173" s="1"/>
      <c r="F173" s="1"/>
    </row>
    <row r="174" spans="1:6" ht="12.75" customHeight="1">
      <c r="A174" s="95"/>
      <c r="B174" s="1"/>
      <c r="C174" s="1"/>
      <c r="D174" s="1"/>
      <c r="E174" s="1"/>
      <c r="F174" s="1"/>
    </row>
    <row r="175" spans="1:6" ht="12.75" customHeight="1">
      <c r="A175" s="95"/>
      <c r="B175" s="1"/>
      <c r="C175" s="1"/>
      <c r="D175" s="1"/>
      <c r="E175" s="1"/>
      <c r="F175" s="1"/>
    </row>
    <row r="176" spans="2:6" ht="12.75" customHeight="1">
      <c r="B176" s="1"/>
      <c r="C176" s="1"/>
      <c r="D176" s="1"/>
      <c r="E176" s="1"/>
      <c r="F176" s="1"/>
    </row>
    <row r="177" spans="2:6" ht="12.75" customHeight="1">
      <c r="B177" s="1"/>
      <c r="C177" s="1"/>
      <c r="D177" s="1"/>
      <c r="E177" s="1"/>
      <c r="F177" s="1"/>
    </row>
    <row r="178" spans="2:6" ht="12.75" customHeight="1">
      <c r="B178" s="1"/>
      <c r="C178" s="1"/>
      <c r="D178" s="1"/>
      <c r="E178" s="1"/>
      <c r="F178" s="1"/>
    </row>
    <row r="179" spans="2:6" ht="12.75" customHeight="1">
      <c r="B179" s="1"/>
      <c r="C179" s="1"/>
      <c r="D179" s="1"/>
      <c r="E179" s="1"/>
      <c r="F179" s="1"/>
    </row>
    <row r="180" spans="2:6" ht="12.75" customHeight="1">
      <c r="B180" s="1"/>
      <c r="C180" s="1"/>
      <c r="D180" s="1"/>
      <c r="E180" s="1"/>
      <c r="F180" s="1"/>
    </row>
    <row r="181" spans="2:6" ht="12.75" customHeight="1">
      <c r="B181" s="1"/>
      <c r="C181" s="1"/>
      <c r="D181" s="1"/>
      <c r="E181" s="1"/>
      <c r="F181" s="1"/>
    </row>
    <row r="182" spans="1:6" ht="12.75" customHeight="1">
      <c r="A182" s="93"/>
      <c r="B182" s="1"/>
      <c r="C182" s="1"/>
      <c r="D182" s="1"/>
      <c r="E182" s="1"/>
      <c r="F182" s="1"/>
    </row>
    <row r="183" spans="1:6" ht="12.75" customHeight="1">
      <c r="A183" s="93"/>
      <c r="B183" s="1"/>
      <c r="C183" s="1"/>
      <c r="D183" s="1"/>
      <c r="E183" s="1"/>
      <c r="F183" s="1"/>
    </row>
    <row r="184" spans="2:6" ht="12.75" customHeight="1">
      <c r="B184" s="1"/>
      <c r="C184" s="1"/>
      <c r="D184" s="1"/>
      <c r="E184" s="1"/>
      <c r="F184" s="1"/>
    </row>
    <row r="185" spans="2:6" ht="12.75" customHeight="1">
      <c r="B185" s="1"/>
      <c r="C185" s="1"/>
      <c r="D185" s="1"/>
      <c r="E185" s="1"/>
      <c r="F185" s="1"/>
    </row>
    <row r="186" spans="2:6" ht="12.75" customHeight="1">
      <c r="B186" s="1"/>
      <c r="C186" s="1"/>
      <c r="D186" s="1"/>
      <c r="E186" s="1"/>
      <c r="F186" s="1"/>
    </row>
    <row r="187" spans="2:6" ht="12.75" customHeight="1">
      <c r="B187" s="1"/>
      <c r="C187" s="1"/>
      <c r="D187" s="1"/>
      <c r="E187" s="1"/>
      <c r="F187" s="1"/>
    </row>
    <row r="188" spans="2:6" ht="12.75" customHeight="1">
      <c r="B188" s="1"/>
      <c r="C188" s="1"/>
      <c r="D188" s="1"/>
      <c r="E188" s="1"/>
      <c r="F188" s="1"/>
    </row>
    <row r="189" spans="1:6" ht="12.75" customHeight="1">
      <c r="A189" s="93"/>
      <c r="B189" s="1"/>
      <c r="C189" s="1"/>
      <c r="D189" s="1"/>
      <c r="E189" s="1"/>
      <c r="F189" s="1"/>
    </row>
    <row r="190" spans="1:6" ht="12.75" customHeight="1">
      <c r="A190" s="93"/>
      <c r="B190" s="1"/>
      <c r="C190" s="1"/>
      <c r="D190" s="1"/>
      <c r="E190" s="1"/>
      <c r="F190" s="1"/>
    </row>
    <row r="191" spans="1:6" ht="12.75" customHeight="1">
      <c r="A191" s="93"/>
      <c r="B191" s="1"/>
      <c r="C191" s="1"/>
      <c r="D191" s="1"/>
      <c r="E191" s="1"/>
      <c r="F191" s="1"/>
    </row>
    <row r="192" spans="2:6" ht="12.75" customHeight="1">
      <c r="B192" s="1"/>
      <c r="C192" s="1"/>
      <c r="D192" s="1"/>
      <c r="E192" s="1"/>
      <c r="F192" s="1"/>
    </row>
    <row r="193" spans="2:6" ht="12.75" customHeight="1">
      <c r="B193" s="1"/>
      <c r="C193" s="1"/>
      <c r="D193" s="1"/>
      <c r="E193" s="1"/>
      <c r="F193" s="1"/>
    </row>
    <row r="194" spans="1:6" ht="12.75" customHeight="1">
      <c r="A194" s="93"/>
      <c r="B194" s="1"/>
      <c r="C194" s="1"/>
      <c r="D194" s="1"/>
      <c r="E194" s="1"/>
      <c r="F194" s="1"/>
    </row>
    <row r="195" spans="1:6" ht="12.75" customHeight="1">
      <c r="A195" s="93"/>
      <c r="B195" s="1"/>
      <c r="C195" s="1"/>
      <c r="D195" s="1"/>
      <c r="E195" s="1"/>
      <c r="F195" s="1"/>
    </row>
    <row r="196" spans="1:6" ht="12.75" customHeight="1">
      <c r="A196" s="93"/>
      <c r="B196" s="1"/>
      <c r="C196" s="1"/>
      <c r="D196" s="1"/>
      <c r="E196" s="1"/>
      <c r="F196" s="1"/>
    </row>
    <row r="197" spans="1:6" ht="12.75" customHeight="1">
      <c r="A197" s="93"/>
      <c r="B197" s="1"/>
      <c r="C197" s="1"/>
      <c r="D197" s="1"/>
      <c r="E197" s="1"/>
      <c r="F197" s="1"/>
    </row>
    <row r="198" spans="2:6" ht="12.75" customHeight="1">
      <c r="B198" s="1"/>
      <c r="C198" s="1"/>
      <c r="D198" s="1"/>
      <c r="E198" s="1"/>
      <c r="F198" s="1"/>
    </row>
    <row r="199" spans="1:6" ht="12.75" customHeight="1">
      <c r="A199" s="93"/>
      <c r="B199" s="1"/>
      <c r="C199" s="1"/>
      <c r="D199" s="1"/>
      <c r="E199" s="1"/>
      <c r="F199" s="1"/>
    </row>
    <row r="200" spans="1:6" ht="12.75" customHeight="1">
      <c r="A200" s="95"/>
      <c r="B200" s="1"/>
      <c r="C200" s="1"/>
      <c r="D200" s="1"/>
      <c r="E200" s="1"/>
      <c r="F200" s="1"/>
    </row>
    <row r="201" spans="1:6" ht="12.75" customHeight="1">
      <c r="A201" s="95"/>
      <c r="B201" s="1"/>
      <c r="C201" s="1"/>
      <c r="D201" s="1"/>
      <c r="E201" s="1"/>
      <c r="F201" s="1"/>
    </row>
    <row r="202" spans="1:6" ht="12.75" customHeight="1">
      <c r="A202" s="93"/>
      <c r="B202" s="1"/>
      <c r="C202" s="1"/>
      <c r="D202" s="1"/>
      <c r="E202" s="1"/>
      <c r="F202" s="1"/>
    </row>
    <row r="203" spans="2:6" ht="12.75" customHeight="1">
      <c r="B203" s="1"/>
      <c r="C203" s="1"/>
      <c r="D203" s="1"/>
      <c r="E203" s="1"/>
      <c r="F203" s="1"/>
    </row>
    <row r="204" spans="1:6" ht="12.75" customHeight="1">
      <c r="A204" s="93"/>
      <c r="B204" s="1"/>
      <c r="C204" s="1"/>
      <c r="D204" s="1"/>
      <c r="E204" s="1"/>
      <c r="F204" s="1"/>
    </row>
    <row r="205" spans="1:6" ht="12.75" customHeight="1">
      <c r="A205" s="93"/>
      <c r="B205" s="1"/>
      <c r="C205" s="1"/>
      <c r="D205" s="1"/>
      <c r="E205" s="1"/>
      <c r="F205" s="1"/>
    </row>
    <row r="206" spans="2:6" ht="12.75" customHeight="1">
      <c r="B206" s="1"/>
      <c r="C206" s="1"/>
      <c r="D206" s="1"/>
      <c r="E206" s="1"/>
      <c r="F206" s="1"/>
    </row>
    <row r="207" spans="1:6" ht="12.75" customHeight="1">
      <c r="A207" s="93"/>
      <c r="B207" s="1"/>
      <c r="C207" s="1"/>
      <c r="D207" s="1"/>
      <c r="E207" s="1"/>
      <c r="F207" s="1"/>
    </row>
    <row r="208" spans="1:6" ht="12.75" customHeight="1">
      <c r="A208" s="93"/>
      <c r="B208" s="1"/>
      <c r="C208" s="1"/>
      <c r="D208" s="1"/>
      <c r="E208" s="1"/>
      <c r="F208" s="1"/>
    </row>
    <row r="209" spans="1:6" ht="12.75" customHeight="1">
      <c r="A209" s="93"/>
      <c r="B209" s="1"/>
      <c r="C209" s="1"/>
      <c r="D209" s="1"/>
      <c r="E209" s="1"/>
      <c r="F209" s="1"/>
    </row>
    <row r="210" spans="2:6" ht="12.75" customHeight="1">
      <c r="B210" s="1"/>
      <c r="C210" s="1"/>
      <c r="D210" s="1"/>
      <c r="E210" s="1"/>
      <c r="F210" s="1"/>
    </row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mergeCells count="6">
    <mergeCell ref="C6:C7"/>
    <mergeCell ref="G6:H6"/>
    <mergeCell ref="A1:H1"/>
    <mergeCell ref="A4:H4"/>
    <mergeCell ref="A2:H2"/>
    <mergeCell ref="A3:H3"/>
  </mergeCells>
  <printOptions/>
  <pageMargins left="1.05" right="0.31" top="0.48" bottom="0.32" header="0.3" footer="0.25"/>
  <pageSetup fitToHeight="1" fitToWidth="1"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A1" sqref="A1:M1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735" t="s">
        <v>291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</row>
    <row r="2" spans="1:14" ht="18.75" customHeight="1">
      <c r="A2" s="1734" t="s">
        <v>258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734"/>
      <c r="N2" s="153"/>
    </row>
    <row r="3" spans="1:13" ht="15" customHeight="1">
      <c r="A3" s="1735" t="s">
        <v>259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</row>
    <row r="4" spans="1:13" ht="15" customHeight="1">
      <c r="A4" s="1735" t="s">
        <v>585</v>
      </c>
      <c r="B4" s="1735"/>
      <c r="C4" s="1735"/>
      <c r="D4" s="1735"/>
      <c r="E4" s="1735"/>
      <c r="F4" s="1735"/>
      <c r="G4" s="1735"/>
      <c r="H4" s="1735"/>
      <c r="I4" s="1735"/>
      <c r="J4" s="1735"/>
      <c r="K4" s="1735"/>
      <c r="L4" s="1735"/>
      <c r="M4" s="1735"/>
    </row>
    <row r="5" spans="1:13" ht="13.5" thickBot="1">
      <c r="A5" s="1666"/>
      <c r="B5" s="1666"/>
      <c r="C5" s="1666"/>
      <c r="D5" s="1666"/>
      <c r="E5" s="1666"/>
      <c r="F5" s="1666"/>
      <c r="G5" s="1666"/>
      <c r="H5" s="1666"/>
      <c r="I5" s="1666"/>
      <c r="J5" s="1666"/>
      <c r="K5" s="1666"/>
      <c r="L5" s="1666"/>
      <c r="M5" s="1666"/>
    </row>
    <row r="6" spans="1:13" ht="16.5" thickTop="1">
      <c r="A6" s="1701" t="s">
        <v>260</v>
      </c>
      <c r="B6" s="1688" t="s">
        <v>261</v>
      </c>
      <c r="C6" s="1313" t="s">
        <v>81</v>
      </c>
      <c r="D6" s="1312" t="s">
        <v>458</v>
      </c>
      <c r="E6" s="1667" t="s">
        <v>467</v>
      </c>
      <c r="F6" s="1668"/>
      <c r="G6" s="1667" t="s">
        <v>1484</v>
      </c>
      <c r="H6" s="1669"/>
      <c r="I6" s="1668"/>
      <c r="J6" s="1669" t="s">
        <v>1784</v>
      </c>
      <c r="K6" s="1669"/>
      <c r="L6" s="1669"/>
      <c r="M6" s="1670"/>
    </row>
    <row r="7" spans="1:13" ht="12.75">
      <c r="A7" s="1702"/>
      <c r="B7" s="1689"/>
      <c r="C7" s="133" t="s">
        <v>82</v>
      </c>
      <c r="D7" s="468" t="s">
        <v>1243</v>
      </c>
      <c r="E7" s="949" t="s">
        <v>331</v>
      </c>
      <c r="F7" s="468" t="s">
        <v>1243</v>
      </c>
      <c r="G7" s="949" t="s">
        <v>1242</v>
      </c>
      <c r="H7" s="468" t="s">
        <v>331</v>
      </c>
      <c r="I7" s="469" t="s">
        <v>1243</v>
      </c>
      <c r="J7" s="1671" t="s">
        <v>262</v>
      </c>
      <c r="K7" s="1673" t="s">
        <v>263</v>
      </c>
      <c r="L7" s="1673" t="s">
        <v>264</v>
      </c>
      <c r="M7" s="1675" t="s">
        <v>265</v>
      </c>
    </row>
    <row r="8" spans="1:13" ht="12.75">
      <c r="A8" s="1385"/>
      <c r="B8" s="953">
        <v>1</v>
      </c>
      <c r="C8" s="133">
        <v>2</v>
      </c>
      <c r="D8" s="431">
        <v>3</v>
      </c>
      <c r="E8" s="486">
        <v>4</v>
      </c>
      <c r="F8" s="431">
        <v>5</v>
      </c>
      <c r="G8" s="431">
        <v>6</v>
      </c>
      <c r="H8" s="431">
        <v>7</v>
      </c>
      <c r="I8" s="1380">
        <v>8</v>
      </c>
      <c r="J8" s="1672"/>
      <c r="K8" s="1674"/>
      <c r="L8" s="1674"/>
      <c r="M8" s="1676"/>
    </row>
    <row r="9" spans="1:13" ht="8.25" customHeight="1">
      <c r="A9" s="1386"/>
      <c r="B9" s="1373"/>
      <c r="C9" s="104"/>
      <c r="D9" s="487"/>
      <c r="E9" s="139"/>
      <c r="F9" s="134"/>
      <c r="G9" s="142"/>
      <c r="H9" s="104"/>
      <c r="I9" s="1381"/>
      <c r="J9" s="41"/>
      <c r="K9" s="41"/>
      <c r="L9" s="103"/>
      <c r="M9" s="1387"/>
    </row>
    <row r="10" spans="1:13" ht="12" customHeight="1">
      <c r="A10" s="1388"/>
      <c r="B10" s="1374" t="s">
        <v>266</v>
      </c>
      <c r="C10" s="134">
        <v>100</v>
      </c>
      <c r="D10" s="142">
        <v>132.6</v>
      </c>
      <c r="E10" s="142">
        <v>155</v>
      </c>
      <c r="F10" s="134">
        <v>157</v>
      </c>
      <c r="G10" s="142">
        <v>171.7</v>
      </c>
      <c r="H10" s="134">
        <v>175.7</v>
      </c>
      <c r="I10" s="1382">
        <v>181.8</v>
      </c>
      <c r="J10" s="154">
        <v>18.40120663650076</v>
      </c>
      <c r="K10" s="35">
        <v>1.2903225806451672</v>
      </c>
      <c r="L10" s="35">
        <v>15.796178343949038</v>
      </c>
      <c r="M10" s="1389">
        <v>3.47182697780309</v>
      </c>
    </row>
    <row r="11" spans="1:13" ht="6" customHeight="1">
      <c r="A11" s="1390"/>
      <c r="B11" s="1375"/>
      <c r="C11" s="135"/>
      <c r="D11" s="143"/>
      <c r="E11" s="143"/>
      <c r="F11" s="135"/>
      <c r="G11" s="143"/>
      <c r="H11" s="135"/>
      <c r="I11" s="1383"/>
      <c r="J11" s="155"/>
      <c r="K11" s="36"/>
      <c r="L11" s="36"/>
      <c r="M11" s="1391"/>
    </row>
    <row r="12" spans="1:13" ht="12" customHeight="1">
      <c r="A12" s="1392">
        <v>1</v>
      </c>
      <c r="B12" s="1374" t="s">
        <v>267</v>
      </c>
      <c r="C12" s="134">
        <v>26.97</v>
      </c>
      <c r="D12" s="142">
        <v>118.2</v>
      </c>
      <c r="E12" s="142">
        <v>138</v>
      </c>
      <c r="F12" s="134">
        <v>138</v>
      </c>
      <c r="G12" s="142">
        <v>157</v>
      </c>
      <c r="H12" s="134">
        <v>157</v>
      </c>
      <c r="I12" s="1382">
        <v>157</v>
      </c>
      <c r="J12" s="154">
        <v>16.751269035532985</v>
      </c>
      <c r="K12" s="35">
        <v>0</v>
      </c>
      <c r="L12" s="35">
        <v>13.768115942028984</v>
      </c>
      <c r="M12" s="1389">
        <v>0</v>
      </c>
    </row>
    <row r="13" spans="1:13" ht="7.5" customHeight="1">
      <c r="A13" s="1392"/>
      <c r="B13" s="1376"/>
      <c r="C13" s="134"/>
      <c r="D13" s="142"/>
      <c r="E13" s="142"/>
      <c r="F13" s="134"/>
      <c r="G13" s="142"/>
      <c r="H13" s="134"/>
      <c r="I13" s="1382"/>
      <c r="J13" s="154"/>
      <c r="K13" s="35"/>
      <c r="L13" s="35"/>
      <c r="M13" s="1389"/>
    </row>
    <row r="14" spans="1:13" ht="15" customHeight="1">
      <c r="A14" s="1393"/>
      <c r="B14" s="1376" t="s">
        <v>268</v>
      </c>
      <c r="C14" s="136">
        <v>9.8</v>
      </c>
      <c r="D14" s="144">
        <v>121</v>
      </c>
      <c r="E14" s="144">
        <v>134.5</v>
      </c>
      <c r="F14" s="136">
        <v>134.5</v>
      </c>
      <c r="G14" s="144">
        <v>150.2</v>
      </c>
      <c r="H14" s="136">
        <v>150.2</v>
      </c>
      <c r="I14" s="493">
        <v>150.2</v>
      </c>
      <c r="J14" s="156">
        <v>11.15702479338843</v>
      </c>
      <c r="K14" s="37">
        <v>0</v>
      </c>
      <c r="L14" s="37">
        <v>11.672862453531579</v>
      </c>
      <c r="M14" s="1394">
        <v>0</v>
      </c>
    </row>
    <row r="15" spans="1:13" ht="15" customHeight="1">
      <c r="A15" s="1395"/>
      <c r="B15" s="1377" t="s">
        <v>269</v>
      </c>
      <c r="C15" s="137">
        <v>17.17</v>
      </c>
      <c r="D15" s="145">
        <v>116.6</v>
      </c>
      <c r="E15" s="145">
        <v>140.1</v>
      </c>
      <c r="F15" s="137">
        <v>140.1</v>
      </c>
      <c r="G15" s="145">
        <v>160.9</v>
      </c>
      <c r="H15" s="137">
        <v>160.9</v>
      </c>
      <c r="I15" s="1384">
        <v>160.9</v>
      </c>
      <c r="J15" s="157">
        <v>20.15437392795883</v>
      </c>
      <c r="K15" s="38">
        <v>0</v>
      </c>
      <c r="L15" s="38">
        <v>14.846538187009301</v>
      </c>
      <c r="M15" s="1396">
        <v>0</v>
      </c>
    </row>
    <row r="16" spans="1:13" ht="10.5" customHeight="1">
      <c r="A16" s="1393"/>
      <c r="B16" s="1376"/>
      <c r="C16" s="134"/>
      <c r="D16" s="142"/>
      <c r="E16" s="142"/>
      <c r="F16" s="136"/>
      <c r="G16" s="144"/>
      <c r="H16" s="134"/>
      <c r="I16" s="1382"/>
      <c r="J16" s="154"/>
      <c r="K16" s="35"/>
      <c r="L16" s="35"/>
      <c r="M16" s="1389"/>
    </row>
    <row r="17" spans="1:13" ht="15" customHeight="1">
      <c r="A17" s="1392">
        <v>1.1</v>
      </c>
      <c r="B17" s="1374" t="s">
        <v>270</v>
      </c>
      <c r="C17" s="134">
        <v>2.82</v>
      </c>
      <c r="D17" s="142">
        <v>135.8</v>
      </c>
      <c r="E17" s="142">
        <v>173.9</v>
      </c>
      <c r="F17" s="134">
        <v>173.9</v>
      </c>
      <c r="G17" s="142">
        <v>199.3</v>
      </c>
      <c r="H17" s="134">
        <v>199.3</v>
      </c>
      <c r="I17" s="1382">
        <v>199.3</v>
      </c>
      <c r="J17" s="154">
        <v>28.055964653902777</v>
      </c>
      <c r="K17" s="35">
        <v>0</v>
      </c>
      <c r="L17" s="35">
        <v>14.606095457159299</v>
      </c>
      <c r="M17" s="1389">
        <v>0</v>
      </c>
    </row>
    <row r="18" spans="1:13" ht="13.5" customHeight="1">
      <c r="A18" s="1392"/>
      <c r="B18" s="1376" t="s">
        <v>268</v>
      </c>
      <c r="C18" s="136">
        <v>0.31</v>
      </c>
      <c r="D18" s="144">
        <v>137.3</v>
      </c>
      <c r="E18" s="144">
        <v>153.5</v>
      </c>
      <c r="F18" s="136">
        <v>153.5</v>
      </c>
      <c r="G18" s="144">
        <v>171.5</v>
      </c>
      <c r="H18" s="136">
        <v>171.5</v>
      </c>
      <c r="I18" s="493">
        <v>171.5</v>
      </c>
      <c r="J18" s="156">
        <v>11.798980335032766</v>
      </c>
      <c r="K18" s="37">
        <v>0</v>
      </c>
      <c r="L18" s="37">
        <v>11.72638436482086</v>
      </c>
      <c r="M18" s="1394">
        <v>0</v>
      </c>
    </row>
    <row r="19" spans="1:13" ht="15" customHeight="1">
      <c r="A19" s="1393"/>
      <c r="B19" s="1376" t="s">
        <v>269</v>
      </c>
      <c r="C19" s="136">
        <v>2.51</v>
      </c>
      <c r="D19" s="144">
        <v>135.6</v>
      </c>
      <c r="E19" s="144">
        <v>176.3</v>
      </c>
      <c r="F19" s="136">
        <v>176.3</v>
      </c>
      <c r="G19" s="144">
        <v>202.7</v>
      </c>
      <c r="H19" s="136">
        <v>202.7</v>
      </c>
      <c r="I19" s="493">
        <v>202.7</v>
      </c>
      <c r="J19" s="156">
        <v>30.014749262536895</v>
      </c>
      <c r="K19" s="37">
        <v>0</v>
      </c>
      <c r="L19" s="37">
        <v>14.974475326148593</v>
      </c>
      <c r="M19" s="1394">
        <v>0</v>
      </c>
    </row>
    <row r="20" spans="1:13" ht="15" customHeight="1">
      <c r="A20" s="1392">
        <v>1.2</v>
      </c>
      <c r="B20" s="1374" t="s">
        <v>271</v>
      </c>
      <c r="C20" s="134">
        <v>1.14</v>
      </c>
      <c r="D20" s="142">
        <v>121.2</v>
      </c>
      <c r="E20" s="142">
        <v>147.7</v>
      </c>
      <c r="F20" s="134">
        <v>147.7</v>
      </c>
      <c r="G20" s="142">
        <v>164.1</v>
      </c>
      <c r="H20" s="134">
        <v>164.1</v>
      </c>
      <c r="I20" s="1382">
        <v>164.1</v>
      </c>
      <c r="J20" s="154">
        <v>21.864686468646852</v>
      </c>
      <c r="K20" s="35">
        <v>0</v>
      </c>
      <c r="L20" s="35">
        <v>11.10358835477318</v>
      </c>
      <c r="M20" s="1389">
        <v>0</v>
      </c>
    </row>
    <row r="21" spans="1:13" ht="15" customHeight="1">
      <c r="A21" s="1393"/>
      <c r="B21" s="1376" t="s">
        <v>268</v>
      </c>
      <c r="C21" s="136">
        <v>0.19</v>
      </c>
      <c r="D21" s="144">
        <v>132.1</v>
      </c>
      <c r="E21" s="144">
        <v>144.5</v>
      </c>
      <c r="F21" s="136">
        <v>144.5</v>
      </c>
      <c r="G21" s="144">
        <v>161</v>
      </c>
      <c r="H21" s="136">
        <v>161</v>
      </c>
      <c r="I21" s="493">
        <v>161</v>
      </c>
      <c r="J21" s="156">
        <v>9.386828160484484</v>
      </c>
      <c r="K21" s="37">
        <v>0</v>
      </c>
      <c r="L21" s="37">
        <v>11.41868512110726</v>
      </c>
      <c r="M21" s="1394">
        <v>0</v>
      </c>
    </row>
    <row r="22" spans="1:13" ht="15" customHeight="1">
      <c r="A22" s="1393"/>
      <c r="B22" s="1376" t="s">
        <v>269</v>
      </c>
      <c r="C22" s="136">
        <v>0.95</v>
      </c>
      <c r="D22" s="144">
        <v>119</v>
      </c>
      <c r="E22" s="144">
        <v>148.4</v>
      </c>
      <c r="F22" s="136">
        <v>148.4</v>
      </c>
      <c r="G22" s="144">
        <v>164.7</v>
      </c>
      <c r="H22" s="136">
        <v>164.7</v>
      </c>
      <c r="I22" s="493">
        <v>164.7</v>
      </c>
      <c r="J22" s="156">
        <v>24.705882352941174</v>
      </c>
      <c r="K22" s="37">
        <v>0</v>
      </c>
      <c r="L22" s="37">
        <v>10.98382749326143</v>
      </c>
      <c r="M22" s="1394">
        <v>0</v>
      </c>
    </row>
    <row r="23" spans="1:13" ht="15" customHeight="1">
      <c r="A23" s="1392">
        <v>1.3</v>
      </c>
      <c r="B23" s="1374" t="s">
        <v>272</v>
      </c>
      <c r="C23" s="134">
        <v>0.55</v>
      </c>
      <c r="D23" s="142">
        <v>170.5</v>
      </c>
      <c r="E23" s="142">
        <v>201.5</v>
      </c>
      <c r="F23" s="134">
        <v>201.5</v>
      </c>
      <c r="G23" s="142">
        <v>204.1</v>
      </c>
      <c r="H23" s="134">
        <v>204.1</v>
      </c>
      <c r="I23" s="1382">
        <v>204.1</v>
      </c>
      <c r="J23" s="154">
        <v>18.181818181818187</v>
      </c>
      <c r="K23" s="35">
        <v>0</v>
      </c>
      <c r="L23" s="35">
        <v>1.2903225806451672</v>
      </c>
      <c r="M23" s="1389">
        <v>0</v>
      </c>
    </row>
    <row r="24" spans="1:13" ht="15" customHeight="1">
      <c r="A24" s="1392"/>
      <c r="B24" s="1376" t="s">
        <v>268</v>
      </c>
      <c r="C24" s="136">
        <v>0.1</v>
      </c>
      <c r="D24" s="144">
        <v>167.7</v>
      </c>
      <c r="E24" s="144">
        <v>179.9</v>
      </c>
      <c r="F24" s="136">
        <v>179.9</v>
      </c>
      <c r="G24" s="144">
        <v>182.3</v>
      </c>
      <c r="H24" s="136">
        <v>182.3</v>
      </c>
      <c r="I24" s="493">
        <v>182.3</v>
      </c>
      <c r="J24" s="156">
        <v>7.274895646988682</v>
      </c>
      <c r="K24" s="37">
        <v>0</v>
      </c>
      <c r="L24" s="37">
        <v>1.3340744858254538</v>
      </c>
      <c r="M24" s="1394">
        <v>0</v>
      </c>
    </row>
    <row r="25" spans="1:13" ht="15" customHeight="1">
      <c r="A25" s="1392"/>
      <c r="B25" s="1376" t="s">
        <v>269</v>
      </c>
      <c r="C25" s="136">
        <v>0.45</v>
      </c>
      <c r="D25" s="144">
        <v>171.2</v>
      </c>
      <c r="E25" s="144">
        <v>206.4</v>
      </c>
      <c r="F25" s="136">
        <v>206.4</v>
      </c>
      <c r="G25" s="144">
        <v>209</v>
      </c>
      <c r="H25" s="136">
        <v>209</v>
      </c>
      <c r="I25" s="493">
        <v>209</v>
      </c>
      <c r="J25" s="156">
        <v>20.56074766355141</v>
      </c>
      <c r="K25" s="37">
        <v>0</v>
      </c>
      <c r="L25" s="37">
        <v>1.259689922480618</v>
      </c>
      <c r="M25" s="1394">
        <v>0</v>
      </c>
    </row>
    <row r="26" spans="1:13" s="54" customFormat="1" ht="15" customHeight="1">
      <c r="A26" s="1392">
        <v>1.4</v>
      </c>
      <c r="B26" s="1374" t="s">
        <v>273</v>
      </c>
      <c r="C26" s="134">
        <v>4.01</v>
      </c>
      <c r="D26" s="142">
        <v>121.8</v>
      </c>
      <c r="E26" s="142">
        <v>159.4</v>
      </c>
      <c r="F26" s="134">
        <v>159.4</v>
      </c>
      <c r="G26" s="142">
        <v>180.2</v>
      </c>
      <c r="H26" s="134">
        <v>180.2</v>
      </c>
      <c r="I26" s="1382">
        <v>180.2</v>
      </c>
      <c r="J26" s="154">
        <v>30.87027914614123</v>
      </c>
      <c r="K26" s="35">
        <v>0</v>
      </c>
      <c r="L26" s="35">
        <v>13.048933500627342</v>
      </c>
      <c r="M26" s="1389">
        <v>0</v>
      </c>
    </row>
    <row r="27" spans="1:13" ht="15" customHeight="1">
      <c r="A27" s="1393"/>
      <c r="B27" s="1376" t="s">
        <v>268</v>
      </c>
      <c r="C27" s="136">
        <v>0.17</v>
      </c>
      <c r="D27" s="144">
        <v>127.5</v>
      </c>
      <c r="E27" s="144">
        <v>142.5</v>
      </c>
      <c r="F27" s="136">
        <v>142.5</v>
      </c>
      <c r="G27" s="144">
        <v>152.2</v>
      </c>
      <c r="H27" s="136">
        <v>152.2</v>
      </c>
      <c r="I27" s="493">
        <v>152.2</v>
      </c>
      <c r="J27" s="156">
        <v>11.764705882352942</v>
      </c>
      <c r="K27" s="37">
        <v>0</v>
      </c>
      <c r="L27" s="37">
        <v>6.807017543859644</v>
      </c>
      <c r="M27" s="1394">
        <v>0</v>
      </c>
    </row>
    <row r="28" spans="1:15" ht="15" customHeight="1">
      <c r="A28" s="1393"/>
      <c r="B28" s="1376" t="s">
        <v>269</v>
      </c>
      <c r="C28" s="136">
        <v>3.84</v>
      </c>
      <c r="D28" s="144">
        <v>121.5</v>
      </c>
      <c r="E28" s="144">
        <v>160.2</v>
      </c>
      <c r="F28" s="136">
        <v>160.2</v>
      </c>
      <c r="G28" s="144">
        <v>181.5</v>
      </c>
      <c r="H28" s="136">
        <v>181.5</v>
      </c>
      <c r="I28" s="493">
        <v>181.5</v>
      </c>
      <c r="J28" s="156">
        <v>31.851851851851848</v>
      </c>
      <c r="K28" s="37">
        <v>0</v>
      </c>
      <c r="L28" s="37">
        <v>13.295880149812731</v>
      </c>
      <c r="M28" s="1394">
        <v>0</v>
      </c>
      <c r="O28" s="105"/>
    </row>
    <row r="29" spans="1:13" s="54" customFormat="1" ht="15" customHeight="1">
      <c r="A29" s="1392">
        <v>1.5</v>
      </c>
      <c r="B29" s="1374" t="s">
        <v>274</v>
      </c>
      <c r="C29" s="134">
        <v>10.55</v>
      </c>
      <c r="D29" s="142">
        <v>122.8</v>
      </c>
      <c r="E29" s="142">
        <v>142.6</v>
      </c>
      <c r="F29" s="134">
        <v>142.6</v>
      </c>
      <c r="G29" s="142">
        <v>174.5</v>
      </c>
      <c r="H29" s="134">
        <v>174.5</v>
      </c>
      <c r="I29" s="1382">
        <v>174.5</v>
      </c>
      <c r="J29" s="154">
        <v>16.123778501628678</v>
      </c>
      <c r="K29" s="35">
        <v>0</v>
      </c>
      <c r="L29" s="35">
        <v>22.3702664796634</v>
      </c>
      <c r="M29" s="1389">
        <v>0</v>
      </c>
    </row>
    <row r="30" spans="1:13" ht="15" customHeight="1">
      <c r="A30" s="1393"/>
      <c r="B30" s="1376" t="s">
        <v>268</v>
      </c>
      <c r="C30" s="136">
        <v>6.8</v>
      </c>
      <c r="D30" s="144">
        <v>125.7</v>
      </c>
      <c r="E30" s="144">
        <v>143.3</v>
      </c>
      <c r="F30" s="136">
        <v>143.3</v>
      </c>
      <c r="G30" s="144">
        <v>164.5</v>
      </c>
      <c r="H30" s="136">
        <v>164.5</v>
      </c>
      <c r="I30" s="493">
        <v>164.5</v>
      </c>
      <c r="J30" s="156">
        <v>14.001591089896579</v>
      </c>
      <c r="K30" s="37">
        <v>0</v>
      </c>
      <c r="L30" s="37">
        <v>14.79413817166781</v>
      </c>
      <c r="M30" s="1394">
        <v>0</v>
      </c>
    </row>
    <row r="31" spans="1:13" ht="15" customHeight="1">
      <c r="A31" s="1393"/>
      <c r="B31" s="1376" t="s">
        <v>269</v>
      </c>
      <c r="C31" s="136">
        <v>3.75</v>
      </c>
      <c r="D31" s="144">
        <v>117.6</v>
      </c>
      <c r="E31" s="144">
        <v>141.4</v>
      </c>
      <c r="F31" s="136">
        <v>141.4</v>
      </c>
      <c r="G31" s="144">
        <v>192.8</v>
      </c>
      <c r="H31" s="136">
        <v>192.8</v>
      </c>
      <c r="I31" s="493">
        <v>192.8</v>
      </c>
      <c r="J31" s="156">
        <v>20.238095238095255</v>
      </c>
      <c r="K31" s="37">
        <v>0</v>
      </c>
      <c r="L31" s="37">
        <v>36.35077793493636</v>
      </c>
      <c r="M31" s="1394">
        <v>0</v>
      </c>
    </row>
    <row r="32" spans="1:13" s="54" customFormat="1" ht="15" customHeight="1">
      <c r="A32" s="1392">
        <v>1.6</v>
      </c>
      <c r="B32" s="1374" t="s">
        <v>275</v>
      </c>
      <c r="C32" s="134">
        <v>7.9</v>
      </c>
      <c r="D32" s="142">
        <v>99.8</v>
      </c>
      <c r="E32" s="142">
        <v>102.5</v>
      </c>
      <c r="F32" s="134">
        <v>102.5</v>
      </c>
      <c r="G32" s="142">
        <v>102.5</v>
      </c>
      <c r="H32" s="134">
        <v>102.5</v>
      </c>
      <c r="I32" s="1382">
        <v>102.5</v>
      </c>
      <c r="J32" s="154">
        <v>2.7054108216432837</v>
      </c>
      <c r="K32" s="35">
        <v>0</v>
      </c>
      <c r="L32" s="35">
        <v>0</v>
      </c>
      <c r="M32" s="1389">
        <v>0</v>
      </c>
    </row>
    <row r="33" spans="1:13" ht="15" customHeight="1">
      <c r="A33" s="1393"/>
      <c r="B33" s="1376" t="s">
        <v>268</v>
      </c>
      <c r="C33" s="136">
        <v>2.24</v>
      </c>
      <c r="D33" s="144">
        <v>100.6</v>
      </c>
      <c r="E33" s="144">
        <v>101.4</v>
      </c>
      <c r="F33" s="136">
        <v>101.4</v>
      </c>
      <c r="G33" s="144">
        <v>101.4</v>
      </c>
      <c r="H33" s="136">
        <v>101.4</v>
      </c>
      <c r="I33" s="493">
        <v>101.4</v>
      </c>
      <c r="J33" s="156">
        <v>0.7952286282306318</v>
      </c>
      <c r="K33" s="37">
        <v>0</v>
      </c>
      <c r="L33" s="37">
        <v>0</v>
      </c>
      <c r="M33" s="1394">
        <v>0</v>
      </c>
    </row>
    <row r="34" spans="1:13" ht="15" customHeight="1">
      <c r="A34" s="1393"/>
      <c r="B34" s="1376" t="s">
        <v>269</v>
      </c>
      <c r="C34" s="136">
        <v>5.66</v>
      </c>
      <c r="D34" s="144">
        <v>99.5</v>
      </c>
      <c r="E34" s="144">
        <v>102.9</v>
      </c>
      <c r="F34" s="136">
        <v>102.9</v>
      </c>
      <c r="G34" s="144">
        <v>102.9</v>
      </c>
      <c r="H34" s="136">
        <v>102.9</v>
      </c>
      <c r="I34" s="493">
        <v>102.9</v>
      </c>
      <c r="J34" s="156">
        <v>3.4170854271356745</v>
      </c>
      <c r="K34" s="37">
        <v>0</v>
      </c>
      <c r="L34" s="37">
        <v>0</v>
      </c>
      <c r="M34" s="1394">
        <v>0</v>
      </c>
    </row>
    <row r="35" spans="1:13" ht="6" customHeight="1">
      <c r="A35" s="1393"/>
      <c r="B35" s="177"/>
      <c r="C35" s="136"/>
      <c r="D35" s="144"/>
      <c r="E35" s="144"/>
      <c r="F35" s="136"/>
      <c r="G35" s="144"/>
      <c r="H35" s="136"/>
      <c r="I35" s="493"/>
      <c r="J35" s="156"/>
      <c r="K35" s="37"/>
      <c r="L35" s="37"/>
      <c r="M35" s="1394"/>
    </row>
    <row r="36" spans="1:13" ht="12.75">
      <c r="A36" s="1397">
        <v>2</v>
      </c>
      <c r="B36" s="1378" t="s">
        <v>276</v>
      </c>
      <c r="C36" s="138">
        <v>73.03</v>
      </c>
      <c r="D36" s="146">
        <v>137.9</v>
      </c>
      <c r="E36" s="146">
        <v>161.2</v>
      </c>
      <c r="F36" s="138">
        <v>163.9</v>
      </c>
      <c r="G36" s="1615">
        <v>177.2</v>
      </c>
      <c r="H36" s="1616">
        <v>182.6</v>
      </c>
      <c r="I36" s="1617">
        <v>191</v>
      </c>
      <c r="J36" s="158">
        <v>18.854242204496003</v>
      </c>
      <c r="K36" s="39">
        <v>1.674937965260554</v>
      </c>
      <c r="L36" s="39">
        <v>16.534472239170213</v>
      </c>
      <c r="M36" s="1398">
        <v>4.600219058050385</v>
      </c>
    </row>
    <row r="37" spans="1:13" ht="9.75" customHeight="1">
      <c r="A37" s="1393"/>
      <c r="B37" s="177"/>
      <c r="C37" s="136"/>
      <c r="D37" s="144"/>
      <c r="E37" s="144"/>
      <c r="F37" s="136"/>
      <c r="G37" s="144"/>
      <c r="H37" s="136"/>
      <c r="I37" s="493"/>
      <c r="J37" s="156"/>
      <c r="K37" s="37"/>
      <c r="L37" s="37"/>
      <c r="M37" s="1394"/>
    </row>
    <row r="38" spans="1:13" ht="12.75">
      <c r="A38" s="1392">
        <v>2.1</v>
      </c>
      <c r="B38" s="1379" t="s">
        <v>277</v>
      </c>
      <c r="C38" s="134">
        <v>39.49</v>
      </c>
      <c r="D38" s="142">
        <v>143.6</v>
      </c>
      <c r="E38" s="142">
        <v>168.7</v>
      </c>
      <c r="F38" s="134">
        <v>173.3</v>
      </c>
      <c r="G38" s="142">
        <v>191.9</v>
      </c>
      <c r="H38" s="134">
        <v>200.4</v>
      </c>
      <c r="I38" s="1382">
        <v>215</v>
      </c>
      <c r="J38" s="154">
        <v>20.682451253481915</v>
      </c>
      <c r="K38" s="35">
        <v>2.726733847065816</v>
      </c>
      <c r="L38" s="35">
        <v>24.062319676860923</v>
      </c>
      <c r="M38" s="1389">
        <v>7.285429141716577</v>
      </c>
    </row>
    <row r="39" spans="1:13" ht="12.75">
      <c r="A39" s="1393"/>
      <c r="B39" s="177" t="s">
        <v>278</v>
      </c>
      <c r="C39" s="136">
        <v>20.49</v>
      </c>
      <c r="D39" s="144">
        <v>141</v>
      </c>
      <c r="E39" s="144">
        <v>168.5</v>
      </c>
      <c r="F39" s="136">
        <v>177.4</v>
      </c>
      <c r="G39" s="144">
        <v>194.3</v>
      </c>
      <c r="H39" s="136">
        <v>202.3</v>
      </c>
      <c r="I39" s="493">
        <v>216.7</v>
      </c>
      <c r="J39" s="156">
        <v>25.81560283687945</v>
      </c>
      <c r="K39" s="37">
        <v>5.281899109792292</v>
      </c>
      <c r="L39" s="37">
        <v>22.15332581736189</v>
      </c>
      <c r="M39" s="1394">
        <v>7.118141374196725</v>
      </c>
    </row>
    <row r="40" spans="1:13" ht="12.75">
      <c r="A40" s="1393"/>
      <c r="B40" s="177" t="s">
        <v>279</v>
      </c>
      <c r="C40" s="136">
        <v>19</v>
      </c>
      <c r="D40" s="144">
        <v>146.4</v>
      </c>
      <c r="E40" s="144">
        <v>169</v>
      </c>
      <c r="F40" s="136">
        <v>169</v>
      </c>
      <c r="G40" s="144">
        <v>189.2</v>
      </c>
      <c r="H40" s="136">
        <v>198.4</v>
      </c>
      <c r="I40" s="493">
        <v>213.1</v>
      </c>
      <c r="J40" s="156">
        <v>15.43715846994536</v>
      </c>
      <c r="K40" s="37">
        <v>0</v>
      </c>
      <c r="L40" s="37">
        <v>26.094674556213022</v>
      </c>
      <c r="M40" s="1394">
        <v>7.40927419354837</v>
      </c>
    </row>
    <row r="41" spans="1:13" ht="12.75">
      <c r="A41" s="1392">
        <v>2.2</v>
      </c>
      <c r="B41" s="1379" t="s">
        <v>280</v>
      </c>
      <c r="C41" s="134">
        <v>25.25</v>
      </c>
      <c r="D41" s="142">
        <v>133.5</v>
      </c>
      <c r="E41" s="142">
        <v>153.9</v>
      </c>
      <c r="F41" s="134">
        <v>153.9</v>
      </c>
      <c r="G41" s="142">
        <v>159.9</v>
      </c>
      <c r="H41" s="134">
        <v>160.6</v>
      </c>
      <c r="I41" s="1382">
        <v>160.6</v>
      </c>
      <c r="J41" s="154">
        <v>15.280898876404493</v>
      </c>
      <c r="K41" s="35">
        <v>0</v>
      </c>
      <c r="L41" s="35">
        <v>4.353476283300822</v>
      </c>
      <c r="M41" s="1389">
        <v>0</v>
      </c>
    </row>
    <row r="42" spans="1:13" ht="12.75">
      <c r="A42" s="1393"/>
      <c r="B42" s="177" t="s">
        <v>281</v>
      </c>
      <c r="C42" s="136">
        <v>6.31</v>
      </c>
      <c r="D42" s="144">
        <v>123.8</v>
      </c>
      <c r="E42" s="144">
        <v>140</v>
      </c>
      <c r="F42" s="136">
        <v>140</v>
      </c>
      <c r="G42" s="144">
        <v>147.2</v>
      </c>
      <c r="H42" s="136">
        <v>146.1</v>
      </c>
      <c r="I42" s="493">
        <v>146.1</v>
      </c>
      <c r="J42" s="156">
        <v>13.08562197092084</v>
      </c>
      <c r="K42" s="37">
        <v>0</v>
      </c>
      <c r="L42" s="37">
        <v>4.357142857142861</v>
      </c>
      <c r="M42" s="1394">
        <v>0</v>
      </c>
    </row>
    <row r="43" spans="1:13" ht="12.75">
      <c r="A43" s="1393"/>
      <c r="B43" s="177" t="s">
        <v>282</v>
      </c>
      <c r="C43" s="136">
        <v>6.31</v>
      </c>
      <c r="D43" s="144">
        <v>131</v>
      </c>
      <c r="E43" s="144">
        <v>150.5</v>
      </c>
      <c r="F43" s="136">
        <v>150.5</v>
      </c>
      <c r="G43" s="144">
        <v>157.4</v>
      </c>
      <c r="H43" s="136">
        <v>158</v>
      </c>
      <c r="I43" s="493">
        <v>158</v>
      </c>
      <c r="J43" s="156">
        <v>14.885496183206115</v>
      </c>
      <c r="K43" s="37">
        <v>0</v>
      </c>
      <c r="L43" s="37">
        <v>4.983388704318941</v>
      </c>
      <c r="M43" s="1394">
        <v>0</v>
      </c>
    </row>
    <row r="44" spans="1:13" ht="12.75">
      <c r="A44" s="1393"/>
      <c r="B44" s="177" t="s">
        <v>283</v>
      </c>
      <c r="C44" s="136">
        <v>6.31</v>
      </c>
      <c r="D44" s="144">
        <v>135.4</v>
      </c>
      <c r="E44" s="144">
        <v>157.1</v>
      </c>
      <c r="F44" s="136">
        <v>157.1</v>
      </c>
      <c r="G44" s="144">
        <v>162.8</v>
      </c>
      <c r="H44" s="136">
        <v>163.5</v>
      </c>
      <c r="I44" s="493">
        <v>163.5</v>
      </c>
      <c r="J44" s="156">
        <v>16.026587887740035</v>
      </c>
      <c r="K44" s="37">
        <v>0</v>
      </c>
      <c r="L44" s="37">
        <v>4.073838319541693</v>
      </c>
      <c r="M44" s="1394">
        <v>0</v>
      </c>
    </row>
    <row r="45" spans="1:13" ht="12.75">
      <c r="A45" s="1393"/>
      <c r="B45" s="177" t="s">
        <v>284</v>
      </c>
      <c r="C45" s="136">
        <v>6.32</v>
      </c>
      <c r="D45" s="144">
        <v>143.7</v>
      </c>
      <c r="E45" s="144">
        <v>168.1</v>
      </c>
      <c r="F45" s="136">
        <v>168.1</v>
      </c>
      <c r="G45" s="144">
        <v>172.2</v>
      </c>
      <c r="H45" s="136">
        <v>174.7</v>
      </c>
      <c r="I45" s="493">
        <v>174.7</v>
      </c>
      <c r="J45" s="156">
        <v>16.97981906750175</v>
      </c>
      <c r="K45" s="37">
        <v>0</v>
      </c>
      <c r="L45" s="37">
        <v>3.9262343842950713</v>
      </c>
      <c r="M45" s="1394">
        <v>0</v>
      </c>
    </row>
    <row r="46" spans="1:13" ht="12.75">
      <c r="A46" s="1392">
        <v>2.3</v>
      </c>
      <c r="B46" s="1379" t="s">
        <v>285</v>
      </c>
      <c r="C46" s="134">
        <v>8.29</v>
      </c>
      <c r="D46" s="142">
        <v>124.6</v>
      </c>
      <c r="E46" s="142">
        <v>148</v>
      </c>
      <c r="F46" s="134">
        <v>149.7</v>
      </c>
      <c r="G46" s="142">
        <v>160</v>
      </c>
      <c r="H46" s="134">
        <v>165</v>
      </c>
      <c r="I46" s="1382">
        <v>169.3</v>
      </c>
      <c r="J46" s="154">
        <v>20.144462279293734</v>
      </c>
      <c r="K46" s="35">
        <v>1.1486486486486314</v>
      </c>
      <c r="L46" s="35">
        <v>13.092852371409492</v>
      </c>
      <c r="M46" s="1389">
        <v>2.606060606060609</v>
      </c>
    </row>
    <row r="47" spans="1:13" ht="12.75">
      <c r="A47" s="1393"/>
      <c r="B47" s="1379" t="s">
        <v>286</v>
      </c>
      <c r="C47" s="134">
        <v>2.76</v>
      </c>
      <c r="D47" s="142">
        <v>119.8</v>
      </c>
      <c r="E47" s="142">
        <v>142.7</v>
      </c>
      <c r="F47" s="134">
        <v>144.7</v>
      </c>
      <c r="G47" s="142">
        <v>154.8</v>
      </c>
      <c r="H47" s="134">
        <v>157.6</v>
      </c>
      <c r="I47" s="1382">
        <v>162</v>
      </c>
      <c r="J47" s="154">
        <v>20.7846410684474</v>
      </c>
      <c r="K47" s="35">
        <v>1.4015416958654612</v>
      </c>
      <c r="L47" s="35">
        <v>11.955770559778855</v>
      </c>
      <c r="M47" s="1389">
        <v>2.791878172588838</v>
      </c>
    </row>
    <row r="48" spans="1:13" ht="12.75">
      <c r="A48" s="1393"/>
      <c r="B48" s="177" t="s">
        <v>282</v>
      </c>
      <c r="C48" s="136">
        <v>1.38</v>
      </c>
      <c r="D48" s="144">
        <v>119</v>
      </c>
      <c r="E48" s="144">
        <v>139.5</v>
      </c>
      <c r="F48" s="136">
        <v>143.5</v>
      </c>
      <c r="G48" s="144">
        <v>152.4</v>
      </c>
      <c r="H48" s="136">
        <v>157.1</v>
      </c>
      <c r="I48" s="493">
        <v>160.9</v>
      </c>
      <c r="J48" s="156">
        <v>20.588235294117638</v>
      </c>
      <c r="K48" s="37">
        <v>2.867383512544805</v>
      </c>
      <c r="L48" s="37">
        <v>12.125435540069688</v>
      </c>
      <c r="M48" s="1394">
        <v>2.4188415022278917</v>
      </c>
    </row>
    <row r="49" spans="1:13" ht="12.75">
      <c r="A49" s="1393"/>
      <c r="B49" s="177" t="s">
        <v>284</v>
      </c>
      <c r="C49" s="136">
        <v>1.38</v>
      </c>
      <c r="D49" s="144">
        <v>120.5</v>
      </c>
      <c r="E49" s="144">
        <v>145.9</v>
      </c>
      <c r="F49" s="136">
        <v>145.9</v>
      </c>
      <c r="G49" s="144">
        <v>157.2</v>
      </c>
      <c r="H49" s="136">
        <v>158.1</v>
      </c>
      <c r="I49" s="493">
        <v>163.1</v>
      </c>
      <c r="J49" s="156">
        <v>21.07883817427387</v>
      </c>
      <c r="K49" s="37">
        <v>0</v>
      </c>
      <c r="L49" s="37">
        <v>11.788896504455096</v>
      </c>
      <c r="M49" s="1394">
        <v>3.162555344718541</v>
      </c>
    </row>
    <row r="50" spans="1:13" ht="12.75">
      <c r="A50" s="1393"/>
      <c r="B50" s="1379" t="s">
        <v>287</v>
      </c>
      <c r="C50" s="134">
        <v>2.76</v>
      </c>
      <c r="D50" s="142">
        <v>118</v>
      </c>
      <c r="E50" s="142">
        <v>138.3</v>
      </c>
      <c r="F50" s="134">
        <v>139.2</v>
      </c>
      <c r="G50" s="142">
        <v>147.3</v>
      </c>
      <c r="H50" s="134">
        <v>150.2</v>
      </c>
      <c r="I50" s="1382">
        <v>153.9</v>
      </c>
      <c r="J50" s="154">
        <v>17.96610169491524</v>
      </c>
      <c r="K50" s="35">
        <v>0.6507592190889255</v>
      </c>
      <c r="L50" s="35">
        <v>10.560344827586206</v>
      </c>
      <c r="M50" s="1389">
        <v>2.4633821571238457</v>
      </c>
    </row>
    <row r="51" spans="1:13" ht="12.75">
      <c r="A51" s="1393"/>
      <c r="B51" s="177" t="s">
        <v>282</v>
      </c>
      <c r="C51" s="136">
        <v>1.38</v>
      </c>
      <c r="D51" s="144">
        <v>118.2</v>
      </c>
      <c r="E51" s="144">
        <v>133.7</v>
      </c>
      <c r="F51" s="136">
        <v>134.8</v>
      </c>
      <c r="G51" s="144">
        <v>144.4</v>
      </c>
      <c r="H51" s="136">
        <v>149.2</v>
      </c>
      <c r="I51" s="493">
        <v>152</v>
      </c>
      <c r="J51" s="156">
        <v>14.04399323181049</v>
      </c>
      <c r="K51" s="37">
        <v>0.8227374719521379</v>
      </c>
      <c r="L51" s="37">
        <v>12.75964391691393</v>
      </c>
      <c r="M51" s="1394">
        <v>1.8766756032171656</v>
      </c>
    </row>
    <row r="52" spans="1:13" ht="12.75">
      <c r="A52" s="1393"/>
      <c r="B52" s="177" t="s">
        <v>284</v>
      </c>
      <c r="C52" s="136">
        <v>1.38</v>
      </c>
      <c r="D52" s="144">
        <v>117.8</v>
      </c>
      <c r="E52" s="144">
        <v>142.9</v>
      </c>
      <c r="F52" s="136">
        <v>143.7</v>
      </c>
      <c r="G52" s="144">
        <v>150.3</v>
      </c>
      <c r="H52" s="136">
        <v>151.2</v>
      </c>
      <c r="I52" s="493">
        <v>155.8</v>
      </c>
      <c r="J52" s="156">
        <v>21.986417657045834</v>
      </c>
      <c r="K52" s="37">
        <v>0.5598320503848839</v>
      </c>
      <c r="L52" s="37">
        <v>8.420320111343088</v>
      </c>
      <c r="M52" s="1394">
        <v>3.042328042328066</v>
      </c>
    </row>
    <row r="53" spans="1:13" ht="12.75">
      <c r="A53" s="1393"/>
      <c r="B53" s="1379" t="s">
        <v>288</v>
      </c>
      <c r="C53" s="134">
        <v>2.77</v>
      </c>
      <c r="D53" s="142">
        <v>136</v>
      </c>
      <c r="E53" s="142">
        <v>163</v>
      </c>
      <c r="F53" s="134">
        <v>165</v>
      </c>
      <c r="G53" s="142">
        <v>177.7</v>
      </c>
      <c r="H53" s="134">
        <v>187.3</v>
      </c>
      <c r="I53" s="1382">
        <v>192.1</v>
      </c>
      <c r="J53" s="154">
        <v>21.323529411764696</v>
      </c>
      <c r="K53" s="35">
        <v>1.2269938650306642</v>
      </c>
      <c r="L53" s="35">
        <v>16.424242424242436</v>
      </c>
      <c r="M53" s="1389">
        <v>2.5627335824879793</v>
      </c>
    </row>
    <row r="54" spans="1:13" ht="12.75">
      <c r="A54" s="1393"/>
      <c r="B54" s="177" t="s">
        <v>278</v>
      </c>
      <c r="C54" s="136">
        <v>1.38</v>
      </c>
      <c r="D54" s="144">
        <v>135</v>
      </c>
      <c r="E54" s="144">
        <v>160.4</v>
      </c>
      <c r="F54" s="136">
        <v>162.7</v>
      </c>
      <c r="G54" s="144">
        <v>175</v>
      </c>
      <c r="H54" s="136">
        <v>184.7</v>
      </c>
      <c r="I54" s="493">
        <v>189.3</v>
      </c>
      <c r="J54" s="156">
        <v>20.51851851851852</v>
      </c>
      <c r="K54" s="37">
        <v>1.4339152119700742</v>
      </c>
      <c r="L54" s="37">
        <v>16.349108789182566</v>
      </c>
      <c r="M54" s="1394">
        <v>2.490525175961025</v>
      </c>
    </row>
    <row r="55" spans="1:13" ht="13.5" thickBot="1">
      <c r="A55" s="1399"/>
      <c r="B55" s="1029" t="s">
        <v>279</v>
      </c>
      <c r="C55" s="1400">
        <v>1.39</v>
      </c>
      <c r="D55" s="1401">
        <v>136.9</v>
      </c>
      <c r="E55" s="1401">
        <v>165.7</v>
      </c>
      <c r="F55" s="1400">
        <v>167.3</v>
      </c>
      <c r="G55" s="1401">
        <v>180.4</v>
      </c>
      <c r="H55" s="1400">
        <v>189.9</v>
      </c>
      <c r="I55" s="1402">
        <v>194.9</v>
      </c>
      <c r="J55" s="1403">
        <v>22.20598977355735</v>
      </c>
      <c r="K55" s="1404">
        <v>0.9656004828002551</v>
      </c>
      <c r="L55" s="1404">
        <v>16.497310221159594</v>
      </c>
      <c r="M55" s="1405">
        <v>2.632964718272774</v>
      </c>
    </row>
    <row r="56" spans="2:3" ht="13.5" thickTop="1">
      <c r="B56" s="118" t="s">
        <v>289</v>
      </c>
      <c r="C56" s="20"/>
    </row>
    <row r="57" ht="12.75">
      <c r="M57" s="153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3">
      <selection activeCell="F20" sqref="F20"/>
    </sheetView>
  </sheetViews>
  <sheetFormatPr defaultColWidth="9.140625" defaultRowHeight="12.75"/>
  <cols>
    <col min="1" max="1" width="37.57421875" style="18" customWidth="1"/>
    <col min="2" max="5" width="9.140625" style="18" customWidth="1"/>
    <col min="6" max="6" width="10.57421875" style="18" customWidth="1"/>
    <col min="7" max="16384" width="9.140625" style="18" customWidth="1"/>
  </cols>
  <sheetData>
    <row r="1" spans="1:6" ht="12.75">
      <c r="A1" s="1735" t="s">
        <v>1296</v>
      </c>
      <c r="B1" s="1735"/>
      <c r="C1" s="1735"/>
      <c r="D1" s="1735"/>
      <c r="E1" s="1735"/>
      <c r="F1" s="1735"/>
    </row>
    <row r="2" spans="1:8" ht="15.75">
      <c r="A2" s="1734" t="s">
        <v>1532</v>
      </c>
      <c r="B2" s="1734"/>
      <c r="C2" s="1734"/>
      <c r="D2" s="1734"/>
      <c r="E2" s="1734"/>
      <c r="F2" s="1734"/>
      <c r="H2" s="153"/>
    </row>
    <row r="3" spans="1:6" ht="12.75">
      <c r="A3" s="1664" t="s">
        <v>642</v>
      </c>
      <c r="B3" s="1664"/>
      <c r="C3" s="1664"/>
      <c r="D3" s="1664"/>
      <c r="E3" s="1664"/>
      <c r="F3" s="1664"/>
    </row>
    <row r="4" spans="1:6" ht="13.5" thickBot="1">
      <c r="A4" s="18" t="s">
        <v>1747</v>
      </c>
      <c r="C4" s="51"/>
      <c r="F4" s="599" t="s">
        <v>9</v>
      </c>
    </row>
    <row r="5" spans="1:6" ht="13.5" thickTop="1">
      <c r="A5" s="1757"/>
      <c r="B5" s="1759" t="s">
        <v>458</v>
      </c>
      <c r="C5" s="1755" t="s">
        <v>1483</v>
      </c>
      <c r="D5" s="1755" t="s">
        <v>1484</v>
      </c>
      <c r="E5" s="1761" t="s">
        <v>1784</v>
      </c>
      <c r="F5" s="1762"/>
    </row>
    <row r="6" spans="1:6" ht="12.75">
      <c r="A6" s="1758"/>
      <c r="B6" s="1760"/>
      <c r="C6" s="1756"/>
      <c r="D6" s="1756"/>
      <c r="E6" s="117" t="s">
        <v>467</v>
      </c>
      <c r="F6" s="1657" t="s">
        <v>999</v>
      </c>
    </row>
    <row r="7" spans="1:6" ht="12.75">
      <c r="A7" s="1417"/>
      <c r="B7" s="178"/>
      <c r="C7" s="49"/>
      <c r="D7" s="49"/>
      <c r="E7" s="52"/>
      <c r="F7" s="1407"/>
    </row>
    <row r="8" spans="1:7" ht="15.75">
      <c r="A8" s="1418" t="s">
        <v>587</v>
      </c>
      <c r="B8" s="1413">
        <v>59266.5</v>
      </c>
      <c r="C8" s="163">
        <v>67697.5</v>
      </c>
      <c r="D8" s="163">
        <v>61126.8</v>
      </c>
      <c r="E8" s="150">
        <v>14.22557431263867</v>
      </c>
      <c r="F8" s="1408">
        <v>-9.70597141696517</v>
      </c>
      <c r="G8" s="164"/>
    </row>
    <row r="9" spans="1:7" ht="12.75">
      <c r="A9" s="1419"/>
      <c r="B9" s="1414"/>
      <c r="C9" s="165"/>
      <c r="D9" s="165"/>
      <c r="E9" s="150"/>
      <c r="F9" s="1408"/>
      <c r="G9" s="164"/>
    </row>
    <row r="10" spans="1:7" ht="12.75">
      <c r="A10" s="1419" t="s">
        <v>412</v>
      </c>
      <c r="B10" s="1414">
        <v>38555.7</v>
      </c>
      <c r="C10" s="165">
        <v>41005.9</v>
      </c>
      <c r="D10" s="165">
        <v>40114.9</v>
      </c>
      <c r="E10" s="149">
        <v>6.354961782563933</v>
      </c>
      <c r="F10" s="759">
        <v>-2.172858052133961</v>
      </c>
      <c r="G10" s="164"/>
    </row>
    <row r="11" spans="1:7" ht="12.75">
      <c r="A11" s="1420" t="s">
        <v>413</v>
      </c>
      <c r="B11" s="1415">
        <v>20710.8</v>
      </c>
      <c r="C11" s="166">
        <v>26691.6</v>
      </c>
      <c r="D11" s="166">
        <v>21011.9</v>
      </c>
      <c r="E11" s="151">
        <v>28.877687003882016</v>
      </c>
      <c r="F11" s="1409">
        <v>-21.278979154490543</v>
      </c>
      <c r="G11" s="164"/>
    </row>
    <row r="12" spans="1:7" ht="12.75">
      <c r="A12" s="481"/>
      <c r="B12" s="1414"/>
      <c r="C12" s="165"/>
      <c r="D12" s="165"/>
      <c r="E12" s="150"/>
      <c r="F12" s="1408"/>
      <c r="G12" s="164"/>
    </row>
    <row r="13" spans="1:7" ht="15.75">
      <c r="A13" s="1418" t="s">
        <v>588</v>
      </c>
      <c r="B13" s="1413">
        <v>221937.7</v>
      </c>
      <c r="C13" s="163">
        <v>284469.6</v>
      </c>
      <c r="D13" s="163">
        <v>378795.6</v>
      </c>
      <c r="E13" s="150">
        <v>28.175429411046423</v>
      </c>
      <c r="F13" s="1408">
        <v>33.15855191556497</v>
      </c>
      <c r="G13" s="164"/>
    </row>
    <row r="14" spans="1:7" ht="12.75">
      <c r="A14" s="1419"/>
      <c r="B14" s="1414"/>
      <c r="C14" s="165"/>
      <c r="D14" s="165"/>
      <c r="E14" s="150"/>
      <c r="F14" s="1408"/>
      <c r="G14" s="164"/>
    </row>
    <row r="15" spans="1:7" ht="12.75">
      <c r="A15" s="1419" t="s">
        <v>414</v>
      </c>
      <c r="B15" s="1414">
        <v>142376.5</v>
      </c>
      <c r="C15" s="165">
        <v>162437.6</v>
      </c>
      <c r="D15" s="165">
        <v>217960.4</v>
      </c>
      <c r="E15" s="149">
        <v>14.09017639849273</v>
      </c>
      <c r="F15" s="759">
        <v>34.181002428009265</v>
      </c>
      <c r="G15" s="164"/>
    </row>
    <row r="16" spans="1:7" ht="12.75">
      <c r="A16" s="1420" t="s">
        <v>415</v>
      </c>
      <c r="B16" s="1415">
        <v>79561.2</v>
      </c>
      <c r="C16" s="166">
        <v>122032</v>
      </c>
      <c r="D16" s="166">
        <v>160835.2</v>
      </c>
      <c r="E16" s="151">
        <v>53.38129641081332</v>
      </c>
      <c r="F16" s="1409">
        <v>31.79756129539794</v>
      </c>
      <c r="G16" s="164"/>
    </row>
    <row r="17" spans="1:7" ht="12.75">
      <c r="A17" s="481"/>
      <c r="B17" s="1414"/>
      <c r="C17" s="165"/>
      <c r="D17" s="165"/>
      <c r="E17" s="150"/>
      <c r="F17" s="1408"/>
      <c r="G17" s="164"/>
    </row>
    <row r="18" spans="1:7" ht="15.75">
      <c r="A18" s="1418" t="s">
        <v>589</v>
      </c>
      <c r="B18" s="1413">
        <v>-162671.2</v>
      </c>
      <c r="C18" s="163">
        <v>-216772.1</v>
      </c>
      <c r="D18" s="163">
        <v>-317668.8</v>
      </c>
      <c r="E18" s="150">
        <v>33.257823142633725</v>
      </c>
      <c r="F18" s="1408">
        <v>46.54505815093364</v>
      </c>
      <c r="G18" s="164"/>
    </row>
    <row r="19" spans="1:7" ht="12.75">
      <c r="A19" s="1419"/>
      <c r="B19" s="1414"/>
      <c r="C19" s="165"/>
      <c r="D19" s="165"/>
      <c r="E19" s="150"/>
      <c r="F19" s="1408"/>
      <c r="G19" s="164"/>
    </row>
    <row r="20" spans="1:7" ht="12.75">
      <c r="A20" s="1419" t="s">
        <v>416</v>
      </c>
      <c r="B20" s="1414">
        <v>-103820.8</v>
      </c>
      <c r="C20" s="165">
        <v>-121431.7</v>
      </c>
      <c r="D20" s="165">
        <v>-177845.5</v>
      </c>
      <c r="E20" s="149">
        <v>16.962785877203814</v>
      </c>
      <c r="F20" s="759">
        <v>46.457226572633004</v>
      </c>
      <c r="G20" s="164"/>
    </row>
    <row r="21" spans="1:7" ht="12.75">
      <c r="A21" s="1420" t="s">
        <v>417</v>
      </c>
      <c r="B21" s="1415">
        <v>-58850.4</v>
      </c>
      <c r="C21" s="166">
        <v>-95340.4</v>
      </c>
      <c r="D21" s="166">
        <v>-139823.3</v>
      </c>
      <c r="E21" s="151">
        <v>62.00467626388266</v>
      </c>
      <c r="F21" s="1409">
        <v>46.656926129951216</v>
      </c>
      <c r="G21" s="164"/>
    </row>
    <row r="22" spans="1:7" ht="12.75">
      <c r="A22" s="481"/>
      <c r="B22" s="1414"/>
      <c r="C22" s="165"/>
      <c r="D22" s="165"/>
      <c r="E22" s="150"/>
      <c r="F22" s="1408"/>
      <c r="G22" s="164"/>
    </row>
    <row r="23" spans="1:7" ht="15.75">
      <c r="A23" s="1418" t="s">
        <v>590</v>
      </c>
      <c r="B23" s="1413">
        <v>281204.2</v>
      </c>
      <c r="C23" s="163">
        <v>352167.1</v>
      </c>
      <c r="D23" s="163">
        <v>439922.4</v>
      </c>
      <c r="E23" s="150">
        <v>25.235362771964276</v>
      </c>
      <c r="F23" s="1408">
        <v>24.91865367321367</v>
      </c>
      <c r="G23" s="164"/>
    </row>
    <row r="24" spans="1:7" ht="12.75">
      <c r="A24" s="1419"/>
      <c r="B24" s="1414"/>
      <c r="C24" s="165"/>
      <c r="D24" s="165"/>
      <c r="E24" s="150"/>
      <c r="F24" s="1408"/>
      <c r="G24" s="164"/>
    </row>
    <row r="25" spans="1:7" ht="12.75">
      <c r="A25" s="1419" t="s">
        <v>416</v>
      </c>
      <c r="B25" s="1414">
        <v>180932.2</v>
      </c>
      <c r="C25" s="165">
        <v>203443.5</v>
      </c>
      <c r="D25" s="165">
        <v>258075.3</v>
      </c>
      <c r="E25" s="149">
        <v>12.441842856053256</v>
      </c>
      <c r="F25" s="759">
        <v>26.853549019752407</v>
      </c>
      <c r="G25" s="164"/>
    </row>
    <row r="26" spans="1:7" ht="13.5" thickBot="1">
      <c r="A26" s="1421" t="s">
        <v>417</v>
      </c>
      <c r="B26" s="1416">
        <v>100272</v>
      </c>
      <c r="C26" s="1410">
        <v>148723.6</v>
      </c>
      <c r="D26" s="1410">
        <v>181847.1</v>
      </c>
      <c r="E26" s="1411">
        <v>48.32016913993937</v>
      </c>
      <c r="F26" s="1412">
        <v>22.271851945488123</v>
      </c>
      <c r="G26" s="164"/>
    </row>
    <row r="27" spans="2:7" ht="13.5" thickTop="1">
      <c r="B27" s="53"/>
      <c r="C27" s="53"/>
      <c r="D27" s="53"/>
      <c r="E27" s="164"/>
      <c r="F27" s="164"/>
      <c r="G27" s="164"/>
    </row>
    <row r="28" spans="2:7" ht="13.5" thickBot="1">
      <c r="B28" s="164"/>
      <c r="C28" s="53"/>
      <c r="D28" s="53"/>
      <c r="E28" s="164"/>
      <c r="F28" s="164"/>
      <c r="G28" s="164"/>
    </row>
    <row r="29" spans="1:7" ht="13.5" thickTop="1">
      <c r="A29" s="1432" t="s">
        <v>591</v>
      </c>
      <c r="B29" s="1431">
        <v>26.704115614426932</v>
      </c>
      <c r="C29" s="1422">
        <v>23.79779772601361</v>
      </c>
      <c r="D29" s="1423">
        <v>16.137146260410628</v>
      </c>
      <c r="E29" s="164"/>
      <c r="F29" s="164"/>
      <c r="G29" s="164"/>
    </row>
    <row r="30" spans="1:7" ht="12.75">
      <c r="A30" s="1433" t="s">
        <v>418</v>
      </c>
      <c r="B30" s="170">
        <v>27.080100999813872</v>
      </c>
      <c r="C30" s="167">
        <v>25.244093731993082</v>
      </c>
      <c r="D30" s="1424">
        <v>18.40467350949989</v>
      </c>
      <c r="E30" s="164"/>
      <c r="F30" s="164"/>
      <c r="G30" s="164"/>
    </row>
    <row r="31" spans="1:7" ht="12.75">
      <c r="A31" s="1434" t="s">
        <v>419</v>
      </c>
      <c r="B31" s="171">
        <v>26.031281579463357</v>
      </c>
      <c r="C31" s="166">
        <v>21.872623574144487</v>
      </c>
      <c r="D31" s="1425">
        <v>13.064242155945962</v>
      </c>
      <c r="E31" s="164"/>
      <c r="F31" s="164"/>
      <c r="G31" s="164"/>
    </row>
    <row r="32" spans="1:7" ht="12.75">
      <c r="A32" s="1435" t="s">
        <v>592</v>
      </c>
      <c r="B32" s="168"/>
      <c r="C32" s="169"/>
      <c r="D32" s="1426"/>
      <c r="E32" s="164"/>
      <c r="F32" s="164"/>
      <c r="G32" s="164"/>
    </row>
    <row r="33" spans="1:7" ht="12.75">
      <c r="A33" s="1433" t="s">
        <v>418</v>
      </c>
      <c r="B33" s="170">
        <v>65.05479486725216</v>
      </c>
      <c r="C33" s="167">
        <v>60.57225156024965</v>
      </c>
      <c r="D33" s="1427">
        <v>65.62571572534469</v>
      </c>
      <c r="E33" s="164"/>
      <c r="F33" s="164"/>
      <c r="G33" s="164"/>
    </row>
    <row r="34" spans="1:7" ht="12.75">
      <c r="A34" s="1434" t="s">
        <v>419</v>
      </c>
      <c r="B34" s="171">
        <v>34.945205132747844</v>
      </c>
      <c r="C34" s="166">
        <v>39.42774843975036</v>
      </c>
      <c r="D34" s="1428">
        <v>34.37428427465531</v>
      </c>
      <c r="E34" s="164"/>
      <c r="F34" s="164"/>
      <c r="G34" s="164"/>
    </row>
    <row r="35" spans="1:7" ht="12.75">
      <c r="A35" s="1435" t="s">
        <v>593</v>
      </c>
      <c r="B35" s="168"/>
      <c r="C35" s="169"/>
      <c r="D35" s="1426"/>
      <c r="E35" s="164"/>
      <c r="F35" s="164"/>
      <c r="G35" s="164"/>
    </row>
    <row r="36" spans="1:7" ht="12.75">
      <c r="A36" s="1433" t="s">
        <v>418</v>
      </c>
      <c r="B36" s="170">
        <v>64.15156145170468</v>
      </c>
      <c r="C36" s="167">
        <v>57.101918799056214</v>
      </c>
      <c r="D36" s="1427">
        <v>57.54037269704294</v>
      </c>
      <c r="E36" s="164"/>
      <c r="F36" s="164"/>
      <c r="G36" s="164"/>
    </row>
    <row r="37" spans="1:7" ht="12.75">
      <c r="A37" s="1434" t="s">
        <v>419</v>
      </c>
      <c r="B37" s="171">
        <v>35.848438548295306</v>
      </c>
      <c r="C37" s="166">
        <v>42.89808120094379</v>
      </c>
      <c r="D37" s="1428">
        <v>42.45962730295707</v>
      </c>
      <c r="E37" s="164"/>
      <c r="F37" s="164"/>
      <c r="G37" s="164"/>
    </row>
    <row r="38" spans="1:7" ht="12.75">
      <c r="A38" s="1435" t="s">
        <v>556</v>
      </c>
      <c r="B38" s="168"/>
      <c r="C38" s="169"/>
      <c r="D38" s="1426"/>
      <c r="E38" s="164"/>
      <c r="F38" s="164"/>
      <c r="G38" s="164"/>
    </row>
    <row r="39" spans="1:7" ht="12.75">
      <c r="A39" s="1433" t="s">
        <v>418</v>
      </c>
      <c r="B39" s="170">
        <v>63.82248363570196</v>
      </c>
      <c r="C39" s="167">
        <v>56.018140710912526</v>
      </c>
      <c r="D39" s="1427">
        <v>55.98456631560921</v>
      </c>
      <c r="E39" s="164"/>
      <c r="F39" s="164"/>
      <c r="G39" s="164"/>
    </row>
    <row r="40" spans="1:7" ht="12.75">
      <c r="A40" s="1434" t="s">
        <v>419</v>
      </c>
      <c r="B40" s="171">
        <v>36.17751636429804</v>
      </c>
      <c r="C40" s="166">
        <v>43.981859289087474</v>
      </c>
      <c r="D40" s="1428">
        <v>44.015433684390786</v>
      </c>
      <c r="E40" s="164"/>
      <c r="F40" s="164"/>
      <c r="G40" s="164"/>
    </row>
    <row r="41" spans="1:7" ht="12.75">
      <c r="A41" s="1435" t="s">
        <v>557</v>
      </c>
      <c r="B41" s="168"/>
      <c r="C41" s="169"/>
      <c r="D41" s="1426"/>
      <c r="E41" s="164"/>
      <c r="F41" s="164"/>
      <c r="G41" s="164"/>
    </row>
    <row r="42" spans="1:7" ht="12.75">
      <c r="A42" s="1433" t="s">
        <v>418</v>
      </c>
      <c r="B42" s="170">
        <v>64.34192661418287</v>
      </c>
      <c r="C42" s="167">
        <v>57.76902498842169</v>
      </c>
      <c r="D42" s="1427">
        <v>58.66382343795178</v>
      </c>
      <c r="E42" s="164"/>
      <c r="F42" s="164"/>
      <c r="G42" s="164"/>
    </row>
    <row r="43" spans="1:7" ht="12.75">
      <c r="A43" s="1436" t="s">
        <v>419</v>
      </c>
      <c r="B43" s="171">
        <v>35.65807338581713</v>
      </c>
      <c r="C43" s="166">
        <v>42.230975011578316</v>
      </c>
      <c r="D43" s="1428">
        <v>41.336176562048216</v>
      </c>
      <c r="E43" s="164"/>
      <c r="F43" s="164"/>
      <c r="G43" s="164"/>
    </row>
    <row r="44" spans="1:7" ht="12.75">
      <c r="A44" s="1437" t="s">
        <v>594</v>
      </c>
      <c r="B44" s="168"/>
      <c r="C44" s="169"/>
      <c r="D44" s="1426"/>
      <c r="E44" s="164"/>
      <c r="F44" s="164"/>
      <c r="G44" s="164"/>
    </row>
    <row r="45" spans="1:7" ht="12.75">
      <c r="A45" s="1436" t="s">
        <v>595</v>
      </c>
      <c r="B45" s="172">
        <v>21.075965437216084</v>
      </c>
      <c r="C45" s="167">
        <v>19.223118797866128</v>
      </c>
      <c r="D45" s="1424">
        <v>13.894905101445165</v>
      </c>
      <c r="E45" s="164"/>
      <c r="F45" s="164"/>
      <c r="G45" s="164"/>
    </row>
    <row r="46" spans="1:7" ht="13.5" thickBot="1">
      <c r="A46" s="1438" t="s">
        <v>596</v>
      </c>
      <c r="B46" s="1429">
        <v>78.92403456278392</v>
      </c>
      <c r="C46" s="1410">
        <v>80.77688120213388</v>
      </c>
      <c r="D46" s="1430">
        <v>86.10509489855482</v>
      </c>
      <c r="E46" s="164"/>
      <c r="F46" s="164"/>
      <c r="G46" s="164"/>
    </row>
    <row r="47" spans="1:7" ht="13.5" thickTop="1">
      <c r="A47" s="18" t="s">
        <v>420</v>
      </c>
      <c r="B47" s="164"/>
      <c r="C47" s="164"/>
      <c r="D47" s="164"/>
      <c r="E47" s="164"/>
      <c r="F47" s="164"/>
      <c r="G47" s="164"/>
    </row>
    <row r="48" spans="1:7" ht="12.75">
      <c r="A48" s="18" t="s">
        <v>1309</v>
      </c>
      <c r="B48" s="164"/>
      <c r="C48" s="164"/>
      <c r="D48" s="164"/>
      <c r="E48" s="164"/>
      <c r="F48" s="164"/>
      <c r="G48" s="164"/>
    </row>
    <row r="49" spans="1:7" ht="12.75">
      <c r="A49" s="18" t="s">
        <v>255</v>
      </c>
      <c r="B49" s="164"/>
      <c r="C49" s="164"/>
      <c r="D49" s="615"/>
      <c r="E49" s="164"/>
      <c r="F49" s="164"/>
      <c r="G49" s="164"/>
    </row>
  </sheetData>
  <mergeCells count="8">
    <mergeCell ref="A1:F1"/>
    <mergeCell ref="A2:F2"/>
    <mergeCell ref="A3:F3"/>
    <mergeCell ref="D5:D6"/>
    <mergeCell ref="A5:A6"/>
    <mergeCell ref="B5:B6"/>
    <mergeCell ref="C5:C6"/>
    <mergeCell ref="E5:F5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G7" sqref="G7"/>
    </sheetView>
  </sheetViews>
  <sheetFormatPr defaultColWidth="9.140625" defaultRowHeight="12.75"/>
  <cols>
    <col min="2" max="2" width="22.57421875" style="0" customWidth="1"/>
  </cols>
  <sheetData>
    <row r="1" spans="1:7" s="46" customFormat="1" ht="12.75">
      <c r="A1" s="1735" t="s">
        <v>421</v>
      </c>
      <c r="B1" s="1735"/>
      <c r="C1" s="1735"/>
      <c r="D1" s="1735"/>
      <c r="E1" s="1735"/>
      <c r="F1" s="1735"/>
      <c r="G1" s="1735"/>
    </row>
    <row r="2" spans="1:9" ht="15.75">
      <c r="A2" s="1763" t="s">
        <v>597</v>
      </c>
      <c r="B2" s="1763"/>
      <c r="C2" s="1763"/>
      <c r="D2" s="1763"/>
      <c r="E2" s="1763"/>
      <c r="F2" s="1763"/>
      <c r="G2" s="1763"/>
      <c r="I2" s="376"/>
    </row>
    <row r="3" spans="1:7" ht="3" customHeight="1">
      <c r="A3" s="87"/>
      <c r="B3" s="87"/>
      <c r="C3" s="87"/>
      <c r="D3" s="87"/>
      <c r="E3" s="356"/>
      <c r="F3" s="87"/>
      <c r="G3" s="87"/>
    </row>
    <row r="4" spans="1:7" ht="13.5" thickBot="1">
      <c r="A4" s="1764" t="s">
        <v>9</v>
      </c>
      <c r="B4" s="1764"/>
      <c r="C4" s="1764"/>
      <c r="D4" s="1764"/>
      <c r="E4" s="1764"/>
      <c r="F4" s="1764"/>
      <c r="G4" s="1764"/>
    </row>
    <row r="5" spans="1:7" ht="13.5" thickTop="1">
      <c r="A5" s="1439"/>
      <c r="B5" s="1440"/>
      <c r="C5" s="1765" t="s">
        <v>642</v>
      </c>
      <c r="D5" s="1766"/>
      <c r="E5" s="1767"/>
      <c r="F5" s="1768" t="s">
        <v>1784</v>
      </c>
      <c r="G5" s="1769"/>
    </row>
    <row r="6" spans="1:7" ht="14.25">
      <c r="A6" s="1441"/>
      <c r="B6" s="357"/>
      <c r="C6" s="358" t="s">
        <v>458</v>
      </c>
      <c r="D6" s="111" t="s">
        <v>1646</v>
      </c>
      <c r="E6" s="1458" t="s">
        <v>1487</v>
      </c>
      <c r="F6" s="1453" t="s">
        <v>467</v>
      </c>
      <c r="G6" s="1442" t="s">
        <v>999</v>
      </c>
    </row>
    <row r="7" spans="1:7" ht="15" customHeight="1">
      <c r="A7" s="1443"/>
      <c r="B7" s="359" t="s">
        <v>1485</v>
      </c>
      <c r="C7" s="360">
        <v>32759.184999999998</v>
      </c>
      <c r="D7" s="360">
        <v>30454.932999999997</v>
      </c>
      <c r="E7" s="1459">
        <v>28610.72499999999</v>
      </c>
      <c r="F7" s="1454">
        <v>-7.0339112526761625</v>
      </c>
      <c r="G7" s="1444">
        <v>-6.055531299313671</v>
      </c>
    </row>
    <row r="8" spans="1:7" ht="15" customHeight="1">
      <c r="A8" s="1445">
        <v>1</v>
      </c>
      <c r="B8" s="361" t="s">
        <v>1249</v>
      </c>
      <c r="C8" s="362">
        <v>894.485</v>
      </c>
      <c r="D8" s="362">
        <v>482.91</v>
      </c>
      <c r="E8" s="1460">
        <v>346.625</v>
      </c>
      <c r="F8" s="1455">
        <v>-46.01250999178298</v>
      </c>
      <c r="G8" s="1446">
        <v>-28.22161479364685</v>
      </c>
    </row>
    <row r="9" spans="1:7" ht="15" customHeight="1">
      <c r="A9" s="1445">
        <v>2</v>
      </c>
      <c r="B9" s="361" t="s">
        <v>1486</v>
      </c>
      <c r="C9" s="362">
        <v>0.6</v>
      </c>
      <c r="D9" s="362">
        <v>22.7</v>
      </c>
      <c r="E9" s="1460">
        <v>33.8</v>
      </c>
      <c r="F9" s="1455" t="s">
        <v>638</v>
      </c>
      <c r="G9" s="1446">
        <v>48.898678414096906</v>
      </c>
    </row>
    <row r="10" spans="1:7" ht="15" customHeight="1">
      <c r="A10" s="1445">
        <v>3</v>
      </c>
      <c r="B10" s="361" t="s">
        <v>1250</v>
      </c>
      <c r="C10" s="362">
        <v>0.5</v>
      </c>
      <c r="D10" s="362">
        <v>151.2</v>
      </c>
      <c r="E10" s="1460">
        <v>0</v>
      </c>
      <c r="F10" s="1455" t="s">
        <v>638</v>
      </c>
      <c r="G10" s="1446">
        <v>-100</v>
      </c>
    </row>
    <row r="11" spans="1:7" ht="15" customHeight="1">
      <c r="A11" s="1445">
        <v>4</v>
      </c>
      <c r="B11" s="361" t="s">
        <v>1251</v>
      </c>
      <c r="C11" s="362">
        <v>264.5</v>
      </c>
      <c r="D11" s="362">
        <v>152.2</v>
      </c>
      <c r="E11" s="1460">
        <v>90.6</v>
      </c>
      <c r="F11" s="1455">
        <v>-42.45746691871456</v>
      </c>
      <c r="G11" s="1446">
        <v>-40.473061760841</v>
      </c>
    </row>
    <row r="12" spans="1:7" ht="15" customHeight="1">
      <c r="A12" s="1445">
        <v>5</v>
      </c>
      <c r="B12" s="361" t="s">
        <v>1252</v>
      </c>
      <c r="C12" s="362">
        <v>56.8</v>
      </c>
      <c r="D12" s="362">
        <v>35.8</v>
      </c>
      <c r="E12" s="1460">
        <v>59.7</v>
      </c>
      <c r="F12" s="1455">
        <v>-36.9718309859155</v>
      </c>
      <c r="G12" s="1446">
        <v>66.75977653631287</v>
      </c>
    </row>
    <row r="13" spans="1:7" ht="15" customHeight="1">
      <c r="A13" s="1445">
        <v>6</v>
      </c>
      <c r="B13" s="361" t="s">
        <v>1253</v>
      </c>
      <c r="C13" s="362">
        <v>1034.8</v>
      </c>
      <c r="D13" s="362">
        <v>1216</v>
      </c>
      <c r="E13" s="1460">
        <v>1316</v>
      </c>
      <c r="F13" s="1455">
        <v>17.510630073444162</v>
      </c>
      <c r="G13" s="1446">
        <v>8.2236842105263</v>
      </c>
    </row>
    <row r="14" spans="1:7" ht="15" customHeight="1">
      <c r="A14" s="1445">
        <v>7</v>
      </c>
      <c r="B14" s="361" t="s">
        <v>1254</v>
      </c>
      <c r="C14" s="362">
        <v>543.7</v>
      </c>
      <c r="D14" s="362">
        <v>1217.1</v>
      </c>
      <c r="E14" s="1460">
        <v>1682</v>
      </c>
      <c r="F14" s="1455">
        <v>123.85506713260986</v>
      </c>
      <c r="G14" s="1446">
        <v>38.197354366937816</v>
      </c>
    </row>
    <row r="15" spans="1:7" ht="15" customHeight="1">
      <c r="A15" s="1445">
        <v>8</v>
      </c>
      <c r="B15" s="361" t="s">
        <v>1255</v>
      </c>
      <c r="C15" s="362">
        <v>176.9</v>
      </c>
      <c r="D15" s="362">
        <v>350.5030000000001</v>
      </c>
      <c r="E15" s="1460">
        <v>140.7</v>
      </c>
      <c r="F15" s="1455">
        <v>98.136235161108</v>
      </c>
      <c r="G15" s="1446">
        <v>-59.8576902337498</v>
      </c>
    </row>
    <row r="16" spans="1:7" ht="15" customHeight="1">
      <c r="A16" s="1445">
        <v>9</v>
      </c>
      <c r="B16" s="361" t="s">
        <v>1256</v>
      </c>
      <c r="C16" s="362">
        <v>275.7</v>
      </c>
      <c r="D16" s="362">
        <v>290.1</v>
      </c>
      <c r="E16" s="1460">
        <v>17.7</v>
      </c>
      <c r="F16" s="1455">
        <v>5.2230685527747625</v>
      </c>
      <c r="G16" s="1446">
        <v>-93.8986556359876</v>
      </c>
    </row>
    <row r="17" spans="1:7" ht="15" customHeight="1">
      <c r="A17" s="1445">
        <v>10</v>
      </c>
      <c r="B17" s="361" t="s">
        <v>1257</v>
      </c>
      <c r="C17" s="362">
        <v>24.3</v>
      </c>
      <c r="D17" s="362">
        <v>21.3</v>
      </c>
      <c r="E17" s="1460">
        <v>21</v>
      </c>
      <c r="F17" s="1455">
        <v>-12.345679012345684</v>
      </c>
      <c r="G17" s="1446">
        <v>-1.408450704225345</v>
      </c>
    </row>
    <row r="18" spans="1:7" ht="15" customHeight="1">
      <c r="A18" s="1445">
        <v>11</v>
      </c>
      <c r="B18" s="361" t="s">
        <v>1258</v>
      </c>
      <c r="C18" s="362">
        <v>617.4</v>
      </c>
      <c r="D18" s="362">
        <v>571.8</v>
      </c>
      <c r="E18" s="1460">
        <v>643.6</v>
      </c>
      <c r="F18" s="1455">
        <v>-7.385811467444128</v>
      </c>
      <c r="G18" s="1446">
        <v>12.55683805526408</v>
      </c>
    </row>
    <row r="19" spans="1:7" ht="15" customHeight="1">
      <c r="A19" s="1445">
        <v>12</v>
      </c>
      <c r="B19" s="361" t="s">
        <v>1259</v>
      </c>
      <c r="C19" s="362">
        <v>54</v>
      </c>
      <c r="D19" s="362">
        <v>68</v>
      </c>
      <c r="E19" s="1460">
        <v>91.1</v>
      </c>
      <c r="F19" s="1455">
        <v>25.925925925925924</v>
      </c>
      <c r="G19" s="1446">
        <v>33.970588235294116</v>
      </c>
    </row>
    <row r="20" spans="1:7" ht="15" customHeight="1">
      <c r="A20" s="1445">
        <v>13</v>
      </c>
      <c r="B20" s="361" t="s">
        <v>1260</v>
      </c>
      <c r="C20" s="362">
        <v>0.1</v>
      </c>
      <c r="D20" s="362">
        <v>69.7</v>
      </c>
      <c r="E20" s="1460">
        <v>1.8</v>
      </c>
      <c r="F20" s="1455" t="s">
        <v>638</v>
      </c>
      <c r="G20" s="1446">
        <v>-97.41750358680058</v>
      </c>
    </row>
    <row r="21" spans="1:7" ht="15" customHeight="1">
      <c r="A21" s="1445">
        <v>14</v>
      </c>
      <c r="B21" s="361" t="s">
        <v>1261</v>
      </c>
      <c r="C21" s="362">
        <v>242.7</v>
      </c>
      <c r="D21" s="362">
        <v>1098.4</v>
      </c>
      <c r="E21" s="1460">
        <v>567.9</v>
      </c>
      <c r="F21" s="1455">
        <v>352.5751957148744</v>
      </c>
      <c r="G21" s="1446">
        <v>-48.297523670793886</v>
      </c>
    </row>
    <row r="22" spans="1:7" ht="15" customHeight="1">
      <c r="A22" s="1445">
        <v>15</v>
      </c>
      <c r="B22" s="361" t="s">
        <v>1262</v>
      </c>
      <c r="C22" s="362">
        <v>2132.3</v>
      </c>
      <c r="D22" s="362">
        <v>9.1</v>
      </c>
      <c r="E22" s="1460">
        <v>4.6</v>
      </c>
      <c r="F22" s="1455">
        <v>-99.57323078366083</v>
      </c>
      <c r="G22" s="1446">
        <v>-49.45054945054945</v>
      </c>
    </row>
    <row r="23" spans="1:7" ht="15" customHeight="1">
      <c r="A23" s="1445">
        <v>16</v>
      </c>
      <c r="B23" s="361" t="s">
        <v>1263</v>
      </c>
      <c r="C23" s="362">
        <v>101.7</v>
      </c>
      <c r="D23" s="362">
        <v>106.47699999999999</v>
      </c>
      <c r="E23" s="1460">
        <v>107.5</v>
      </c>
      <c r="F23" s="1455">
        <v>4.697148475909515</v>
      </c>
      <c r="G23" s="1446">
        <v>0.9607708707044793</v>
      </c>
    </row>
    <row r="24" spans="1:7" ht="15" customHeight="1">
      <c r="A24" s="1445">
        <v>17</v>
      </c>
      <c r="B24" s="361" t="s">
        <v>1264</v>
      </c>
      <c r="C24" s="362">
        <v>543.2</v>
      </c>
      <c r="D24" s="362">
        <v>335.1</v>
      </c>
      <c r="E24" s="1460">
        <v>353.9</v>
      </c>
      <c r="F24" s="1455">
        <v>-38.3100147275405</v>
      </c>
      <c r="G24" s="1446">
        <v>5.610265592360491</v>
      </c>
    </row>
    <row r="25" spans="1:7" ht="15" customHeight="1">
      <c r="A25" s="1445">
        <v>18</v>
      </c>
      <c r="B25" s="361" t="s">
        <v>1265</v>
      </c>
      <c r="C25" s="362">
        <v>21.8</v>
      </c>
      <c r="D25" s="362">
        <v>53.38</v>
      </c>
      <c r="E25" s="1460">
        <v>15.6</v>
      </c>
      <c r="F25" s="1455">
        <v>144.86238532110093</v>
      </c>
      <c r="G25" s="1446">
        <v>-70.77557137504684</v>
      </c>
    </row>
    <row r="26" spans="1:7" ht="15" customHeight="1">
      <c r="A26" s="1445">
        <v>19</v>
      </c>
      <c r="B26" s="361" t="s">
        <v>1266</v>
      </c>
      <c r="C26" s="362">
        <v>148.6</v>
      </c>
      <c r="D26" s="362">
        <v>206.61300000000003</v>
      </c>
      <c r="E26" s="1460">
        <v>234.5</v>
      </c>
      <c r="F26" s="1455">
        <v>39.039703903095585</v>
      </c>
      <c r="G26" s="1446">
        <v>13.497214599274955</v>
      </c>
    </row>
    <row r="27" spans="1:7" ht="15" customHeight="1">
      <c r="A27" s="1445">
        <v>20</v>
      </c>
      <c r="B27" s="361" t="s">
        <v>1267</v>
      </c>
      <c r="C27" s="362">
        <v>1836.4</v>
      </c>
      <c r="D27" s="362">
        <v>1952.2</v>
      </c>
      <c r="E27" s="1460">
        <v>1750.1</v>
      </c>
      <c r="F27" s="1455">
        <v>6.305815726421258</v>
      </c>
      <c r="G27" s="1446">
        <v>-10.352422907488986</v>
      </c>
    </row>
    <row r="28" spans="1:7" ht="15" customHeight="1">
      <c r="A28" s="1445">
        <v>21</v>
      </c>
      <c r="B28" s="361" t="s">
        <v>1268</v>
      </c>
      <c r="C28" s="362">
        <v>2582.5</v>
      </c>
      <c r="D28" s="362">
        <v>1282.5</v>
      </c>
      <c r="E28" s="1460">
        <v>2896.7</v>
      </c>
      <c r="F28" s="1455">
        <v>-50.33881897386254</v>
      </c>
      <c r="G28" s="1446">
        <v>125.86354775828457</v>
      </c>
    </row>
    <row r="29" spans="1:7" ht="15" customHeight="1">
      <c r="A29" s="1445"/>
      <c r="B29" s="361" t="s">
        <v>1408</v>
      </c>
      <c r="C29" s="362">
        <v>528.8</v>
      </c>
      <c r="D29" s="362">
        <v>207.1</v>
      </c>
      <c r="E29" s="1460">
        <v>363.9</v>
      </c>
      <c r="F29" s="1455">
        <v>-60.83585476550681</v>
      </c>
      <c r="G29" s="1446">
        <v>75.71221632061804</v>
      </c>
    </row>
    <row r="30" spans="1:7" ht="15" customHeight="1">
      <c r="A30" s="1445"/>
      <c r="B30" s="361" t="s">
        <v>1409</v>
      </c>
      <c r="C30" s="362">
        <v>1219.9</v>
      </c>
      <c r="D30" s="362">
        <v>458.8</v>
      </c>
      <c r="E30" s="1460">
        <v>2016.5</v>
      </c>
      <c r="F30" s="1455">
        <v>-62.39035986556276</v>
      </c>
      <c r="G30" s="1446">
        <v>339.5161290322581</v>
      </c>
    </row>
    <row r="31" spans="1:7" ht="15" customHeight="1">
      <c r="A31" s="1445"/>
      <c r="B31" s="361" t="s">
        <v>1410</v>
      </c>
      <c r="C31" s="362">
        <v>833.8</v>
      </c>
      <c r="D31" s="362">
        <v>616.6</v>
      </c>
      <c r="E31" s="1460">
        <v>516.3</v>
      </c>
      <c r="F31" s="1455">
        <v>-26.049412329095702</v>
      </c>
      <c r="G31" s="1446">
        <v>-16.266623418747983</v>
      </c>
    </row>
    <row r="32" spans="1:7" ht="15" customHeight="1">
      <c r="A32" s="1445">
        <v>22</v>
      </c>
      <c r="B32" s="361" t="s">
        <v>1269</v>
      </c>
      <c r="C32" s="362">
        <v>52.2</v>
      </c>
      <c r="D32" s="362">
        <v>24.4</v>
      </c>
      <c r="E32" s="1460">
        <v>36.8</v>
      </c>
      <c r="F32" s="1455">
        <v>-53.25670498084292</v>
      </c>
      <c r="G32" s="1446">
        <v>50.81967213114754</v>
      </c>
    </row>
    <row r="33" spans="1:7" ht="15" customHeight="1">
      <c r="A33" s="1445">
        <v>23</v>
      </c>
      <c r="B33" s="361" t="s">
        <v>1270</v>
      </c>
      <c r="C33" s="362">
        <v>979.5</v>
      </c>
      <c r="D33" s="362">
        <v>571.2</v>
      </c>
      <c r="E33" s="1460">
        <v>695.1</v>
      </c>
      <c r="F33" s="1455">
        <v>-41.684532924961715</v>
      </c>
      <c r="G33" s="1446">
        <v>21.691176470588232</v>
      </c>
    </row>
    <row r="34" spans="1:7" ht="15" customHeight="1">
      <c r="A34" s="1445">
        <v>24</v>
      </c>
      <c r="B34" s="361" t="s">
        <v>1271</v>
      </c>
      <c r="C34" s="362">
        <v>147.6</v>
      </c>
      <c r="D34" s="362">
        <v>175.4</v>
      </c>
      <c r="E34" s="1460">
        <v>34.4</v>
      </c>
      <c r="F34" s="1455">
        <v>18.834688346883482</v>
      </c>
      <c r="G34" s="1446">
        <v>-80.38768529076397</v>
      </c>
    </row>
    <row r="35" spans="1:7" ht="15" customHeight="1">
      <c r="A35" s="1445">
        <v>25</v>
      </c>
      <c r="B35" s="361" t="s">
        <v>1274</v>
      </c>
      <c r="C35" s="362">
        <v>132.1</v>
      </c>
      <c r="D35" s="362">
        <v>163.407</v>
      </c>
      <c r="E35" s="1460">
        <v>133.1</v>
      </c>
      <c r="F35" s="1455">
        <v>23.699470098410316</v>
      </c>
      <c r="G35" s="1446">
        <v>-18.54694107351584</v>
      </c>
    </row>
    <row r="36" spans="1:7" ht="15" customHeight="1">
      <c r="A36" s="1445">
        <v>26</v>
      </c>
      <c r="B36" s="361" t="s">
        <v>1275</v>
      </c>
      <c r="C36" s="362">
        <v>35.1</v>
      </c>
      <c r="D36" s="362">
        <v>77.2</v>
      </c>
      <c r="E36" s="1460">
        <v>11.4</v>
      </c>
      <c r="F36" s="1455">
        <v>119.94301994301995</v>
      </c>
      <c r="G36" s="1446">
        <v>-85.23316062176166</v>
      </c>
    </row>
    <row r="37" spans="1:7" ht="15" customHeight="1">
      <c r="A37" s="1445">
        <v>27</v>
      </c>
      <c r="B37" s="361" t="s">
        <v>1276</v>
      </c>
      <c r="C37" s="362">
        <v>532.9</v>
      </c>
      <c r="D37" s="362">
        <v>803.2</v>
      </c>
      <c r="E37" s="1460">
        <v>576.4</v>
      </c>
      <c r="F37" s="1455">
        <v>50.722462000375316</v>
      </c>
      <c r="G37" s="1446">
        <v>-28.237051792828694</v>
      </c>
    </row>
    <row r="38" spans="1:7" ht="15" customHeight="1">
      <c r="A38" s="1445">
        <v>28</v>
      </c>
      <c r="B38" s="361" t="s">
        <v>1277</v>
      </c>
      <c r="C38" s="362">
        <v>405</v>
      </c>
      <c r="D38" s="362">
        <v>532.717</v>
      </c>
      <c r="E38" s="1460">
        <v>497.5</v>
      </c>
      <c r="F38" s="1455">
        <v>31.53506172839508</v>
      </c>
      <c r="G38" s="1446">
        <v>-6.61082713711032</v>
      </c>
    </row>
    <row r="39" spans="1:7" ht="15" customHeight="1">
      <c r="A39" s="1445">
        <v>29</v>
      </c>
      <c r="B39" s="361" t="s">
        <v>1381</v>
      </c>
      <c r="C39" s="362">
        <v>120.2</v>
      </c>
      <c r="D39" s="362">
        <v>93.1</v>
      </c>
      <c r="E39" s="1460">
        <v>42.8</v>
      </c>
      <c r="F39" s="1455">
        <v>-22.545757071547428</v>
      </c>
      <c r="G39" s="1446">
        <v>-54.02792696025779</v>
      </c>
    </row>
    <row r="40" spans="1:7" ht="15" customHeight="1">
      <c r="A40" s="1445">
        <v>30</v>
      </c>
      <c r="B40" s="361" t="s">
        <v>1382</v>
      </c>
      <c r="C40" s="362">
        <v>157.6</v>
      </c>
      <c r="D40" s="362">
        <v>145.715</v>
      </c>
      <c r="E40" s="1460">
        <v>90.7</v>
      </c>
      <c r="F40" s="1455">
        <v>-7.541243654822324</v>
      </c>
      <c r="G40" s="1446">
        <v>-37.75520708231822</v>
      </c>
    </row>
    <row r="41" spans="1:7" ht="15" customHeight="1">
      <c r="A41" s="1445">
        <v>31</v>
      </c>
      <c r="B41" s="361" t="s">
        <v>1383</v>
      </c>
      <c r="C41" s="362">
        <v>44</v>
      </c>
      <c r="D41" s="362">
        <v>65.9</v>
      </c>
      <c r="E41" s="1460">
        <v>60.7</v>
      </c>
      <c r="F41" s="1455">
        <v>49.77272727272728</v>
      </c>
      <c r="G41" s="1446">
        <v>-7.8907435508346</v>
      </c>
    </row>
    <row r="42" spans="1:7" ht="15" customHeight="1">
      <c r="A42" s="1445">
        <v>32</v>
      </c>
      <c r="B42" s="361" t="s">
        <v>1384</v>
      </c>
      <c r="C42" s="362">
        <v>302.6</v>
      </c>
      <c r="D42" s="362">
        <v>513.418</v>
      </c>
      <c r="E42" s="1460">
        <v>181.7</v>
      </c>
      <c r="F42" s="1455">
        <v>69.66886979510903</v>
      </c>
      <c r="G42" s="1446">
        <v>-64.60973319984885</v>
      </c>
    </row>
    <row r="43" spans="1:7" ht="15" customHeight="1">
      <c r="A43" s="1445">
        <v>33</v>
      </c>
      <c r="B43" s="361" t="s">
        <v>1385</v>
      </c>
      <c r="C43" s="362">
        <v>2618</v>
      </c>
      <c r="D43" s="362">
        <v>2499.796</v>
      </c>
      <c r="E43" s="1460">
        <v>3397.3</v>
      </c>
      <c r="F43" s="1455">
        <v>-4.5150496562261395</v>
      </c>
      <c r="G43" s="1446">
        <v>35.9030896921189</v>
      </c>
    </row>
    <row r="44" spans="1:7" ht="15" customHeight="1">
      <c r="A44" s="1445">
        <v>34</v>
      </c>
      <c r="B44" s="361" t="s">
        <v>96</v>
      </c>
      <c r="C44" s="362">
        <v>314.8</v>
      </c>
      <c r="D44" s="362">
        <v>381.6</v>
      </c>
      <c r="E44" s="1460">
        <v>27.6</v>
      </c>
      <c r="F44" s="1455">
        <v>21.219822109275725</v>
      </c>
      <c r="G44" s="1446">
        <v>-92.76729559748428</v>
      </c>
    </row>
    <row r="45" spans="1:7" ht="15" customHeight="1">
      <c r="A45" s="1445">
        <v>35</v>
      </c>
      <c r="B45" s="361" t="s">
        <v>1386</v>
      </c>
      <c r="C45" s="362">
        <v>31.1</v>
      </c>
      <c r="D45" s="362">
        <v>146.3</v>
      </c>
      <c r="E45" s="1460">
        <v>64.5</v>
      </c>
      <c r="F45" s="1455">
        <v>370.4180064308682</v>
      </c>
      <c r="G45" s="1446">
        <v>-55.912508544087494</v>
      </c>
    </row>
    <row r="46" spans="1:7" ht="15" customHeight="1">
      <c r="A46" s="1445">
        <v>36</v>
      </c>
      <c r="B46" s="361" t="s">
        <v>1387</v>
      </c>
      <c r="C46" s="362">
        <v>478.1</v>
      </c>
      <c r="D46" s="362">
        <v>1715.1</v>
      </c>
      <c r="E46" s="1460">
        <v>333.9</v>
      </c>
      <c r="F46" s="1455">
        <v>258.73248274419575</v>
      </c>
      <c r="G46" s="1446">
        <v>-80.53174741997552</v>
      </c>
    </row>
    <row r="47" spans="1:7" ht="15" customHeight="1">
      <c r="A47" s="1445">
        <v>37</v>
      </c>
      <c r="B47" s="361" t="s">
        <v>1389</v>
      </c>
      <c r="C47" s="362">
        <v>196.5</v>
      </c>
      <c r="D47" s="362">
        <v>143.3</v>
      </c>
      <c r="E47" s="1460">
        <v>111.9</v>
      </c>
      <c r="F47" s="1455">
        <v>-27.07379134860051</v>
      </c>
      <c r="G47" s="1446">
        <v>-21.912072575017447</v>
      </c>
    </row>
    <row r="48" spans="1:7" ht="15" customHeight="1">
      <c r="A48" s="1445">
        <v>38</v>
      </c>
      <c r="B48" s="361" t="s">
        <v>1390</v>
      </c>
      <c r="C48" s="362">
        <v>355.6</v>
      </c>
      <c r="D48" s="362">
        <v>346.6</v>
      </c>
      <c r="E48" s="1460">
        <v>358.8</v>
      </c>
      <c r="F48" s="1455">
        <v>-2.530933633295845</v>
      </c>
      <c r="G48" s="1446">
        <v>3.5199076745527975</v>
      </c>
    </row>
    <row r="49" spans="1:7" ht="15" customHeight="1">
      <c r="A49" s="1445">
        <v>39</v>
      </c>
      <c r="B49" s="361" t="s">
        <v>1391</v>
      </c>
      <c r="C49" s="362">
        <v>348.6</v>
      </c>
      <c r="D49" s="362">
        <v>750.1</v>
      </c>
      <c r="E49" s="1460">
        <v>568</v>
      </c>
      <c r="F49" s="1455">
        <v>115.17498565691335</v>
      </c>
      <c r="G49" s="1446">
        <v>-24.276763098253568</v>
      </c>
    </row>
    <row r="50" spans="1:7" ht="15" customHeight="1">
      <c r="A50" s="1445">
        <v>40</v>
      </c>
      <c r="B50" s="361" t="s">
        <v>1392</v>
      </c>
      <c r="C50" s="362">
        <v>346</v>
      </c>
      <c r="D50" s="362">
        <v>167.5</v>
      </c>
      <c r="E50" s="1460">
        <v>288.8</v>
      </c>
      <c r="F50" s="1455">
        <v>-51.58959537572254</v>
      </c>
      <c r="G50" s="1446">
        <v>72.41791044776122</v>
      </c>
    </row>
    <row r="51" spans="1:7" ht="15" customHeight="1">
      <c r="A51" s="1445">
        <v>41</v>
      </c>
      <c r="B51" s="361" t="s">
        <v>1393</v>
      </c>
      <c r="C51" s="362">
        <v>424.2</v>
      </c>
      <c r="D51" s="362">
        <v>591</v>
      </c>
      <c r="E51" s="1460">
        <v>404.1</v>
      </c>
      <c r="F51" s="1455">
        <v>39.32107496463934</v>
      </c>
      <c r="G51" s="1446">
        <v>-31.6243654822335</v>
      </c>
    </row>
    <row r="52" spans="1:7" ht="15" customHeight="1">
      <c r="A52" s="1445">
        <v>42</v>
      </c>
      <c r="B52" s="361" t="s">
        <v>1394</v>
      </c>
      <c r="C52" s="362">
        <v>395.4</v>
      </c>
      <c r="D52" s="362">
        <v>415.56199999999995</v>
      </c>
      <c r="E52" s="1460">
        <v>401.6</v>
      </c>
      <c r="F52" s="1455">
        <v>5.099140111279723</v>
      </c>
      <c r="G52" s="1446">
        <v>-3.3597874685365667</v>
      </c>
    </row>
    <row r="53" spans="1:7" ht="15" customHeight="1">
      <c r="A53" s="1445">
        <v>43</v>
      </c>
      <c r="B53" s="361" t="s">
        <v>1395</v>
      </c>
      <c r="C53" s="362">
        <v>81.4</v>
      </c>
      <c r="D53" s="362">
        <v>123.197</v>
      </c>
      <c r="E53" s="1460">
        <v>99.6</v>
      </c>
      <c r="F53" s="1455">
        <v>51.34766584766584</v>
      </c>
      <c r="G53" s="1446">
        <v>-19.153875500215108</v>
      </c>
    </row>
    <row r="54" spans="1:7" ht="15" customHeight="1">
      <c r="A54" s="1445">
        <v>44</v>
      </c>
      <c r="B54" s="361" t="s">
        <v>1396</v>
      </c>
      <c r="C54" s="362">
        <v>2114.8</v>
      </c>
      <c r="D54" s="362">
        <v>3193.538</v>
      </c>
      <c r="E54" s="1460">
        <v>3360.5</v>
      </c>
      <c r="F54" s="1455">
        <v>51.00898430111593</v>
      </c>
      <c r="G54" s="1446">
        <v>5.228120034895454</v>
      </c>
    </row>
    <row r="55" spans="1:7" ht="15" customHeight="1">
      <c r="A55" s="1445">
        <v>45</v>
      </c>
      <c r="B55" s="361" t="s">
        <v>1397</v>
      </c>
      <c r="C55" s="362">
        <v>4134.8</v>
      </c>
      <c r="D55" s="362">
        <v>2525.4</v>
      </c>
      <c r="E55" s="1460">
        <v>2771.5</v>
      </c>
      <c r="F55" s="1455">
        <v>-38.92328528586631</v>
      </c>
      <c r="G55" s="1446">
        <v>9.744990892531874</v>
      </c>
    </row>
    <row r="56" spans="1:7" ht="15" customHeight="1">
      <c r="A56" s="1445">
        <v>46</v>
      </c>
      <c r="B56" s="361" t="s">
        <v>1398</v>
      </c>
      <c r="C56" s="362">
        <v>475.6</v>
      </c>
      <c r="D56" s="362">
        <v>813.2</v>
      </c>
      <c r="E56" s="1460">
        <v>673.2</v>
      </c>
      <c r="F56" s="1455">
        <v>70.98402018502944</v>
      </c>
      <c r="G56" s="1446">
        <v>-17.215937038858826</v>
      </c>
    </row>
    <row r="57" spans="1:7" ht="15" customHeight="1">
      <c r="A57" s="1445">
        <v>47</v>
      </c>
      <c r="B57" s="361" t="s">
        <v>1399</v>
      </c>
      <c r="C57" s="362">
        <v>1.4</v>
      </c>
      <c r="D57" s="362">
        <v>0.5</v>
      </c>
      <c r="E57" s="1460">
        <v>1.8</v>
      </c>
      <c r="F57" s="1455">
        <v>-64.28571428571428</v>
      </c>
      <c r="G57" s="1446">
        <v>260</v>
      </c>
    </row>
    <row r="58" spans="1:7" ht="15" customHeight="1">
      <c r="A58" s="1445">
        <v>48</v>
      </c>
      <c r="B58" s="361" t="s">
        <v>1400</v>
      </c>
      <c r="C58" s="362">
        <v>17.5</v>
      </c>
      <c r="D58" s="362">
        <v>66.8</v>
      </c>
      <c r="E58" s="1460">
        <v>16.7</v>
      </c>
      <c r="F58" s="1455">
        <v>281.7142857142857</v>
      </c>
      <c r="G58" s="1446">
        <v>-75</v>
      </c>
    </row>
    <row r="59" spans="1:7" ht="15" customHeight="1">
      <c r="A59" s="1445">
        <v>49</v>
      </c>
      <c r="B59" s="361" t="s">
        <v>1401</v>
      </c>
      <c r="C59" s="362">
        <v>1546.7</v>
      </c>
      <c r="D59" s="362">
        <v>895</v>
      </c>
      <c r="E59" s="1460">
        <v>1200.1</v>
      </c>
      <c r="F59" s="1455">
        <v>-42.134867783021924</v>
      </c>
      <c r="G59" s="1446">
        <v>34.089385474860336</v>
      </c>
    </row>
    <row r="60" spans="1:7" ht="15" customHeight="1">
      <c r="A60" s="1445">
        <v>50</v>
      </c>
      <c r="B60" s="361" t="s">
        <v>1402</v>
      </c>
      <c r="C60" s="362">
        <v>0</v>
      </c>
      <c r="D60" s="362">
        <v>0</v>
      </c>
      <c r="E60" s="1460">
        <v>0</v>
      </c>
      <c r="F60" s="1455" t="s">
        <v>638</v>
      </c>
      <c r="G60" s="1446" t="s">
        <v>638</v>
      </c>
    </row>
    <row r="61" spans="1:7" ht="15" customHeight="1">
      <c r="A61" s="1445">
        <v>51</v>
      </c>
      <c r="B61" s="361" t="s">
        <v>1403</v>
      </c>
      <c r="C61" s="362">
        <v>4416.9</v>
      </c>
      <c r="D61" s="362">
        <v>2821.7</v>
      </c>
      <c r="E61" s="1460">
        <v>1794.8</v>
      </c>
      <c r="F61" s="1455">
        <v>-36.115827843057346</v>
      </c>
      <c r="G61" s="1446">
        <v>-36.39295460183577</v>
      </c>
    </row>
    <row r="62" spans="1:7" ht="15" customHeight="1">
      <c r="A62" s="1447"/>
      <c r="B62" s="112" t="s">
        <v>1404</v>
      </c>
      <c r="C62" s="363">
        <v>5796.515000000007</v>
      </c>
      <c r="D62" s="363">
        <v>10550.966999999997</v>
      </c>
      <c r="E62" s="1461">
        <v>11504.175000000003</v>
      </c>
      <c r="F62" s="1456">
        <v>82.02259461072705</v>
      </c>
      <c r="G62" s="1448">
        <v>9.034318844898365</v>
      </c>
    </row>
    <row r="63" spans="1:7" ht="15" customHeight="1" thickBot="1">
      <c r="A63" s="1449"/>
      <c r="B63" s="1450" t="s">
        <v>1405</v>
      </c>
      <c r="C63" s="1451">
        <v>38555.7</v>
      </c>
      <c r="D63" s="1451">
        <v>41005.9</v>
      </c>
      <c r="E63" s="1462">
        <v>40114.9</v>
      </c>
      <c r="F63" s="1457">
        <v>6.354961782563933</v>
      </c>
      <c r="G63" s="1452">
        <v>-2.172858052133961</v>
      </c>
    </row>
    <row r="64" spans="1:7" ht="3.75" customHeight="1" thickTop="1">
      <c r="A64" s="87"/>
      <c r="B64" s="364"/>
      <c r="C64" s="87"/>
      <c r="D64" s="87"/>
      <c r="E64" s="356"/>
      <c r="F64" s="87"/>
      <c r="G64" s="87"/>
    </row>
    <row r="65" spans="1:7" ht="12.75">
      <c r="A65" s="87"/>
      <c r="B65" s="113" t="s">
        <v>1647</v>
      </c>
      <c r="C65" s="87"/>
      <c r="D65" s="87"/>
      <c r="E65" s="356"/>
      <c r="F65" s="87"/>
      <c r="G65" s="87"/>
    </row>
    <row r="66" spans="1:7" ht="12.75">
      <c r="A66" s="87"/>
      <c r="B66" s="113" t="s">
        <v>1406</v>
      </c>
      <c r="C66" s="87"/>
      <c r="D66" s="87"/>
      <c r="E66" s="356"/>
      <c r="F66" s="87"/>
      <c r="G66" s="87"/>
    </row>
    <row r="67" spans="2:7" ht="12.75">
      <c r="B67" s="365" t="s">
        <v>1407</v>
      </c>
      <c r="G67" s="376"/>
    </row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18" sqref="G18"/>
    </sheetView>
  </sheetViews>
  <sheetFormatPr defaultColWidth="9.140625" defaultRowHeight="15" customHeight="1"/>
  <cols>
    <col min="1" max="1" width="3.57421875" style="0" customWidth="1"/>
    <col min="2" max="2" width="25.421875" style="0" customWidth="1"/>
    <col min="3" max="3" width="11.421875" style="0" customWidth="1"/>
    <col min="4" max="4" width="11.7109375" style="0" customWidth="1"/>
    <col min="5" max="5" width="10.28125" style="0" customWidth="1"/>
  </cols>
  <sheetData>
    <row r="1" spans="1:7" ht="15" customHeight="1">
      <c r="A1" s="1735" t="s">
        <v>422</v>
      </c>
      <c r="B1" s="1735"/>
      <c r="C1" s="1735"/>
      <c r="D1" s="1735"/>
      <c r="E1" s="1735"/>
      <c r="F1" s="1735"/>
      <c r="G1" s="1735"/>
    </row>
    <row r="2" spans="1:9" ht="15" customHeight="1">
      <c r="A2" s="1763" t="s">
        <v>639</v>
      </c>
      <c r="B2" s="1763"/>
      <c r="C2" s="1763"/>
      <c r="D2" s="1763"/>
      <c r="E2" s="1763"/>
      <c r="F2" s="1763"/>
      <c r="G2" s="1763"/>
      <c r="I2" s="376"/>
    </row>
    <row r="3" spans="1:7" ht="15" customHeight="1">
      <c r="A3" s="119"/>
      <c r="B3" s="119"/>
      <c r="C3" s="119"/>
      <c r="D3" s="119"/>
      <c r="E3" s="140"/>
      <c r="F3" s="119"/>
      <c r="G3" s="119"/>
    </row>
    <row r="4" spans="1:7" ht="15" customHeight="1" thickBot="1">
      <c r="A4" s="1770" t="s">
        <v>9</v>
      </c>
      <c r="B4" s="1770"/>
      <c r="C4" s="1770"/>
      <c r="D4" s="1770"/>
      <c r="E4" s="1770"/>
      <c r="F4" s="1770"/>
      <c r="G4" s="1770"/>
    </row>
    <row r="5" spans="1:7" ht="15" customHeight="1" thickTop="1">
      <c r="A5" s="1575"/>
      <c r="B5" s="1576"/>
      <c r="C5" s="1761" t="str">
        <f>'X-IND'!C5:E5</f>
        <v>Annual</v>
      </c>
      <c r="D5" s="1771"/>
      <c r="E5" s="1772"/>
      <c r="F5" s="1669" t="s">
        <v>1784</v>
      </c>
      <c r="G5" s="1670"/>
    </row>
    <row r="6" spans="1:7" ht="15" customHeight="1">
      <c r="A6" s="1577"/>
      <c r="B6" s="1578"/>
      <c r="C6" s="1579" t="s">
        <v>458</v>
      </c>
      <c r="D6" s="1579" t="s">
        <v>467</v>
      </c>
      <c r="E6" s="477" t="s">
        <v>357</v>
      </c>
      <c r="F6" s="1580" t="s">
        <v>467</v>
      </c>
      <c r="G6" s="478" t="s">
        <v>999</v>
      </c>
    </row>
    <row r="7" spans="1:7" ht="15" customHeight="1">
      <c r="A7" s="1581"/>
      <c r="B7" s="1582" t="s">
        <v>1248</v>
      </c>
      <c r="C7" s="965">
        <v>13144</v>
      </c>
      <c r="D7" s="965">
        <v>20956.1</v>
      </c>
      <c r="E7" s="1086">
        <v>15594.2</v>
      </c>
      <c r="F7" s="1583">
        <v>59.43472306755933</v>
      </c>
      <c r="G7" s="1584">
        <v>-25.586344787436587</v>
      </c>
    </row>
    <row r="8" spans="1:7" ht="15" customHeight="1">
      <c r="A8" s="1585">
        <v>1</v>
      </c>
      <c r="B8" s="1586" t="s">
        <v>1411</v>
      </c>
      <c r="C8" s="578">
        <v>194</v>
      </c>
      <c r="D8" s="578">
        <v>1077.8</v>
      </c>
      <c r="E8" s="404">
        <v>1044.6</v>
      </c>
      <c r="F8" s="493">
        <v>455.5670103092783</v>
      </c>
      <c r="G8" s="759">
        <v>-3.0803488587864223</v>
      </c>
    </row>
    <row r="9" spans="1:7" ht="15" customHeight="1">
      <c r="A9" s="1585">
        <v>2</v>
      </c>
      <c r="B9" s="1586" t="s">
        <v>1266</v>
      </c>
      <c r="C9" s="578">
        <v>97.9</v>
      </c>
      <c r="D9" s="578">
        <v>412</v>
      </c>
      <c r="E9" s="404">
        <v>236.8</v>
      </c>
      <c r="F9" s="493">
        <v>320.8375893769152</v>
      </c>
      <c r="G9" s="759">
        <v>-42.52427184466019</v>
      </c>
    </row>
    <row r="10" spans="1:7" ht="15" customHeight="1">
      <c r="A10" s="1585">
        <v>3</v>
      </c>
      <c r="B10" s="1586" t="s">
        <v>1412</v>
      </c>
      <c r="C10" s="578">
        <v>347.1</v>
      </c>
      <c r="D10" s="578">
        <v>361.2</v>
      </c>
      <c r="E10" s="404">
        <v>553.3</v>
      </c>
      <c r="F10" s="493">
        <v>4.062229904926525</v>
      </c>
      <c r="G10" s="759">
        <v>53.18383167220375</v>
      </c>
    </row>
    <row r="11" spans="1:7" ht="15" customHeight="1">
      <c r="A11" s="1585">
        <v>4</v>
      </c>
      <c r="B11" s="1586" t="s">
        <v>1413</v>
      </c>
      <c r="C11" s="578">
        <v>1.2</v>
      </c>
      <c r="D11" s="578">
        <v>1</v>
      </c>
      <c r="E11" s="404">
        <v>0</v>
      </c>
      <c r="F11" s="493">
        <v>-16.666666666666657</v>
      </c>
      <c r="G11" s="759">
        <v>-100</v>
      </c>
    </row>
    <row r="12" spans="1:7" ht="15" customHeight="1">
      <c r="A12" s="1585">
        <v>5</v>
      </c>
      <c r="B12" s="1586" t="s">
        <v>1383</v>
      </c>
      <c r="C12" s="578">
        <v>643.4</v>
      </c>
      <c r="D12" s="578">
        <v>1526.9</v>
      </c>
      <c r="E12" s="404">
        <v>1267.6</v>
      </c>
      <c r="F12" s="493">
        <v>137.31737643767485</v>
      </c>
      <c r="G12" s="759">
        <v>-16.982120636583943</v>
      </c>
    </row>
    <row r="13" spans="1:7" ht="15" customHeight="1">
      <c r="A13" s="1585">
        <v>6</v>
      </c>
      <c r="B13" s="1586" t="s">
        <v>96</v>
      </c>
      <c r="C13" s="578">
        <v>1458.4</v>
      </c>
      <c r="D13" s="578">
        <v>6247.1</v>
      </c>
      <c r="E13" s="404">
        <v>3952</v>
      </c>
      <c r="F13" s="493">
        <v>328.3529895776193</v>
      </c>
      <c r="G13" s="759">
        <v>-36.738646732083694</v>
      </c>
    </row>
    <row r="14" spans="1:7" ht="15" customHeight="1">
      <c r="A14" s="1585">
        <v>7</v>
      </c>
      <c r="B14" s="1586" t="s">
        <v>1414</v>
      </c>
      <c r="C14" s="578">
        <v>4755.8</v>
      </c>
      <c r="D14" s="578">
        <v>4904.7</v>
      </c>
      <c r="E14" s="404">
        <v>3887.3</v>
      </c>
      <c r="F14" s="493">
        <v>3.1309138315320126</v>
      </c>
      <c r="G14" s="759">
        <v>-20.743368605623175</v>
      </c>
    </row>
    <row r="15" spans="1:7" ht="15" customHeight="1">
      <c r="A15" s="1585">
        <v>8</v>
      </c>
      <c r="B15" s="1586" t="s">
        <v>1415</v>
      </c>
      <c r="C15" s="578">
        <v>22.9</v>
      </c>
      <c r="D15" s="578">
        <v>58.2</v>
      </c>
      <c r="E15" s="404">
        <v>59.6</v>
      </c>
      <c r="F15" s="493">
        <v>154.14847161572055</v>
      </c>
      <c r="G15" s="759">
        <v>2.405498281786933</v>
      </c>
    </row>
    <row r="16" spans="1:7" ht="15" customHeight="1">
      <c r="A16" s="1585">
        <v>9</v>
      </c>
      <c r="B16" s="1586" t="s">
        <v>1416</v>
      </c>
      <c r="C16" s="578">
        <v>269.4</v>
      </c>
      <c r="D16" s="578">
        <v>262.4</v>
      </c>
      <c r="E16" s="404">
        <v>126.6</v>
      </c>
      <c r="F16" s="493">
        <v>-2.5983667409057176</v>
      </c>
      <c r="G16" s="759">
        <v>-51.7530487804878</v>
      </c>
    </row>
    <row r="17" spans="1:7" ht="15" customHeight="1">
      <c r="A17" s="1585">
        <v>10</v>
      </c>
      <c r="B17" s="1586" t="s">
        <v>1417</v>
      </c>
      <c r="C17" s="578">
        <v>248.7</v>
      </c>
      <c r="D17" s="578">
        <v>305.4</v>
      </c>
      <c r="E17" s="404">
        <v>307</v>
      </c>
      <c r="F17" s="493">
        <v>22.798552472858873</v>
      </c>
      <c r="G17" s="759">
        <v>0.5239030779305978</v>
      </c>
    </row>
    <row r="18" spans="1:7" ht="15" customHeight="1">
      <c r="A18" s="1585">
        <v>11</v>
      </c>
      <c r="B18" s="1586" t="s">
        <v>1418</v>
      </c>
      <c r="C18" s="578">
        <v>57</v>
      </c>
      <c r="D18" s="578">
        <v>63.9</v>
      </c>
      <c r="E18" s="404">
        <v>91.2</v>
      </c>
      <c r="F18" s="493">
        <v>12.105263157894726</v>
      </c>
      <c r="G18" s="759">
        <v>42.72300469483571</v>
      </c>
    </row>
    <row r="19" spans="1:7" ht="15" customHeight="1">
      <c r="A19" s="1585">
        <v>12</v>
      </c>
      <c r="B19" s="1586" t="s">
        <v>1419</v>
      </c>
      <c r="C19" s="578">
        <v>5048.2</v>
      </c>
      <c r="D19" s="578">
        <v>5735.5</v>
      </c>
      <c r="E19" s="404">
        <v>4068.2</v>
      </c>
      <c r="F19" s="493">
        <v>13.614753773622283</v>
      </c>
      <c r="G19" s="759">
        <v>-29.069828262575186</v>
      </c>
    </row>
    <row r="20" spans="1:7" ht="15" customHeight="1">
      <c r="A20" s="1581"/>
      <c r="B20" s="1587" t="s">
        <v>1404</v>
      </c>
      <c r="C20" s="972">
        <v>7566.8</v>
      </c>
      <c r="D20" s="972">
        <v>5735.5</v>
      </c>
      <c r="E20" s="972">
        <v>5417.7</v>
      </c>
      <c r="F20" s="1382">
        <v>-24.20177618015542</v>
      </c>
      <c r="G20" s="1408">
        <v>-5.540929299973854</v>
      </c>
    </row>
    <row r="21" spans="1:7" ht="15" customHeight="1" thickBot="1">
      <c r="A21" s="1588"/>
      <c r="B21" s="1589" t="s">
        <v>1420</v>
      </c>
      <c r="C21" s="1560">
        <v>20710.8</v>
      </c>
      <c r="D21" s="1560">
        <v>26691.6</v>
      </c>
      <c r="E21" s="1590">
        <v>21011.9</v>
      </c>
      <c r="F21" s="1591">
        <v>28.877687003882016</v>
      </c>
      <c r="G21" s="1592">
        <v>-21.278979154490543</v>
      </c>
    </row>
    <row r="22" spans="1:7" ht="15" customHeight="1" thickTop="1">
      <c r="A22" s="19" t="s">
        <v>1648</v>
      </c>
      <c r="B22" s="18"/>
      <c r="C22" s="1"/>
      <c r="D22" s="1"/>
      <c r="E22" s="355"/>
      <c r="F22" s="1"/>
      <c r="G22" s="1"/>
    </row>
    <row r="23" spans="1:7" ht="15" customHeight="1">
      <c r="A23" s="817" t="s">
        <v>1406</v>
      </c>
      <c r="B23" s="18"/>
      <c r="C23" s="1"/>
      <c r="D23" s="1"/>
      <c r="E23" s="355"/>
      <c r="F23" s="1"/>
      <c r="G23" s="355"/>
    </row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22.7109375" style="0" customWidth="1"/>
    <col min="7" max="7" width="10.28125" style="0" customWidth="1"/>
  </cols>
  <sheetData>
    <row r="1" spans="1:7" s="46" customFormat="1" ht="12.75">
      <c r="A1" s="1735" t="s">
        <v>423</v>
      </c>
      <c r="B1" s="1735"/>
      <c r="C1" s="1735"/>
      <c r="D1" s="1735"/>
      <c r="E1" s="1735"/>
      <c r="F1" s="1735"/>
      <c r="G1" s="1735"/>
    </row>
    <row r="2" spans="1:9" ht="15.75">
      <c r="A2" s="1763" t="s">
        <v>1649</v>
      </c>
      <c r="B2" s="1763"/>
      <c r="C2" s="1763"/>
      <c r="D2" s="1763"/>
      <c r="E2" s="1763"/>
      <c r="F2" s="1763"/>
      <c r="G2" s="1763"/>
      <c r="I2" s="376"/>
    </row>
    <row r="3" spans="1:7" ht="3.75" customHeight="1">
      <c r="A3" s="368"/>
      <c r="B3" s="119"/>
      <c r="C3" s="119"/>
      <c r="D3" s="119"/>
      <c r="E3" s="140"/>
      <c r="F3" s="119"/>
      <c r="G3" s="119"/>
    </row>
    <row r="4" spans="1:7" ht="13.5" thickBot="1">
      <c r="A4" s="1770" t="s">
        <v>9</v>
      </c>
      <c r="B4" s="1770"/>
      <c r="C4" s="1770"/>
      <c r="D4" s="1770"/>
      <c r="E4" s="1770"/>
      <c r="F4" s="1770"/>
      <c r="G4" s="1770"/>
    </row>
    <row r="5" spans="1:7" ht="13.5" thickTop="1">
      <c r="A5" s="1575"/>
      <c r="B5" s="1576"/>
      <c r="C5" s="1761" t="str">
        <f>'X-IND'!C5:E5</f>
        <v>Annual</v>
      </c>
      <c r="D5" s="1771"/>
      <c r="E5" s="1772"/>
      <c r="F5" s="1669" t="s">
        <v>1784</v>
      </c>
      <c r="G5" s="1670"/>
    </row>
    <row r="6" spans="1:7" ht="15.75">
      <c r="A6" s="1577"/>
      <c r="B6" s="1578"/>
      <c r="C6" s="1579" t="s">
        <v>458</v>
      </c>
      <c r="D6" s="431" t="s">
        <v>1483</v>
      </c>
      <c r="E6" s="477" t="s">
        <v>1484</v>
      </c>
      <c r="F6" s="1580" t="s">
        <v>467</v>
      </c>
      <c r="G6" s="478" t="s">
        <v>999</v>
      </c>
    </row>
    <row r="7" spans="1:7" ht="15" customHeight="1">
      <c r="A7" s="1581"/>
      <c r="B7" s="1582" t="s">
        <v>1485</v>
      </c>
      <c r="C7" s="965">
        <v>111833.472</v>
      </c>
      <c r="D7" s="965">
        <v>127580.15600000003</v>
      </c>
      <c r="E7" s="965">
        <v>170304.351</v>
      </c>
      <c r="F7" s="1583">
        <v>14.080474940454351</v>
      </c>
      <c r="G7" s="1584">
        <v>33.48811942195772</v>
      </c>
    </row>
    <row r="8" spans="1:7" ht="15" customHeight="1">
      <c r="A8" s="1585">
        <v>1</v>
      </c>
      <c r="B8" s="1593" t="s">
        <v>1421</v>
      </c>
      <c r="C8" s="578">
        <v>1483.8</v>
      </c>
      <c r="D8" s="578">
        <v>2490.576</v>
      </c>
      <c r="E8" s="404">
        <v>3353.8</v>
      </c>
      <c r="F8" s="493">
        <v>67.85119288313791</v>
      </c>
      <c r="G8" s="759">
        <v>34.65961287670001</v>
      </c>
    </row>
    <row r="9" spans="1:7" ht="15" customHeight="1">
      <c r="A9" s="1585">
        <v>2</v>
      </c>
      <c r="B9" s="1593" t="s">
        <v>1488</v>
      </c>
      <c r="C9" s="578">
        <v>654.7090000000001</v>
      </c>
      <c r="D9" s="578">
        <v>654.05</v>
      </c>
      <c r="E9" s="404">
        <v>1086.995</v>
      </c>
      <c r="F9" s="493">
        <v>-0.10065540568406561</v>
      </c>
      <c r="G9" s="759">
        <v>66.19448054430089</v>
      </c>
    </row>
    <row r="10" spans="1:7" ht="15" customHeight="1">
      <c r="A10" s="1585">
        <v>3</v>
      </c>
      <c r="B10" s="1593" t="s">
        <v>1422</v>
      </c>
      <c r="C10" s="578">
        <v>445.3</v>
      </c>
      <c r="D10" s="578">
        <v>860.193</v>
      </c>
      <c r="E10" s="404">
        <v>708.5</v>
      </c>
      <c r="F10" s="493">
        <v>93.17156972827308</v>
      </c>
      <c r="G10" s="759">
        <v>-17.634763361245675</v>
      </c>
    </row>
    <row r="11" spans="1:7" ht="15" customHeight="1">
      <c r="A11" s="1585">
        <v>4</v>
      </c>
      <c r="B11" s="1593" t="s">
        <v>1423</v>
      </c>
      <c r="C11" s="578">
        <v>252.4</v>
      </c>
      <c r="D11" s="578">
        <v>212.9</v>
      </c>
      <c r="E11" s="404">
        <v>465.7</v>
      </c>
      <c r="F11" s="493">
        <v>-15.649762282091913</v>
      </c>
      <c r="G11" s="759">
        <v>118.7411930483795</v>
      </c>
    </row>
    <row r="12" spans="1:7" ht="15" customHeight="1">
      <c r="A12" s="1585">
        <v>5</v>
      </c>
      <c r="B12" s="1593" t="s">
        <v>1424</v>
      </c>
      <c r="C12" s="578">
        <v>439.7</v>
      </c>
      <c r="D12" s="578">
        <v>562.2</v>
      </c>
      <c r="E12" s="404">
        <v>733.6</v>
      </c>
      <c r="F12" s="493">
        <v>27.859904480327515</v>
      </c>
      <c r="G12" s="759">
        <v>30.487371042333677</v>
      </c>
    </row>
    <row r="13" spans="1:7" ht="15" customHeight="1">
      <c r="A13" s="1585">
        <v>6</v>
      </c>
      <c r="B13" s="1593" t="s">
        <v>1425</v>
      </c>
      <c r="C13" s="578">
        <v>2337</v>
      </c>
      <c r="D13" s="578">
        <v>4226.642</v>
      </c>
      <c r="E13" s="404">
        <v>4092.4</v>
      </c>
      <c r="F13" s="493">
        <v>80.857595207531</v>
      </c>
      <c r="G13" s="759">
        <v>-3.176091090752422</v>
      </c>
    </row>
    <row r="14" spans="1:7" ht="15" customHeight="1">
      <c r="A14" s="1585">
        <v>7</v>
      </c>
      <c r="B14" s="1593" t="s">
        <v>1426</v>
      </c>
      <c r="C14" s="578">
        <v>315.7</v>
      </c>
      <c r="D14" s="578">
        <v>130.2</v>
      </c>
      <c r="E14" s="404">
        <v>2951.1</v>
      </c>
      <c r="F14" s="493">
        <v>-58.75831485587583</v>
      </c>
      <c r="G14" s="759" t="s">
        <v>638</v>
      </c>
    </row>
    <row r="15" spans="1:7" ht="15" customHeight="1">
      <c r="A15" s="1585">
        <v>8</v>
      </c>
      <c r="B15" s="1593" t="s">
        <v>1256</v>
      </c>
      <c r="C15" s="578">
        <v>2719.8</v>
      </c>
      <c r="D15" s="578">
        <v>2784.6389999999997</v>
      </c>
      <c r="E15" s="404">
        <v>3115</v>
      </c>
      <c r="F15" s="493">
        <v>2.3839620560335106</v>
      </c>
      <c r="G15" s="759">
        <v>11.86369220570424</v>
      </c>
    </row>
    <row r="16" spans="1:7" ht="15" customHeight="1">
      <c r="A16" s="1585">
        <v>9</v>
      </c>
      <c r="B16" s="1593" t="s">
        <v>1427</v>
      </c>
      <c r="C16" s="578">
        <v>910.1</v>
      </c>
      <c r="D16" s="578">
        <v>1532.2630000000001</v>
      </c>
      <c r="E16" s="404">
        <v>2114.6</v>
      </c>
      <c r="F16" s="493">
        <v>68.36204812657951</v>
      </c>
      <c r="G16" s="759">
        <v>38.005029162748144</v>
      </c>
    </row>
    <row r="17" spans="1:7" ht="15" customHeight="1">
      <c r="A17" s="1585">
        <v>10</v>
      </c>
      <c r="B17" s="1593" t="s">
        <v>1489</v>
      </c>
      <c r="C17" s="578">
        <v>4005.809</v>
      </c>
      <c r="D17" s="578">
        <v>6072.976999999999</v>
      </c>
      <c r="E17" s="404">
        <v>6802.589</v>
      </c>
      <c r="F17" s="493">
        <v>51.60425771673084</v>
      </c>
      <c r="G17" s="759">
        <v>12.014074810426607</v>
      </c>
    </row>
    <row r="18" spans="1:7" ht="15" customHeight="1">
      <c r="A18" s="1585">
        <v>11</v>
      </c>
      <c r="B18" s="1593" t="s">
        <v>1428</v>
      </c>
      <c r="C18" s="578">
        <v>52.2</v>
      </c>
      <c r="D18" s="578">
        <v>69.1</v>
      </c>
      <c r="E18" s="404">
        <v>107.8</v>
      </c>
      <c r="F18" s="493">
        <v>32.37547892720306</v>
      </c>
      <c r="G18" s="759">
        <v>56.005788712011594</v>
      </c>
    </row>
    <row r="19" spans="1:7" ht="15" customHeight="1">
      <c r="A19" s="1585">
        <v>12</v>
      </c>
      <c r="B19" s="1593" t="s">
        <v>1429</v>
      </c>
      <c r="C19" s="578">
        <v>568.8</v>
      </c>
      <c r="D19" s="578">
        <v>872.504</v>
      </c>
      <c r="E19" s="404">
        <v>1448.3</v>
      </c>
      <c r="F19" s="493">
        <v>53.39381153305206</v>
      </c>
      <c r="G19" s="759">
        <v>65.99350833921679</v>
      </c>
    </row>
    <row r="20" spans="1:7" ht="15" customHeight="1">
      <c r="A20" s="1585">
        <v>13</v>
      </c>
      <c r="B20" s="1593" t="s">
        <v>1430</v>
      </c>
      <c r="C20" s="578">
        <v>230.3</v>
      </c>
      <c r="D20" s="578">
        <v>314.01599999999996</v>
      </c>
      <c r="E20" s="404">
        <v>300.9</v>
      </c>
      <c r="F20" s="493">
        <v>36.35084672166738</v>
      </c>
      <c r="G20" s="759">
        <v>-4.176857230204817</v>
      </c>
    </row>
    <row r="21" spans="1:7" ht="15" customHeight="1">
      <c r="A21" s="1585">
        <v>14</v>
      </c>
      <c r="B21" s="1593" t="s">
        <v>1431</v>
      </c>
      <c r="C21" s="578">
        <v>110.7</v>
      </c>
      <c r="D21" s="578">
        <v>134.5</v>
      </c>
      <c r="E21" s="404">
        <v>275.8</v>
      </c>
      <c r="F21" s="493">
        <v>21.499548328816616</v>
      </c>
      <c r="G21" s="759">
        <v>105.05576208178437</v>
      </c>
    </row>
    <row r="22" spans="1:7" ht="15" customHeight="1">
      <c r="A22" s="1585">
        <v>15</v>
      </c>
      <c r="B22" s="1593" t="s">
        <v>1432</v>
      </c>
      <c r="C22" s="578">
        <v>3587.3</v>
      </c>
      <c r="D22" s="578">
        <v>3942.5169999999994</v>
      </c>
      <c r="E22" s="404">
        <v>6081.4</v>
      </c>
      <c r="F22" s="493">
        <v>9.902071195606709</v>
      </c>
      <c r="G22" s="759">
        <v>54.2517128017457</v>
      </c>
    </row>
    <row r="23" spans="1:7" ht="15" customHeight="1">
      <c r="A23" s="1585">
        <v>16</v>
      </c>
      <c r="B23" s="1593" t="s">
        <v>1433</v>
      </c>
      <c r="C23" s="578">
        <v>349.5</v>
      </c>
      <c r="D23" s="578">
        <v>534.669</v>
      </c>
      <c r="E23" s="404">
        <v>762.9</v>
      </c>
      <c r="F23" s="493">
        <v>52.98111587982831</v>
      </c>
      <c r="G23" s="759">
        <v>42.686409722650836</v>
      </c>
    </row>
    <row r="24" spans="1:7" ht="15" customHeight="1">
      <c r="A24" s="1585">
        <v>17</v>
      </c>
      <c r="B24" s="1593" t="s">
        <v>1260</v>
      </c>
      <c r="C24" s="578">
        <v>675</v>
      </c>
      <c r="D24" s="578">
        <v>349.4</v>
      </c>
      <c r="E24" s="404">
        <v>433.6</v>
      </c>
      <c r="F24" s="493">
        <v>-48.23703703703705</v>
      </c>
      <c r="G24" s="759">
        <v>24.098454493417293</v>
      </c>
    </row>
    <row r="25" spans="1:7" ht="15" customHeight="1">
      <c r="A25" s="1585">
        <v>18</v>
      </c>
      <c r="B25" s="1593" t="s">
        <v>1434</v>
      </c>
      <c r="C25" s="578">
        <v>1075.8</v>
      </c>
      <c r="D25" s="578">
        <v>977.7379999999999</v>
      </c>
      <c r="E25" s="404">
        <v>1192.4</v>
      </c>
      <c r="F25" s="493">
        <v>-9.115263060048335</v>
      </c>
      <c r="G25" s="759">
        <v>21.954961349564</v>
      </c>
    </row>
    <row r="26" spans="1:7" ht="15" customHeight="1">
      <c r="A26" s="1585">
        <v>19</v>
      </c>
      <c r="B26" s="1593" t="s">
        <v>1490</v>
      </c>
      <c r="C26" s="578">
        <v>3575.865</v>
      </c>
      <c r="D26" s="578">
        <v>2851.744</v>
      </c>
      <c r="E26" s="404">
        <v>4111.27</v>
      </c>
      <c r="F26" s="493">
        <v>-20.250233160368182</v>
      </c>
      <c r="G26" s="759">
        <v>44.16686771323094</v>
      </c>
    </row>
    <row r="27" spans="1:7" ht="15" customHeight="1">
      <c r="A27" s="1585">
        <v>20</v>
      </c>
      <c r="B27" s="1593" t="s">
        <v>1435</v>
      </c>
      <c r="C27" s="578">
        <v>322</v>
      </c>
      <c r="D27" s="578">
        <v>121.2</v>
      </c>
      <c r="E27" s="404">
        <v>116.3</v>
      </c>
      <c r="F27" s="493">
        <v>-62.36024844720497</v>
      </c>
      <c r="G27" s="759">
        <v>-4.04290429042905</v>
      </c>
    </row>
    <row r="28" spans="1:7" ht="15" customHeight="1">
      <c r="A28" s="1585">
        <v>21</v>
      </c>
      <c r="B28" s="1593" t="s">
        <v>1436</v>
      </c>
      <c r="C28" s="578">
        <v>510.4</v>
      </c>
      <c r="D28" s="578">
        <v>300.504</v>
      </c>
      <c r="E28" s="404">
        <v>552.1</v>
      </c>
      <c r="F28" s="493">
        <v>-41.12382445141065</v>
      </c>
      <c r="G28" s="759">
        <v>83.72467587785852</v>
      </c>
    </row>
    <row r="29" spans="1:7" ht="15" customHeight="1">
      <c r="A29" s="1585">
        <v>22</v>
      </c>
      <c r="B29" s="1593" t="s">
        <v>1269</v>
      </c>
      <c r="C29" s="578">
        <v>408.611</v>
      </c>
      <c r="D29" s="578">
        <v>343.933</v>
      </c>
      <c r="E29" s="404">
        <v>79.3</v>
      </c>
      <c r="F29" s="493">
        <v>-15.828746656355307</v>
      </c>
      <c r="G29" s="759">
        <v>-76.94318370147674</v>
      </c>
    </row>
    <row r="30" spans="1:7" ht="15" customHeight="1">
      <c r="A30" s="1585">
        <v>23</v>
      </c>
      <c r="B30" s="1593" t="s">
        <v>1437</v>
      </c>
      <c r="C30" s="578">
        <v>8145.3640000000005</v>
      </c>
      <c r="D30" s="578">
        <v>7106.816000000001</v>
      </c>
      <c r="E30" s="404">
        <v>13720.684999999998</v>
      </c>
      <c r="F30" s="493">
        <v>-12.750172981833586</v>
      </c>
      <c r="G30" s="759">
        <v>93.06374331346129</v>
      </c>
    </row>
    <row r="31" spans="1:7" ht="15" customHeight="1">
      <c r="A31" s="1585">
        <v>24</v>
      </c>
      <c r="B31" s="1593" t="s">
        <v>1491</v>
      </c>
      <c r="C31" s="578">
        <v>2595.261</v>
      </c>
      <c r="D31" s="578">
        <v>3701.0429999999997</v>
      </c>
      <c r="E31" s="404">
        <v>6107.612</v>
      </c>
      <c r="F31" s="493">
        <v>42.60773771886525</v>
      </c>
      <c r="G31" s="759">
        <v>65.02407564570314</v>
      </c>
    </row>
    <row r="32" spans="1:7" ht="15" customHeight="1">
      <c r="A32" s="1585">
        <v>25</v>
      </c>
      <c r="B32" s="1593" t="s">
        <v>1438</v>
      </c>
      <c r="C32" s="578">
        <v>5434.1</v>
      </c>
      <c r="D32" s="578">
        <v>6558.1</v>
      </c>
      <c r="E32" s="404">
        <v>7962.8</v>
      </c>
      <c r="F32" s="493">
        <v>20.684197935260656</v>
      </c>
      <c r="G32" s="759">
        <v>21.41931352068434</v>
      </c>
    </row>
    <row r="33" spans="1:7" ht="15" customHeight="1">
      <c r="A33" s="1585">
        <v>26</v>
      </c>
      <c r="B33" s="1593" t="s">
        <v>1439</v>
      </c>
      <c r="C33" s="578">
        <v>74.1</v>
      </c>
      <c r="D33" s="578">
        <v>67.72400000000002</v>
      </c>
      <c r="E33" s="404">
        <v>20.1</v>
      </c>
      <c r="F33" s="493">
        <v>-8.604588394062048</v>
      </c>
      <c r="G33" s="759">
        <v>-70.32071348414152</v>
      </c>
    </row>
    <row r="34" spans="1:7" ht="15" customHeight="1">
      <c r="A34" s="1585">
        <v>27</v>
      </c>
      <c r="B34" s="1593" t="s">
        <v>1440</v>
      </c>
      <c r="C34" s="578">
        <v>4682</v>
      </c>
      <c r="D34" s="578">
        <v>7296.887000000001</v>
      </c>
      <c r="E34" s="404">
        <v>8401.5</v>
      </c>
      <c r="F34" s="493">
        <v>55.849786416061534</v>
      </c>
      <c r="G34" s="759">
        <v>15.138140415220903</v>
      </c>
    </row>
    <row r="35" spans="1:7" ht="15" customHeight="1">
      <c r="A35" s="1585">
        <v>28</v>
      </c>
      <c r="B35" s="1593" t="s">
        <v>1441</v>
      </c>
      <c r="C35" s="578">
        <v>262.1</v>
      </c>
      <c r="D35" s="578">
        <v>254.1</v>
      </c>
      <c r="E35" s="404">
        <v>413.5</v>
      </c>
      <c r="F35" s="493">
        <v>-3.0522701259061478</v>
      </c>
      <c r="G35" s="759">
        <v>62.731208185753644</v>
      </c>
    </row>
    <row r="36" spans="1:7" ht="15" customHeight="1">
      <c r="A36" s="1585">
        <v>29</v>
      </c>
      <c r="B36" s="1593" t="s">
        <v>1381</v>
      </c>
      <c r="C36" s="578">
        <v>729.3</v>
      </c>
      <c r="D36" s="578">
        <v>1139.295</v>
      </c>
      <c r="E36" s="404">
        <v>1389.3</v>
      </c>
      <c r="F36" s="493">
        <v>56.21760592348829</v>
      </c>
      <c r="G36" s="759">
        <v>21.943833686621986</v>
      </c>
    </row>
    <row r="37" spans="1:7" ht="15" customHeight="1">
      <c r="A37" s="1585">
        <v>30</v>
      </c>
      <c r="B37" s="1593" t="s">
        <v>1442</v>
      </c>
      <c r="C37" s="578">
        <v>40815.7</v>
      </c>
      <c r="D37" s="578">
        <v>41407.053</v>
      </c>
      <c r="E37" s="404">
        <v>51558</v>
      </c>
      <c r="F37" s="493">
        <v>1.4488370896493308</v>
      </c>
      <c r="G37" s="759">
        <v>24.515019216653727</v>
      </c>
    </row>
    <row r="38" spans="1:7" ht="15" customHeight="1">
      <c r="A38" s="1585">
        <v>31</v>
      </c>
      <c r="B38" s="1593" t="s">
        <v>1443</v>
      </c>
      <c r="C38" s="578">
        <v>1033.5</v>
      </c>
      <c r="D38" s="578">
        <v>695.881</v>
      </c>
      <c r="E38" s="404">
        <v>628.9</v>
      </c>
      <c r="F38" s="493">
        <v>-32.667537493952594</v>
      </c>
      <c r="G38" s="759">
        <v>-9.62535261057566</v>
      </c>
    </row>
    <row r="39" spans="1:7" ht="15" customHeight="1">
      <c r="A39" s="1585">
        <v>32</v>
      </c>
      <c r="B39" s="1593" t="s">
        <v>1384</v>
      </c>
      <c r="C39" s="578">
        <v>157</v>
      </c>
      <c r="D39" s="578">
        <v>140.3</v>
      </c>
      <c r="E39" s="404">
        <v>128.9</v>
      </c>
      <c r="F39" s="493">
        <v>-10.636942675159233</v>
      </c>
      <c r="G39" s="759">
        <v>-8.125445473984328</v>
      </c>
    </row>
    <row r="40" spans="1:7" ht="15" customHeight="1">
      <c r="A40" s="1585">
        <v>33</v>
      </c>
      <c r="B40" s="1593" t="s">
        <v>1444</v>
      </c>
      <c r="C40" s="578">
        <v>469.4</v>
      </c>
      <c r="D40" s="578">
        <v>642.581</v>
      </c>
      <c r="E40" s="404">
        <v>860.2</v>
      </c>
      <c r="F40" s="493">
        <v>36.89412015338732</v>
      </c>
      <c r="G40" s="759">
        <v>33.86639194124942</v>
      </c>
    </row>
    <row r="41" spans="1:7" ht="15" customHeight="1">
      <c r="A41" s="1585">
        <v>34</v>
      </c>
      <c r="B41" s="1593" t="s">
        <v>1445</v>
      </c>
      <c r="C41" s="578">
        <v>58.7</v>
      </c>
      <c r="D41" s="578">
        <v>57.385999999999996</v>
      </c>
      <c r="E41" s="404">
        <v>55.6</v>
      </c>
      <c r="F41" s="493">
        <v>-2.2385008517887712</v>
      </c>
      <c r="G41" s="759">
        <v>-3.112257344997033</v>
      </c>
    </row>
    <row r="42" spans="1:7" ht="15" customHeight="1">
      <c r="A42" s="1585">
        <v>35</v>
      </c>
      <c r="B42" s="1593" t="s">
        <v>1414</v>
      </c>
      <c r="C42" s="578">
        <v>869.5</v>
      </c>
      <c r="D42" s="578">
        <v>1178.49</v>
      </c>
      <c r="E42" s="404">
        <v>1237.6</v>
      </c>
      <c r="F42" s="493">
        <v>35.53651523864289</v>
      </c>
      <c r="G42" s="759">
        <v>5.015740481463553</v>
      </c>
    </row>
    <row r="43" spans="1:7" ht="15" customHeight="1">
      <c r="A43" s="1585">
        <v>36</v>
      </c>
      <c r="B43" s="1593" t="s">
        <v>1446</v>
      </c>
      <c r="C43" s="578">
        <v>835.5</v>
      </c>
      <c r="D43" s="578">
        <v>1134.3</v>
      </c>
      <c r="E43" s="404">
        <v>1256.1</v>
      </c>
      <c r="F43" s="493">
        <v>35.76301615798923</v>
      </c>
      <c r="G43" s="759">
        <v>10.737900026448031</v>
      </c>
    </row>
    <row r="44" spans="1:7" ht="15" customHeight="1">
      <c r="A44" s="1585">
        <v>37</v>
      </c>
      <c r="B44" s="1593" t="s">
        <v>1447</v>
      </c>
      <c r="C44" s="578">
        <v>187.1</v>
      </c>
      <c r="D44" s="578">
        <v>322.6</v>
      </c>
      <c r="E44" s="404">
        <v>472.6</v>
      </c>
      <c r="F44" s="493">
        <v>72.42116515232496</v>
      </c>
      <c r="G44" s="759">
        <v>46.49721016738994</v>
      </c>
    </row>
    <row r="45" spans="1:7" ht="15" customHeight="1">
      <c r="A45" s="1585">
        <v>38</v>
      </c>
      <c r="B45" s="1593" t="s">
        <v>1448</v>
      </c>
      <c r="C45" s="578">
        <v>195.7</v>
      </c>
      <c r="D45" s="578">
        <v>247.8</v>
      </c>
      <c r="E45" s="404">
        <v>414.3</v>
      </c>
      <c r="F45" s="493">
        <v>26.622381195707717</v>
      </c>
      <c r="G45" s="759">
        <v>67.1912832929782</v>
      </c>
    </row>
    <row r="46" spans="1:7" ht="15" customHeight="1">
      <c r="A46" s="1585">
        <v>39</v>
      </c>
      <c r="B46" s="1593" t="s">
        <v>1449</v>
      </c>
      <c r="C46" s="578">
        <v>81.8</v>
      </c>
      <c r="D46" s="578">
        <v>131.348</v>
      </c>
      <c r="E46" s="404">
        <v>145.5</v>
      </c>
      <c r="F46" s="493">
        <v>60.57212713936434</v>
      </c>
      <c r="G46" s="759">
        <v>10.774431281785795</v>
      </c>
    </row>
    <row r="47" spans="1:7" ht="15" customHeight="1">
      <c r="A47" s="1585">
        <v>40</v>
      </c>
      <c r="B47" s="1593" t="s">
        <v>1450</v>
      </c>
      <c r="C47" s="578">
        <v>0.065</v>
      </c>
      <c r="D47" s="578">
        <v>15.47</v>
      </c>
      <c r="E47" s="404">
        <v>0</v>
      </c>
      <c r="F47" s="493" t="s">
        <v>638</v>
      </c>
      <c r="G47" s="759">
        <v>-100</v>
      </c>
    </row>
    <row r="48" spans="1:7" ht="15" customHeight="1">
      <c r="A48" s="1585">
        <v>41</v>
      </c>
      <c r="B48" s="1593" t="s">
        <v>1451</v>
      </c>
      <c r="C48" s="578">
        <v>12.1</v>
      </c>
      <c r="D48" s="578">
        <v>662.3</v>
      </c>
      <c r="E48" s="404">
        <v>672.2</v>
      </c>
      <c r="F48" s="493" t="s">
        <v>638</v>
      </c>
      <c r="G48" s="759">
        <v>1.494790880265768</v>
      </c>
    </row>
    <row r="49" spans="1:7" ht="15" customHeight="1">
      <c r="A49" s="1585">
        <v>42</v>
      </c>
      <c r="B49" s="1593" t="s">
        <v>1418</v>
      </c>
      <c r="C49" s="578">
        <v>18.9</v>
      </c>
      <c r="D49" s="578">
        <v>26.1</v>
      </c>
      <c r="E49" s="404">
        <v>24.8</v>
      </c>
      <c r="F49" s="493">
        <v>38.0952380952381</v>
      </c>
      <c r="G49" s="759">
        <v>-4.980842911877389</v>
      </c>
    </row>
    <row r="50" spans="1:7" ht="15" customHeight="1">
      <c r="A50" s="1585">
        <v>43</v>
      </c>
      <c r="B50" s="1593" t="s">
        <v>1452</v>
      </c>
      <c r="C50" s="578">
        <v>1663.6</v>
      </c>
      <c r="D50" s="578">
        <v>2461.9429999999998</v>
      </c>
      <c r="E50" s="404">
        <v>2404.1</v>
      </c>
      <c r="F50" s="493">
        <v>47.988879538350545</v>
      </c>
      <c r="G50" s="759">
        <v>-2.349485751700982</v>
      </c>
    </row>
    <row r="51" spans="1:7" ht="15" customHeight="1">
      <c r="A51" s="1585">
        <v>44</v>
      </c>
      <c r="B51" s="1593" t="s">
        <v>1397</v>
      </c>
      <c r="C51" s="578">
        <v>3056.3</v>
      </c>
      <c r="D51" s="578">
        <v>2597.2</v>
      </c>
      <c r="E51" s="404">
        <v>3022.5</v>
      </c>
      <c r="F51" s="493">
        <v>-15.02143114223081</v>
      </c>
      <c r="G51" s="759">
        <v>16.37532727552751</v>
      </c>
    </row>
    <row r="52" spans="1:7" ht="15" customHeight="1">
      <c r="A52" s="1585">
        <v>45</v>
      </c>
      <c r="B52" s="1593" t="s">
        <v>1453</v>
      </c>
      <c r="C52" s="578">
        <v>732.2</v>
      </c>
      <c r="D52" s="578">
        <v>1061.557</v>
      </c>
      <c r="E52" s="404">
        <v>1806.3</v>
      </c>
      <c r="F52" s="493">
        <v>44.98183556405354</v>
      </c>
      <c r="G52" s="759">
        <v>70.15572409206476</v>
      </c>
    </row>
    <row r="53" spans="1:7" ht="15" customHeight="1">
      <c r="A53" s="1585">
        <v>46</v>
      </c>
      <c r="B53" s="1593" t="s">
        <v>1492</v>
      </c>
      <c r="C53" s="578">
        <v>454.7</v>
      </c>
      <c r="D53" s="578">
        <v>622.4</v>
      </c>
      <c r="E53" s="404">
        <v>876.5</v>
      </c>
      <c r="F53" s="493">
        <v>36.88146030349682</v>
      </c>
      <c r="G53" s="759">
        <v>40.8258354755784</v>
      </c>
    </row>
    <row r="54" spans="1:7" ht="15" customHeight="1">
      <c r="A54" s="1585">
        <v>47</v>
      </c>
      <c r="B54" s="1593" t="s">
        <v>1454</v>
      </c>
      <c r="C54" s="578">
        <v>1472.2879999999998</v>
      </c>
      <c r="D54" s="578">
        <v>1290.766</v>
      </c>
      <c r="E54" s="404">
        <v>1611.5</v>
      </c>
      <c r="F54" s="493">
        <v>-12.329245365037252</v>
      </c>
      <c r="G54" s="759">
        <v>24.84834586594316</v>
      </c>
    </row>
    <row r="55" spans="1:7" ht="15" customHeight="1">
      <c r="A55" s="1585">
        <v>48</v>
      </c>
      <c r="B55" s="1593" t="s">
        <v>1455</v>
      </c>
      <c r="C55" s="578">
        <v>11874.6</v>
      </c>
      <c r="D55" s="578">
        <v>16158.624999999996</v>
      </c>
      <c r="E55" s="404">
        <v>23773.8</v>
      </c>
      <c r="F55" s="493">
        <v>36.077215232513055</v>
      </c>
      <c r="G55" s="759">
        <v>47.127617603601834</v>
      </c>
    </row>
    <row r="56" spans="1:7" ht="15" customHeight="1">
      <c r="A56" s="1585">
        <v>49</v>
      </c>
      <c r="B56" s="1593" t="s">
        <v>1456</v>
      </c>
      <c r="C56" s="578">
        <v>891.8</v>
      </c>
      <c r="D56" s="578">
        <v>263.62600000000003</v>
      </c>
      <c r="E56" s="404">
        <v>453.1</v>
      </c>
      <c r="F56" s="493">
        <v>-70.43888764296928</v>
      </c>
      <c r="G56" s="759">
        <v>71.87227359972078</v>
      </c>
    </row>
    <row r="57" spans="1:7" ht="15" customHeight="1">
      <c r="A57" s="1581"/>
      <c r="B57" s="1587" t="s">
        <v>1404</v>
      </c>
      <c r="C57" s="972">
        <v>30543.028000000006</v>
      </c>
      <c r="D57" s="972">
        <v>34857.443999999974</v>
      </c>
      <c r="E57" s="972">
        <v>47656.049</v>
      </c>
      <c r="F57" s="1382">
        <v>14.125698342678959</v>
      </c>
      <c r="G57" s="1408">
        <v>36.716992215493576</v>
      </c>
    </row>
    <row r="58" spans="1:7" ht="15" customHeight="1" thickBot="1">
      <c r="A58" s="1588"/>
      <c r="B58" s="1594" t="s">
        <v>1457</v>
      </c>
      <c r="C58" s="1560">
        <v>142376.5</v>
      </c>
      <c r="D58" s="1560">
        <v>162437.6</v>
      </c>
      <c r="E58" s="1590">
        <v>217960.4</v>
      </c>
      <c r="F58" s="1591">
        <v>14.09017639849273</v>
      </c>
      <c r="G58" s="1592">
        <v>34.181002428009265</v>
      </c>
    </row>
    <row r="59" spans="1:7" ht="15" customHeight="1" thickTop="1">
      <c r="A59" s="817" t="s">
        <v>1647</v>
      </c>
      <c r="B59" s="18"/>
      <c r="C59" s="18"/>
      <c r="D59" s="18"/>
      <c r="E59" s="153"/>
      <c r="F59" s="18"/>
      <c r="G59" s="18"/>
    </row>
    <row r="60" spans="1:7" ht="15" customHeight="1">
      <c r="A60" s="817" t="s">
        <v>1458</v>
      </c>
      <c r="G60" s="376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G21" sqref="G21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735" t="s">
        <v>424</v>
      </c>
      <c r="B1" s="1735"/>
      <c r="C1" s="1735"/>
      <c r="D1" s="1735"/>
      <c r="E1" s="1735"/>
      <c r="F1" s="1735"/>
      <c r="G1" s="1735"/>
    </row>
    <row r="2" spans="1:7" ht="15.75">
      <c r="A2" s="1763" t="s">
        <v>375</v>
      </c>
      <c r="B2" s="1763"/>
      <c r="C2" s="1763"/>
      <c r="D2" s="1763"/>
      <c r="E2" s="1763"/>
      <c r="F2" s="1763"/>
      <c r="G2" s="1763"/>
    </row>
    <row r="3" spans="1:9" ht="13.5" thickBot="1">
      <c r="A3" s="1770" t="s">
        <v>9</v>
      </c>
      <c r="B3" s="1770"/>
      <c r="C3" s="1770"/>
      <c r="D3" s="1770"/>
      <c r="E3" s="1770"/>
      <c r="F3" s="1770"/>
      <c r="G3" s="1770"/>
      <c r="I3" s="376"/>
    </row>
    <row r="4" spans="1:7" ht="13.5" thickTop="1">
      <c r="A4" s="1575"/>
      <c r="B4" s="1576"/>
      <c r="C4" s="1761" t="str">
        <f>'M-Ind'!C5:E5</f>
        <v>Annual</v>
      </c>
      <c r="D4" s="1771"/>
      <c r="E4" s="1772"/>
      <c r="F4" s="1669" t="s">
        <v>1784</v>
      </c>
      <c r="G4" s="1670"/>
    </row>
    <row r="5" spans="1:7" ht="15.75">
      <c r="A5" s="1577"/>
      <c r="B5" s="1578"/>
      <c r="C5" s="1579" t="s">
        <v>458</v>
      </c>
      <c r="D5" s="1579" t="s">
        <v>1483</v>
      </c>
      <c r="E5" s="477" t="s">
        <v>1484</v>
      </c>
      <c r="F5" s="1580" t="s">
        <v>467</v>
      </c>
      <c r="G5" s="478" t="s">
        <v>999</v>
      </c>
    </row>
    <row r="6" spans="1:7" ht="15" customHeight="1">
      <c r="A6" s="1581"/>
      <c r="B6" s="1582" t="s">
        <v>1485</v>
      </c>
      <c r="C6" s="1595">
        <v>61473.4</v>
      </c>
      <c r="D6" s="1595">
        <v>96744.9</v>
      </c>
      <c r="E6" s="1595">
        <v>125160.9</v>
      </c>
      <c r="F6" s="1583">
        <v>57.37684917378897</v>
      </c>
      <c r="G6" s="1584">
        <v>29.3720909319251</v>
      </c>
    </row>
    <row r="7" spans="1:7" ht="15" customHeight="1">
      <c r="A7" s="1585">
        <v>1</v>
      </c>
      <c r="B7" s="1593" t="s">
        <v>1459</v>
      </c>
      <c r="C7" s="397">
        <v>1049.9</v>
      </c>
      <c r="D7" s="397">
        <v>2020.4</v>
      </c>
      <c r="E7" s="757">
        <v>2218.2</v>
      </c>
      <c r="F7" s="493">
        <v>92.43737498809409</v>
      </c>
      <c r="G7" s="759">
        <v>9.790140566224494</v>
      </c>
    </row>
    <row r="8" spans="1:7" ht="15" customHeight="1">
      <c r="A8" s="1585">
        <v>2</v>
      </c>
      <c r="B8" s="1593" t="s">
        <v>1460</v>
      </c>
      <c r="C8" s="397">
        <v>78.3</v>
      </c>
      <c r="D8" s="397">
        <v>124.3</v>
      </c>
      <c r="E8" s="757">
        <v>121.7</v>
      </c>
      <c r="F8" s="493">
        <v>58.748403575989784</v>
      </c>
      <c r="G8" s="759">
        <v>-2.091713596138362</v>
      </c>
    </row>
    <row r="9" spans="1:7" ht="15" customHeight="1">
      <c r="A9" s="1585">
        <v>3</v>
      </c>
      <c r="B9" s="1593" t="s">
        <v>1461</v>
      </c>
      <c r="C9" s="397">
        <v>1857</v>
      </c>
      <c r="D9" s="397">
        <v>2922.5</v>
      </c>
      <c r="E9" s="757">
        <v>3324.1</v>
      </c>
      <c r="F9" s="493">
        <v>57.37749057619817</v>
      </c>
      <c r="G9" s="759">
        <v>13.741659538066713</v>
      </c>
    </row>
    <row r="10" spans="1:7" ht="15" customHeight="1">
      <c r="A10" s="1585">
        <v>4</v>
      </c>
      <c r="B10" s="1593" t="s">
        <v>1462</v>
      </c>
      <c r="C10" s="397">
        <v>13.6</v>
      </c>
      <c r="D10" s="397">
        <v>4.1</v>
      </c>
      <c r="E10" s="757">
        <v>4</v>
      </c>
      <c r="F10" s="493">
        <v>-69.8529411764706</v>
      </c>
      <c r="G10" s="759">
        <v>-2.439024390243887</v>
      </c>
    </row>
    <row r="11" spans="1:7" ht="15" customHeight="1">
      <c r="A11" s="1585">
        <v>5</v>
      </c>
      <c r="B11" s="1593" t="s">
        <v>1463</v>
      </c>
      <c r="C11" s="397">
        <v>96.9</v>
      </c>
      <c r="D11" s="397">
        <v>1359</v>
      </c>
      <c r="E11" s="757">
        <v>159.1</v>
      </c>
      <c r="F11" s="493" t="s">
        <v>638</v>
      </c>
      <c r="G11" s="759">
        <v>-88.29286239882266</v>
      </c>
    </row>
    <row r="12" spans="1:7" ht="15" customHeight="1">
      <c r="A12" s="1585">
        <v>6</v>
      </c>
      <c r="B12" s="1593" t="s">
        <v>1426</v>
      </c>
      <c r="C12" s="397">
        <v>19.6</v>
      </c>
      <c r="D12" s="397">
        <v>79.8</v>
      </c>
      <c r="E12" s="757">
        <v>703.5</v>
      </c>
      <c r="F12" s="493">
        <v>307.1428571428571</v>
      </c>
      <c r="G12" s="759">
        <v>781.578947368421</v>
      </c>
    </row>
    <row r="13" spans="1:7" ht="15" customHeight="1">
      <c r="A13" s="1585">
        <v>7</v>
      </c>
      <c r="B13" s="1593" t="s">
        <v>1464</v>
      </c>
      <c r="C13" s="397">
        <v>33.9</v>
      </c>
      <c r="D13" s="397">
        <v>31.9</v>
      </c>
      <c r="E13" s="757">
        <v>38.8</v>
      </c>
      <c r="F13" s="493">
        <v>-5.899705014749273</v>
      </c>
      <c r="G13" s="759">
        <v>21.63009404388714</v>
      </c>
    </row>
    <row r="14" spans="1:7" ht="15" customHeight="1">
      <c r="A14" s="1585">
        <v>8</v>
      </c>
      <c r="B14" s="1593" t="s">
        <v>1465</v>
      </c>
      <c r="C14" s="397">
        <v>112.3</v>
      </c>
      <c r="D14" s="397">
        <v>22.5</v>
      </c>
      <c r="E14" s="757">
        <v>31.3</v>
      </c>
      <c r="F14" s="493">
        <v>-79.96438112199465</v>
      </c>
      <c r="G14" s="759">
        <v>39.111111111111114</v>
      </c>
    </row>
    <row r="15" spans="1:7" ht="15" customHeight="1">
      <c r="A15" s="1585">
        <v>9</v>
      </c>
      <c r="B15" s="1593" t="s">
        <v>1466</v>
      </c>
      <c r="C15" s="397">
        <v>9</v>
      </c>
      <c r="D15" s="397">
        <v>99.9</v>
      </c>
      <c r="E15" s="757">
        <v>17.4</v>
      </c>
      <c r="F15" s="493" t="s">
        <v>638</v>
      </c>
      <c r="G15" s="759">
        <v>-82.58258258258259</v>
      </c>
    </row>
    <row r="16" spans="1:7" ht="15" customHeight="1">
      <c r="A16" s="1585">
        <v>10</v>
      </c>
      <c r="B16" s="1593" t="s">
        <v>1493</v>
      </c>
      <c r="C16" s="397">
        <v>2269.7</v>
      </c>
      <c r="D16" s="397">
        <v>3769.7</v>
      </c>
      <c r="E16" s="757">
        <v>5291.2</v>
      </c>
      <c r="F16" s="493">
        <v>66.08802925496761</v>
      </c>
      <c r="G16" s="759">
        <v>40.361301960368195</v>
      </c>
    </row>
    <row r="17" spans="1:7" ht="15" customHeight="1">
      <c r="A17" s="1585">
        <v>11</v>
      </c>
      <c r="B17" s="1593" t="s">
        <v>1467</v>
      </c>
      <c r="C17" s="397">
        <v>1941.1</v>
      </c>
      <c r="D17" s="397">
        <v>1813.6</v>
      </c>
      <c r="E17" s="757">
        <v>1776.1</v>
      </c>
      <c r="F17" s="493">
        <v>-6.568440574931742</v>
      </c>
      <c r="G17" s="759">
        <v>-2.067710630789591</v>
      </c>
    </row>
    <row r="18" spans="1:7" ht="15" customHeight="1">
      <c r="A18" s="1585">
        <v>12</v>
      </c>
      <c r="B18" s="1593" t="s">
        <v>1468</v>
      </c>
      <c r="C18" s="397">
        <v>456.6</v>
      </c>
      <c r="D18" s="397">
        <v>2632.5</v>
      </c>
      <c r="E18" s="757">
        <v>757.8</v>
      </c>
      <c r="F18" s="493">
        <v>476.54402102496704</v>
      </c>
      <c r="G18" s="759">
        <v>-71.21367521367522</v>
      </c>
    </row>
    <row r="19" spans="1:7" ht="15" customHeight="1">
      <c r="A19" s="1585">
        <v>13</v>
      </c>
      <c r="B19" s="1593" t="s">
        <v>1469</v>
      </c>
      <c r="C19" s="397">
        <v>68.6</v>
      </c>
      <c r="D19" s="397">
        <v>61.7</v>
      </c>
      <c r="E19" s="757">
        <v>243.1</v>
      </c>
      <c r="F19" s="493">
        <v>-10.058309037900855</v>
      </c>
      <c r="G19" s="759">
        <v>294.0032414910859</v>
      </c>
    </row>
    <row r="20" spans="1:7" ht="15" customHeight="1">
      <c r="A20" s="1585">
        <v>14</v>
      </c>
      <c r="B20" s="1593" t="s">
        <v>1470</v>
      </c>
      <c r="C20" s="397">
        <v>5746.8</v>
      </c>
      <c r="D20" s="397">
        <v>2949.3</v>
      </c>
      <c r="E20" s="757">
        <v>2026.4</v>
      </c>
      <c r="F20" s="493">
        <v>-48.67926498225099</v>
      </c>
      <c r="G20" s="759">
        <v>-31.292171023632733</v>
      </c>
    </row>
    <row r="21" spans="1:7" ht="15" customHeight="1">
      <c r="A21" s="1585">
        <v>15</v>
      </c>
      <c r="B21" s="1593" t="s">
        <v>1471</v>
      </c>
      <c r="C21" s="397">
        <v>1600</v>
      </c>
      <c r="D21" s="397">
        <v>3658.6</v>
      </c>
      <c r="E21" s="757">
        <v>4337.5</v>
      </c>
      <c r="F21" s="493">
        <v>128.6625</v>
      </c>
      <c r="G21" s="759">
        <v>18.55627835784179</v>
      </c>
    </row>
    <row r="22" spans="1:7" ht="15" customHeight="1">
      <c r="A22" s="1585">
        <v>16</v>
      </c>
      <c r="B22" s="1593" t="s">
        <v>1472</v>
      </c>
      <c r="C22" s="397">
        <v>0</v>
      </c>
      <c r="D22" s="397">
        <v>0</v>
      </c>
      <c r="E22" s="757">
        <v>0</v>
      </c>
      <c r="F22" s="493" t="s">
        <v>638</v>
      </c>
      <c r="G22" s="759" t="s">
        <v>638</v>
      </c>
    </row>
    <row r="23" spans="1:7" ht="15" customHeight="1">
      <c r="A23" s="1585">
        <v>17</v>
      </c>
      <c r="B23" s="1593" t="s">
        <v>1473</v>
      </c>
      <c r="C23" s="397">
        <v>9.6</v>
      </c>
      <c r="D23" s="397">
        <v>91.8</v>
      </c>
      <c r="E23" s="757">
        <v>49.3</v>
      </c>
      <c r="F23" s="493">
        <v>856.25</v>
      </c>
      <c r="G23" s="759">
        <v>-46.296296296296305</v>
      </c>
    </row>
    <row r="24" spans="1:7" ht="15" customHeight="1">
      <c r="A24" s="1585">
        <v>18</v>
      </c>
      <c r="B24" s="1593" t="s">
        <v>1474</v>
      </c>
      <c r="C24" s="397">
        <v>433.4</v>
      </c>
      <c r="D24" s="397">
        <v>150.5</v>
      </c>
      <c r="E24" s="757">
        <v>29.9</v>
      </c>
      <c r="F24" s="493">
        <v>-65.27457314259345</v>
      </c>
      <c r="G24" s="759">
        <v>-80.1328903654485</v>
      </c>
    </row>
    <row r="25" spans="1:7" ht="15" customHeight="1">
      <c r="A25" s="1585">
        <v>19</v>
      </c>
      <c r="B25" s="1593" t="s">
        <v>1475</v>
      </c>
      <c r="C25" s="397">
        <v>407.1</v>
      </c>
      <c r="D25" s="397">
        <v>941.4</v>
      </c>
      <c r="E25" s="757">
        <v>629.3</v>
      </c>
      <c r="F25" s="493">
        <v>131.2453942520265</v>
      </c>
      <c r="G25" s="759">
        <v>-33.15275122158488</v>
      </c>
    </row>
    <row r="26" spans="1:7" ht="15" customHeight="1">
      <c r="A26" s="1585">
        <v>20</v>
      </c>
      <c r="B26" s="1593" t="s">
        <v>1476</v>
      </c>
      <c r="C26" s="397">
        <v>3945.2</v>
      </c>
      <c r="D26" s="397">
        <v>8241.6</v>
      </c>
      <c r="E26" s="757">
        <v>6491.5</v>
      </c>
      <c r="F26" s="493">
        <v>108.90195680827338</v>
      </c>
      <c r="G26" s="759">
        <v>-21.23495437779073</v>
      </c>
    </row>
    <row r="27" spans="1:7" ht="15" customHeight="1">
      <c r="A27" s="1585">
        <v>21</v>
      </c>
      <c r="B27" s="1593" t="s">
        <v>1477</v>
      </c>
      <c r="C27" s="397">
        <v>52.7</v>
      </c>
      <c r="D27" s="397">
        <v>81</v>
      </c>
      <c r="E27" s="757">
        <v>57.4</v>
      </c>
      <c r="F27" s="493">
        <v>53.70018975332067</v>
      </c>
      <c r="G27" s="759">
        <v>-29.13580246913581</v>
      </c>
    </row>
    <row r="28" spans="1:7" ht="15" customHeight="1">
      <c r="A28" s="1585">
        <v>22</v>
      </c>
      <c r="B28" s="1593" t="s">
        <v>1478</v>
      </c>
      <c r="C28" s="397">
        <v>13.8</v>
      </c>
      <c r="D28" s="397">
        <v>21.6</v>
      </c>
      <c r="E28" s="757">
        <v>42</v>
      </c>
      <c r="F28" s="493">
        <v>56.52173913043478</v>
      </c>
      <c r="G28" s="759">
        <v>94.44444444444443</v>
      </c>
    </row>
    <row r="29" spans="1:7" ht="15" customHeight="1">
      <c r="A29" s="1585">
        <v>23</v>
      </c>
      <c r="B29" s="1593" t="s">
        <v>1479</v>
      </c>
      <c r="C29" s="397">
        <v>6</v>
      </c>
      <c r="D29" s="397">
        <v>61.2</v>
      </c>
      <c r="E29" s="757">
        <v>118</v>
      </c>
      <c r="F29" s="493">
        <v>920</v>
      </c>
      <c r="G29" s="759">
        <v>92.81045751633985</v>
      </c>
    </row>
    <row r="30" spans="1:7" ht="15" customHeight="1">
      <c r="A30" s="1585">
        <v>24</v>
      </c>
      <c r="B30" s="1593" t="s">
        <v>1480</v>
      </c>
      <c r="C30" s="397">
        <v>213.1</v>
      </c>
      <c r="D30" s="397">
        <v>166.3</v>
      </c>
      <c r="E30" s="757">
        <v>261.4</v>
      </c>
      <c r="F30" s="493">
        <v>-21.961520412951657</v>
      </c>
      <c r="G30" s="759">
        <v>57.18580877931447</v>
      </c>
    </row>
    <row r="31" spans="1:7" ht="15" customHeight="1">
      <c r="A31" s="1585">
        <v>25</v>
      </c>
      <c r="B31" s="1593" t="s">
        <v>1481</v>
      </c>
      <c r="C31" s="397">
        <v>3750.5</v>
      </c>
      <c r="D31" s="397">
        <v>16574.6</v>
      </c>
      <c r="E31" s="757">
        <v>41635.8</v>
      </c>
      <c r="F31" s="493">
        <v>341.9304092787628</v>
      </c>
      <c r="G31" s="759">
        <v>151.20244229121673</v>
      </c>
    </row>
    <row r="32" spans="1:7" ht="15" customHeight="1">
      <c r="A32" s="1585">
        <v>26</v>
      </c>
      <c r="B32" s="1593" t="s">
        <v>1436</v>
      </c>
      <c r="C32" s="397">
        <v>36.8</v>
      </c>
      <c r="D32" s="397">
        <v>122.7</v>
      </c>
      <c r="E32" s="757">
        <v>59.3</v>
      </c>
      <c r="F32" s="493">
        <v>233.4239130434783</v>
      </c>
      <c r="G32" s="759">
        <v>-51.67074164629177</v>
      </c>
    </row>
    <row r="33" spans="1:7" ht="15" customHeight="1">
      <c r="A33" s="1585">
        <v>27</v>
      </c>
      <c r="B33" s="1593" t="s">
        <v>1437</v>
      </c>
      <c r="C33" s="397">
        <v>904.3</v>
      </c>
      <c r="D33" s="397">
        <v>2946.4</v>
      </c>
      <c r="E33" s="757">
        <v>609.4</v>
      </c>
      <c r="F33" s="493">
        <v>225.82107707619156</v>
      </c>
      <c r="G33" s="759">
        <v>-79.31713277219657</v>
      </c>
    </row>
    <row r="34" spans="1:7" ht="15" customHeight="1">
      <c r="A34" s="1585">
        <v>28</v>
      </c>
      <c r="B34" s="1593" t="s">
        <v>1482</v>
      </c>
      <c r="C34" s="397">
        <v>169.5</v>
      </c>
      <c r="D34" s="397">
        <v>280.1</v>
      </c>
      <c r="E34" s="757">
        <v>311.6</v>
      </c>
      <c r="F34" s="493">
        <v>65.25073746312685</v>
      </c>
      <c r="G34" s="759">
        <v>11.245983577293828</v>
      </c>
    </row>
    <row r="35" spans="1:7" ht="15" customHeight="1">
      <c r="A35" s="1585">
        <v>29</v>
      </c>
      <c r="B35" s="1593" t="s">
        <v>1496</v>
      </c>
      <c r="C35" s="397">
        <v>1374.8</v>
      </c>
      <c r="D35" s="397">
        <v>1827.6</v>
      </c>
      <c r="E35" s="757">
        <v>1890.1</v>
      </c>
      <c r="F35" s="493">
        <v>32.93569973814371</v>
      </c>
      <c r="G35" s="759">
        <v>3.4197855110527513</v>
      </c>
    </row>
    <row r="36" spans="1:7" ht="15" customHeight="1">
      <c r="A36" s="1585">
        <v>30</v>
      </c>
      <c r="B36" s="1593" t="s">
        <v>1438</v>
      </c>
      <c r="C36" s="397">
        <v>1263</v>
      </c>
      <c r="D36" s="397">
        <v>3117.3</v>
      </c>
      <c r="E36" s="757">
        <v>3348</v>
      </c>
      <c r="F36" s="493">
        <v>146.81710213776725</v>
      </c>
      <c r="G36" s="759">
        <v>7.40063516504668</v>
      </c>
    </row>
    <row r="37" spans="1:7" ht="15" customHeight="1">
      <c r="A37" s="1585">
        <v>31</v>
      </c>
      <c r="B37" s="1593" t="s">
        <v>1497</v>
      </c>
      <c r="C37" s="397">
        <v>106.2</v>
      </c>
      <c r="D37" s="397">
        <v>286.4</v>
      </c>
      <c r="E37" s="757">
        <v>733.1</v>
      </c>
      <c r="F37" s="493">
        <v>169.67984934086627</v>
      </c>
      <c r="G37" s="759">
        <v>155.9706703910615</v>
      </c>
    </row>
    <row r="38" spans="1:7" ht="15" customHeight="1">
      <c r="A38" s="1585">
        <v>32</v>
      </c>
      <c r="B38" s="1593" t="s">
        <v>1498</v>
      </c>
      <c r="C38" s="397">
        <v>3902</v>
      </c>
      <c r="D38" s="397">
        <v>5972.3</v>
      </c>
      <c r="E38" s="757">
        <v>7488.4</v>
      </c>
      <c r="F38" s="493">
        <v>53.05740645822655</v>
      </c>
      <c r="G38" s="759">
        <v>25.38552986286689</v>
      </c>
    </row>
    <row r="39" spans="1:7" ht="15" customHeight="1">
      <c r="A39" s="1585">
        <v>33</v>
      </c>
      <c r="B39" s="1593" t="s">
        <v>1499</v>
      </c>
      <c r="C39" s="397">
        <v>337.3</v>
      </c>
      <c r="D39" s="397">
        <v>617.3</v>
      </c>
      <c r="E39" s="757">
        <v>536.1</v>
      </c>
      <c r="F39" s="493">
        <v>83.01215535131928</v>
      </c>
      <c r="G39" s="759">
        <v>-13.154057994492135</v>
      </c>
    </row>
    <row r="40" spans="1:7" ht="15" customHeight="1">
      <c r="A40" s="1585">
        <v>34</v>
      </c>
      <c r="B40" s="1593" t="s">
        <v>1500</v>
      </c>
      <c r="C40" s="397">
        <v>868.1</v>
      </c>
      <c r="D40" s="397">
        <v>1273.6</v>
      </c>
      <c r="E40" s="757">
        <v>808</v>
      </c>
      <c r="F40" s="493">
        <v>46.71120838613061</v>
      </c>
      <c r="G40" s="759">
        <v>-36.55778894472361</v>
      </c>
    </row>
    <row r="41" spans="1:7" ht="15" customHeight="1">
      <c r="A41" s="1585">
        <v>35</v>
      </c>
      <c r="B41" s="1593" t="s">
        <v>1501</v>
      </c>
      <c r="C41" s="397">
        <v>279.6</v>
      </c>
      <c r="D41" s="397">
        <v>416.9</v>
      </c>
      <c r="E41" s="757">
        <v>462.3</v>
      </c>
      <c r="F41" s="493">
        <v>49.1058655221745</v>
      </c>
      <c r="G41" s="759">
        <v>10.889901655073174</v>
      </c>
    </row>
    <row r="42" spans="1:7" ht="15" customHeight="1">
      <c r="A42" s="1585">
        <v>36</v>
      </c>
      <c r="B42" s="1593" t="s">
        <v>1502</v>
      </c>
      <c r="C42" s="397">
        <v>125.8</v>
      </c>
      <c r="D42" s="397">
        <v>148.9</v>
      </c>
      <c r="E42" s="757">
        <v>132.3</v>
      </c>
      <c r="F42" s="493">
        <v>18.362480127186018</v>
      </c>
      <c r="G42" s="759">
        <v>-11.148421759570184</v>
      </c>
    </row>
    <row r="43" spans="1:7" ht="15" customHeight="1">
      <c r="A43" s="1585">
        <v>37</v>
      </c>
      <c r="B43" s="1593" t="s">
        <v>1442</v>
      </c>
      <c r="C43" s="397">
        <v>523</v>
      </c>
      <c r="D43" s="397">
        <v>955.7</v>
      </c>
      <c r="E43" s="757">
        <v>1693.6</v>
      </c>
      <c r="F43" s="493">
        <v>82.73422562141494</v>
      </c>
      <c r="G43" s="759">
        <v>77.21042168044363</v>
      </c>
    </row>
    <row r="44" spans="1:7" ht="15" customHeight="1">
      <c r="A44" s="1585">
        <v>38</v>
      </c>
      <c r="B44" s="1593" t="s">
        <v>1503</v>
      </c>
      <c r="C44" s="397">
        <v>280.2</v>
      </c>
      <c r="D44" s="397">
        <v>167.7</v>
      </c>
      <c r="E44" s="757">
        <v>379.8</v>
      </c>
      <c r="F44" s="493">
        <v>-40.149892933618844</v>
      </c>
      <c r="G44" s="759">
        <v>126.47584973166371</v>
      </c>
    </row>
    <row r="45" spans="1:7" ht="15" customHeight="1">
      <c r="A45" s="1585">
        <v>39</v>
      </c>
      <c r="B45" s="1593" t="s">
        <v>1504</v>
      </c>
      <c r="C45" s="397">
        <v>3718.9</v>
      </c>
      <c r="D45" s="397">
        <v>3616.5</v>
      </c>
      <c r="E45" s="757">
        <v>5787.6</v>
      </c>
      <c r="F45" s="493">
        <v>-2.7535023797359486</v>
      </c>
      <c r="G45" s="759">
        <v>60.0331812525923</v>
      </c>
    </row>
    <row r="46" spans="1:7" ht="15" customHeight="1">
      <c r="A46" s="1585">
        <v>40</v>
      </c>
      <c r="B46" s="1593" t="s">
        <v>1505</v>
      </c>
      <c r="C46" s="397">
        <v>37.1</v>
      </c>
      <c r="D46" s="397">
        <v>143</v>
      </c>
      <c r="E46" s="757">
        <v>129.8</v>
      </c>
      <c r="F46" s="493">
        <v>285.44474393531</v>
      </c>
      <c r="G46" s="759">
        <v>-9.230769230769226</v>
      </c>
    </row>
    <row r="47" spans="1:7" ht="15" customHeight="1">
      <c r="A47" s="1585">
        <v>41</v>
      </c>
      <c r="B47" s="1593" t="s">
        <v>1506</v>
      </c>
      <c r="C47" s="397">
        <v>5.5</v>
      </c>
      <c r="D47" s="397">
        <v>41</v>
      </c>
      <c r="E47" s="757">
        <v>31.8</v>
      </c>
      <c r="F47" s="493">
        <v>645.4545454545454</v>
      </c>
      <c r="G47" s="759">
        <v>-22.4390243902439</v>
      </c>
    </row>
    <row r="48" spans="1:7" ht="15" customHeight="1">
      <c r="A48" s="1585">
        <v>42</v>
      </c>
      <c r="B48" s="1593" t="s">
        <v>1507</v>
      </c>
      <c r="C48" s="397">
        <v>1394.8</v>
      </c>
      <c r="D48" s="397">
        <v>355.9</v>
      </c>
      <c r="E48" s="757">
        <v>791</v>
      </c>
      <c r="F48" s="493">
        <v>-74.48379696013765</v>
      </c>
      <c r="G48" s="759">
        <v>122.25344197808377</v>
      </c>
    </row>
    <row r="49" spans="1:7" ht="15" customHeight="1">
      <c r="A49" s="1585">
        <v>43</v>
      </c>
      <c r="B49" s="1593" t="s">
        <v>1414</v>
      </c>
      <c r="C49" s="397">
        <v>1778.4</v>
      </c>
      <c r="D49" s="397">
        <v>4004.6</v>
      </c>
      <c r="E49" s="757">
        <v>1104.9</v>
      </c>
      <c r="F49" s="493">
        <v>125.17993702204228</v>
      </c>
      <c r="G49" s="759">
        <v>-72.40922938620585</v>
      </c>
    </row>
    <row r="50" spans="1:7" ht="15" customHeight="1">
      <c r="A50" s="1585">
        <v>44</v>
      </c>
      <c r="B50" s="1593" t="s">
        <v>1508</v>
      </c>
      <c r="C50" s="397">
        <v>691.3</v>
      </c>
      <c r="D50" s="397">
        <v>452.7</v>
      </c>
      <c r="E50" s="757">
        <v>430.6</v>
      </c>
      <c r="F50" s="493">
        <v>-34.51468248227975</v>
      </c>
      <c r="G50" s="759">
        <v>-4.881820189971279</v>
      </c>
    </row>
    <row r="51" spans="1:7" ht="15" customHeight="1">
      <c r="A51" s="1585">
        <v>45</v>
      </c>
      <c r="B51" s="1593" t="s">
        <v>1509</v>
      </c>
      <c r="C51" s="397">
        <v>446.7</v>
      </c>
      <c r="D51" s="397">
        <v>1175.4</v>
      </c>
      <c r="E51" s="757">
        <v>3250.9</v>
      </c>
      <c r="F51" s="493">
        <v>163.12961719274688</v>
      </c>
      <c r="G51" s="759">
        <v>176.57818614939595</v>
      </c>
    </row>
    <row r="52" spans="1:7" ht="15" customHeight="1">
      <c r="A52" s="1585">
        <v>46</v>
      </c>
      <c r="B52" s="1593" t="s">
        <v>1517</v>
      </c>
      <c r="C52" s="397">
        <v>255.1</v>
      </c>
      <c r="D52" s="397">
        <v>180.2</v>
      </c>
      <c r="E52" s="757">
        <v>139.6</v>
      </c>
      <c r="F52" s="493">
        <v>-29.361034888279107</v>
      </c>
      <c r="G52" s="759">
        <v>-22.530521642619306</v>
      </c>
    </row>
    <row r="53" spans="1:7" ht="15" customHeight="1">
      <c r="A53" s="1585">
        <v>47</v>
      </c>
      <c r="B53" s="1593" t="s">
        <v>1518</v>
      </c>
      <c r="C53" s="397">
        <v>2.4</v>
      </c>
      <c r="D53" s="397">
        <v>218.4</v>
      </c>
      <c r="E53" s="757">
        <v>2094</v>
      </c>
      <c r="F53" s="493" t="s">
        <v>638</v>
      </c>
      <c r="G53" s="759">
        <v>858.7912087912088</v>
      </c>
    </row>
    <row r="54" spans="1:7" ht="15" customHeight="1">
      <c r="A54" s="1585">
        <v>48</v>
      </c>
      <c r="B54" s="1593" t="s">
        <v>1519</v>
      </c>
      <c r="C54" s="397">
        <v>86.7</v>
      </c>
      <c r="D54" s="397">
        <v>281</v>
      </c>
      <c r="E54" s="757">
        <v>875.1</v>
      </c>
      <c r="F54" s="493">
        <v>224.10611303344865</v>
      </c>
      <c r="G54" s="759">
        <v>211.42348754448398</v>
      </c>
    </row>
    <row r="55" spans="1:7" ht="15" customHeight="1">
      <c r="A55" s="1585">
        <v>49</v>
      </c>
      <c r="B55" s="1593" t="s">
        <v>1520</v>
      </c>
      <c r="C55" s="397">
        <v>233.9</v>
      </c>
      <c r="D55" s="397">
        <v>186.6</v>
      </c>
      <c r="E55" s="757">
        <v>114.6</v>
      </c>
      <c r="F55" s="493">
        <v>-20.2223172295853</v>
      </c>
      <c r="G55" s="759">
        <v>-38.58520900321544</v>
      </c>
    </row>
    <row r="56" spans="1:7" ht="15" customHeight="1">
      <c r="A56" s="1585">
        <v>50</v>
      </c>
      <c r="B56" s="1593" t="s">
        <v>1521</v>
      </c>
      <c r="C56" s="397">
        <v>117.8</v>
      </c>
      <c r="D56" s="397">
        <v>142.8</v>
      </c>
      <c r="E56" s="757">
        <v>351.6</v>
      </c>
      <c r="F56" s="493">
        <v>21.22241086587438</v>
      </c>
      <c r="G56" s="759">
        <v>146.218487394958</v>
      </c>
    </row>
    <row r="57" spans="1:7" ht="15" customHeight="1">
      <c r="A57" s="1585">
        <v>51</v>
      </c>
      <c r="B57" s="1593" t="s">
        <v>1522</v>
      </c>
      <c r="C57" s="397">
        <v>4979.4</v>
      </c>
      <c r="D57" s="397">
        <v>4064.4</v>
      </c>
      <c r="E57" s="757">
        <v>8432.6</v>
      </c>
      <c r="F57" s="493">
        <v>-18.375707916616463</v>
      </c>
      <c r="G57" s="759">
        <v>107.47465800610178</v>
      </c>
    </row>
    <row r="58" spans="1:7" ht="15" customHeight="1">
      <c r="A58" s="1585">
        <v>52</v>
      </c>
      <c r="B58" s="1593" t="s">
        <v>1523</v>
      </c>
      <c r="C58" s="397">
        <v>375.8</v>
      </c>
      <c r="D58" s="397">
        <v>165.7</v>
      </c>
      <c r="E58" s="757">
        <v>284.7</v>
      </c>
      <c r="F58" s="493">
        <v>-55.90739755188931</v>
      </c>
      <c r="G58" s="759">
        <v>71.81653590826795</v>
      </c>
    </row>
    <row r="59" spans="1:7" ht="15" customHeight="1">
      <c r="A59" s="1585">
        <v>53</v>
      </c>
      <c r="B59" s="1593" t="s">
        <v>1524</v>
      </c>
      <c r="C59" s="397">
        <v>1376.1</v>
      </c>
      <c r="D59" s="397">
        <v>775.5</v>
      </c>
      <c r="E59" s="757">
        <v>325.5</v>
      </c>
      <c r="F59" s="493">
        <v>-43.64508393285371</v>
      </c>
      <c r="G59" s="759">
        <v>-58.02707930367505</v>
      </c>
    </row>
    <row r="60" spans="1:7" ht="15" customHeight="1">
      <c r="A60" s="1585">
        <v>54</v>
      </c>
      <c r="B60" s="1593" t="s">
        <v>1452</v>
      </c>
      <c r="C60" s="397">
        <v>1966.6</v>
      </c>
      <c r="D60" s="397">
        <v>2927.3</v>
      </c>
      <c r="E60" s="757">
        <v>1340.7</v>
      </c>
      <c r="F60" s="493">
        <v>48.850808501983124</v>
      </c>
      <c r="G60" s="759">
        <v>-54.2001161479862</v>
      </c>
    </row>
    <row r="61" spans="1:7" ht="15" customHeight="1">
      <c r="A61" s="1585">
        <v>55</v>
      </c>
      <c r="B61" s="1593" t="s">
        <v>1525</v>
      </c>
      <c r="C61" s="397">
        <v>1395.8</v>
      </c>
      <c r="D61" s="397">
        <v>2173</v>
      </c>
      <c r="E61" s="757">
        <v>2481.3</v>
      </c>
      <c r="F61" s="493">
        <v>55.6813297033959</v>
      </c>
      <c r="G61" s="759">
        <v>14.187758858720684</v>
      </c>
    </row>
    <row r="62" spans="1:7" ht="15" customHeight="1">
      <c r="A62" s="1585">
        <v>56</v>
      </c>
      <c r="B62" s="1593" t="s">
        <v>1526</v>
      </c>
      <c r="C62" s="397">
        <v>74.9</v>
      </c>
      <c r="D62" s="397">
        <v>475.1</v>
      </c>
      <c r="E62" s="757">
        <v>158.1</v>
      </c>
      <c r="F62" s="493">
        <v>534.3124165554073</v>
      </c>
      <c r="G62" s="759">
        <v>-66.72279520101031</v>
      </c>
    </row>
    <row r="63" spans="1:7" ht="15" customHeight="1">
      <c r="A63" s="1585">
        <v>57</v>
      </c>
      <c r="B63" s="1593" t="s">
        <v>1527</v>
      </c>
      <c r="C63" s="397">
        <v>4391.8</v>
      </c>
      <c r="D63" s="397">
        <v>5502.1</v>
      </c>
      <c r="E63" s="757">
        <v>4150.7</v>
      </c>
      <c r="F63" s="493">
        <v>25.281205883692337</v>
      </c>
      <c r="G63" s="759">
        <v>-24.561531051780236</v>
      </c>
    </row>
    <row r="64" spans="1:7" ht="15" customHeight="1">
      <c r="A64" s="1585">
        <v>58</v>
      </c>
      <c r="B64" s="1593" t="s">
        <v>1528</v>
      </c>
      <c r="C64" s="397">
        <v>51.6</v>
      </c>
      <c r="D64" s="397">
        <v>261</v>
      </c>
      <c r="E64" s="757">
        <v>347.6</v>
      </c>
      <c r="F64" s="493">
        <v>405.8139534883721</v>
      </c>
      <c r="G64" s="759">
        <v>33.18007662835248</v>
      </c>
    </row>
    <row r="65" spans="1:7" ht="15" customHeight="1">
      <c r="A65" s="1585">
        <v>59</v>
      </c>
      <c r="B65" s="1593" t="s">
        <v>1529</v>
      </c>
      <c r="C65" s="397">
        <v>126.8</v>
      </c>
      <c r="D65" s="397">
        <v>145.7</v>
      </c>
      <c r="E65" s="757">
        <v>145</v>
      </c>
      <c r="F65" s="493">
        <v>14.905362776025228</v>
      </c>
      <c r="G65" s="759">
        <v>-0.4804392587508488</v>
      </c>
    </row>
    <row r="66" spans="1:7" ht="15" customHeight="1">
      <c r="A66" s="1585">
        <v>60</v>
      </c>
      <c r="B66" s="1593" t="s">
        <v>1530</v>
      </c>
      <c r="C66" s="397">
        <v>1819</v>
      </c>
      <c r="D66" s="397">
        <v>1818.6</v>
      </c>
      <c r="E66" s="757">
        <v>1568.2</v>
      </c>
      <c r="F66" s="493">
        <v>-0.021990104452996206</v>
      </c>
      <c r="G66" s="759">
        <v>-13.768833168371259</v>
      </c>
    </row>
    <row r="67" spans="1:7" ht="15" customHeight="1">
      <c r="A67" s="1585">
        <v>61</v>
      </c>
      <c r="B67" s="1593" t="s">
        <v>1531</v>
      </c>
      <c r="C67" s="397">
        <v>121.4</v>
      </c>
      <c r="D67" s="397">
        <v>232.2</v>
      </c>
      <c r="E67" s="757">
        <v>156</v>
      </c>
      <c r="F67" s="493">
        <v>91.26853377265235</v>
      </c>
      <c r="G67" s="759">
        <v>-32.81653746770026</v>
      </c>
    </row>
    <row r="68" spans="1:7" ht="15" customHeight="1">
      <c r="A68" s="1585">
        <v>62</v>
      </c>
      <c r="B68" s="1593" t="s">
        <v>1533</v>
      </c>
      <c r="C68" s="397">
        <v>1039.7</v>
      </c>
      <c r="D68" s="397">
        <v>1019.7</v>
      </c>
      <c r="E68" s="757">
        <v>1421.9</v>
      </c>
      <c r="F68" s="493">
        <v>-1.9236318168702553</v>
      </c>
      <c r="G68" s="759">
        <v>39.44297342355597</v>
      </c>
    </row>
    <row r="69" spans="1:7" ht="15" customHeight="1">
      <c r="A69" s="1585">
        <v>63</v>
      </c>
      <c r="B69" s="1593" t="s">
        <v>1534</v>
      </c>
      <c r="C69" s="397">
        <v>172.2</v>
      </c>
      <c r="D69" s="397">
        <v>90</v>
      </c>
      <c r="E69" s="757">
        <v>126.5</v>
      </c>
      <c r="F69" s="493">
        <v>-47.735191637630656</v>
      </c>
      <c r="G69" s="759">
        <v>40.55555555555554</v>
      </c>
    </row>
    <row r="70" spans="1:7" ht="15" customHeight="1">
      <c r="A70" s="1585">
        <v>64</v>
      </c>
      <c r="B70" s="1593" t="s">
        <v>1535</v>
      </c>
      <c r="C70" s="397">
        <v>458.4</v>
      </c>
      <c r="D70" s="397">
        <v>283.8</v>
      </c>
      <c r="E70" s="757">
        <v>303.8</v>
      </c>
      <c r="F70" s="493">
        <v>-38.089005235602095</v>
      </c>
      <c r="G70" s="759">
        <v>7.047216349541927</v>
      </c>
    </row>
    <row r="71" spans="1:7" ht="15" customHeight="1">
      <c r="A71" s="1581"/>
      <c r="B71" s="1587" t="s">
        <v>1404</v>
      </c>
      <c r="C71" s="1596">
        <v>18087.8</v>
      </c>
      <c r="D71" s="1596">
        <v>25287.1</v>
      </c>
      <c r="E71" s="1596">
        <v>35674.299999999945</v>
      </c>
      <c r="F71" s="1382">
        <v>39.80196596601024</v>
      </c>
      <c r="G71" s="1408">
        <v>41.07707091758229</v>
      </c>
    </row>
    <row r="72" spans="1:7" ht="15" customHeight="1" thickBot="1">
      <c r="A72" s="1588"/>
      <c r="B72" s="1594" t="s">
        <v>1457</v>
      </c>
      <c r="C72" s="1560">
        <v>79561.2</v>
      </c>
      <c r="D72" s="1560">
        <v>122032</v>
      </c>
      <c r="E72" s="1590">
        <v>160835.2</v>
      </c>
      <c r="F72" s="1591">
        <v>53.38129641081332</v>
      </c>
      <c r="G72" s="1592">
        <v>31.79756129539794</v>
      </c>
    </row>
    <row r="73" spans="1:7" ht="15" customHeight="1" thickTop="1">
      <c r="A73" s="817" t="s">
        <v>1647</v>
      </c>
      <c r="B73" s="18"/>
      <c r="C73" s="18"/>
      <c r="D73" s="18"/>
      <c r="E73" s="153"/>
      <c r="F73" s="18"/>
      <c r="G73" s="18"/>
    </row>
    <row r="74" ht="15" customHeight="1">
      <c r="A74" s="817" t="s">
        <v>1406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32"/>
  <pageSetup fitToHeight="1" fitToWidth="1" horizontalDpi="600" verticalDpi="600" orientation="portrait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40">
      <selection activeCell="K57" sqref="K57"/>
    </sheetView>
  </sheetViews>
  <sheetFormatPr defaultColWidth="9.140625" defaultRowHeight="12.75"/>
  <cols>
    <col min="1" max="1" width="4.57421875" style="18" customWidth="1"/>
    <col min="2" max="2" width="4.421875" style="18" customWidth="1"/>
    <col min="3" max="3" width="3.8515625" style="18" customWidth="1"/>
    <col min="4" max="4" width="4.28125" style="18" customWidth="1"/>
    <col min="5" max="5" width="21.8515625" style="18" customWidth="1"/>
    <col min="6" max="6" width="9.140625" style="18" hidden="1" customWidth="1"/>
    <col min="7" max="7" width="9.140625" style="18" customWidth="1"/>
    <col min="8" max="8" width="9.28125" style="18" customWidth="1"/>
    <col min="9" max="9" width="10.00390625" style="18" customWidth="1"/>
    <col min="10" max="10" width="8.8515625" style="18" customWidth="1"/>
    <col min="11" max="11" width="10.140625" style="18" customWidth="1"/>
    <col min="12" max="16384" width="9.140625" style="18" customWidth="1"/>
  </cols>
  <sheetData>
    <row r="1" spans="1:11" ht="12.75">
      <c r="A1" s="1773" t="s">
        <v>425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5.75">
      <c r="A2" s="1734" t="s">
        <v>1746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</row>
    <row r="3" spans="1:13" s="20" customFormat="1" ht="15.75" thickBot="1">
      <c r="A3" s="1774"/>
      <c r="B3" s="1774"/>
      <c r="C3" s="1774"/>
      <c r="D3" s="1774"/>
      <c r="E3" s="1774"/>
      <c r="K3" s="1613" t="s">
        <v>1310</v>
      </c>
      <c r="M3" s="20" t="s">
        <v>1785</v>
      </c>
    </row>
    <row r="4" spans="1:11" s="20" customFormat="1" ht="13.5" thickTop="1">
      <c r="A4" s="1706" t="s">
        <v>456</v>
      </c>
      <c r="B4" s="1687"/>
      <c r="C4" s="1687"/>
      <c r="D4" s="1687"/>
      <c r="E4" s="1775"/>
      <c r="F4" s="1690" t="s">
        <v>642</v>
      </c>
      <c r="G4" s="1703"/>
      <c r="H4" s="1703"/>
      <c r="I4" s="1691"/>
      <c r="J4" s="1778" t="s">
        <v>1784</v>
      </c>
      <c r="K4" s="1779"/>
    </row>
    <row r="5" spans="1:11" s="20" customFormat="1" ht="15.75">
      <c r="A5" s="1707"/>
      <c r="B5" s="1776"/>
      <c r="C5" s="1776"/>
      <c r="D5" s="1776"/>
      <c r="E5" s="1777"/>
      <c r="F5" s="431" t="s">
        <v>1786</v>
      </c>
      <c r="G5" s="431" t="s">
        <v>458</v>
      </c>
      <c r="H5" s="431" t="s">
        <v>1483</v>
      </c>
      <c r="I5" s="431" t="s">
        <v>1484</v>
      </c>
      <c r="J5" s="431" t="s">
        <v>467</v>
      </c>
      <c r="K5" s="478" t="s">
        <v>999</v>
      </c>
    </row>
    <row r="6" spans="1:11" s="20" customFormat="1" ht="15" customHeight="1">
      <c r="A6" s="751" t="s">
        <v>643</v>
      </c>
      <c r="B6" s="57"/>
      <c r="C6" s="57"/>
      <c r="D6" s="57"/>
      <c r="E6" s="178"/>
      <c r="F6" s="576">
        <v>8766.7</v>
      </c>
      <c r="G6" s="576">
        <v>23679.60000000005</v>
      </c>
      <c r="H6" s="576">
        <v>41437.3</v>
      </c>
      <c r="I6" s="576">
        <v>-32347.8</v>
      </c>
      <c r="J6" s="577">
        <v>74.99155391138328</v>
      </c>
      <c r="K6" s="997">
        <v>-178.0644491798452</v>
      </c>
    </row>
    <row r="7" spans="1:11" s="20" customFormat="1" ht="15" customHeight="1">
      <c r="A7" s="460"/>
      <c r="B7" s="20" t="s">
        <v>644</v>
      </c>
      <c r="E7" s="177"/>
      <c r="F7" s="578">
        <v>33692.2</v>
      </c>
      <c r="G7" s="578">
        <v>61971.1</v>
      </c>
      <c r="H7" s="578">
        <v>69906.8</v>
      </c>
      <c r="I7" s="578">
        <v>63488.1</v>
      </c>
      <c r="J7" s="578">
        <v>12.80548513742697</v>
      </c>
      <c r="K7" s="804">
        <v>-9.181796334548281</v>
      </c>
    </row>
    <row r="8" spans="1:11" s="20" customFormat="1" ht="15" customHeight="1">
      <c r="A8" s="460"/>
      <c r="C8" s="20" t="s">
        <v>645</v>
      </c>
      <c r="E8" s="177"/>
      <c r="F8" s="578">
        <v>0</v>
      </c>
      <c r="G8" s="578">
        <v>0</v>
      </c>
      <c r="H8" s="578">
        <v>0</v>
      </c>
      <c r="I8" s="578">
        <v>0</v>
      </c>
      <c r="J8" s="397" t="s">
        <v>638</v>
      </c>
      <c r="K8" s="1463" t="s">
        <v>638</v>
      </c>
    </row>
    <row r="9" spans="1:11" s="20" customFormat="1" ht="15" customHeight="1">
      <c r="A9" s="460"/>
      <c r="C9" s="20" t="s">
        <v>646</v>
      </c>
      <c r="E9" s="177"/>
      <c r="F9" s="578">
        <v>33692.2</v>
      </c>
      <c r="G9" s="578">
        <v>61971.1</v>
      </c>
      <c r="H9" s="578">
        <v>69906.8</v>
      </c>
      <c r="I9" s="578">
        <v>63488.1</v>
      </c>
      <c r="J9" s="578">
        <v>12.80548513742697</v>
      </c>
      <c r="K9" s="804">
        <v>-9.181796334548281</v>
      </c>
    </row>
    <row r="10" spans="1:11" s="20" customFormat="1" ht="15" customHeight="1">
      <c r="A10" s="460"/>
      <c r="B10" s="20" t="s">
        <v>647</v>
      </c>
      <c r="E10" s="177"/>
      <c r="F10" s="578">
        <v>-79566</v>
      </c>
      <c r="G10" s="578">
        <v>-217962.8</v>
      </c>
      <c r="H10" s="578">
        <v>-279227.8</v>
      </c>
      <c r="I10" s="578">
        <v>-370757.3</v>
      </c>
      <c r="J10" s="578">
        <v>28.108007421449912</v>
      </c>
      <c r="K10" s="804">
        <v>32.77950834408321</v>
      </c>
    </row>
    <row r="11" spans="1:11" s="20" customFormat="1" ht="15" customHeight="1">
      <c r="A11" s="460"/>
      <c r="C11" s="20" t="s">
        <v>645</v>
      </c>
      <c r="E11" s="177"/>
      <c r="F11" s="578">
        <v>-14032.9</v>
      </c>
      <c r="G11" s="578">
        <v>-40815.7</v>
      </c>
      <c r="H11" s="578">
        <v>-41356.7</v>
      </c>
      <c r="I11" s="578">
        <v>-51558</v>
      </c>
      <c r="J11" s="578">
        <v>1.325470345969805</v>
      </c>
      <c r="K11" s="804">
        <v>24.666619918900707</v>
      </c>
    </row>
    <row r="12" spans="1:11" s="20" customFormat="1" ht="15" customHeight="1">
      <c r="A12" s="460"/>
      <c r="C12" s="20" t="s">
        <v>646</v>
      </c>
      <c r="E12" s="177"/>
      <c r="F12" s="578">
        <v>-65533.1</v>
      </c>
      <c r="G12" s="578">
        <v>-177147.1</v>
      </c>
      <c r="H12" s="578">
        <v>-237871.1</v>
      </c>
      <c r="I12" s="578">
        <v>-319199.3</v>
      </c>
      <c r="J12" s="578">
        <v>34.278856385455924</v>
      </c>
      <c r="K12" s="804">
        <v>34.19002981026276</v>
      </c>
    </row>
    <row r="13" spans="1:11" s="20" customFormat="1" ht="15" customHeight="1">
      <c r="A13" s="460"/>
      <c r="B13" s="20" t="s">
        <v>648</v>
      </c>
      <c r="E13" s="177"/>
      <c r="F13" s="578">
        <v>-45873.8</v>
      </c>
      <c r="G13" s="578">
        <v>-155991.7</v>
      </c>
      <c r="H13" s="578">
        <v>-209321</v>
      </c>
      <c r="I13" s="578">
        <v>-307269.2</v>
      </c>
      <c r="J13" s="578">
        <v>34.187267655907334</v>
      </c>
      <c r="K13" s="804">
        <v>46.7932983312711</v>
      </c>
    </row>
    <row r="14" spans="1:11" s="20" customFormat="1" ht="15" customHeight="1">
      <c r="A14" s="460"/>
      <c r="B14" s="20" t="s">
        <v>649</v>
      </c>
      <c r="E14" s="177"/>
      <c r="F14" s="578">
        <v>-81.29999999999836</v>
      </c>
      <c r="G14" s="578">
        <v>-11092</v>
      </c>
      <c r="H14" s="578">
        <v>-10478</v>
      </c>
      <c r="I14" s="578">
        <v>-16843.7</v>
      </c>
      <c r="J14" s="578">
        <v>-5.535521096285606</v>
      </c>
      <c r="K14" s="804">
        <v>60.753006298912</v>
      </c>
    </row>
    <row r="15" spans="1:11" s="20" customFormat="1" ht="15" customHeight="1">
      <c r="A15" s="460"/>
      <c r="C15" s="20" t="s">
        <v>616</v>
      </c>
      <c r="E15" s="177"/>
      <c r="F15" s="578">
        <v>14897.1</v>
      </c>
      <c r="G15" s="578">
        <v>42236.1</v>
      </c>
      <c r="H15" s="578">
        <v>52830.1</v>
      </c>
      <c r="I15" s="578">
        <v>51120.5</v>
      </c>
      <c r="J15" s="578">
        <v>25.08280830853228</v>
      </c>
      <c r="K15" s="804">
        <v>-3.2360340033427804</v>
      </c>
    </row>
    <row r="16" spans="1:11" s="20" customFormat="1" ht="15" customHeight="1">
      <c r="A16" s="460"/>
      <c r="D16" s="20" t="s">
        <v>650</v>
      </c>
      <c r="E16" s="177"/>
      <c r="F16" s="578">
        <v>6683.2</v>
      </c>
      <c r="G16" s="578">
        <v>18653.1</v>
      </c>
      <c r="H16" s="578">
        <v>27959.8</v>
      </c>
      <c r="I16" s="578">
        <v>28138.6</v>
      </c>
      <c r="J16" s="578">
        <v>49.89358337220088</v>
      </c>
      <c r="K16" s="804">
        <v>0.6394895528580236</v>
      </c>
    </row>
    <row r="17" spans="1:11" s="20" customFormat="1" ht="15" customHeight="1">
      <c r="A17" s="460"/>
      <c r="D17" s="20" t="s">
        <v>651</v>
      </c>
      <c r="E17" s="177"/>
      <c r="F17" s="578">
        <v>3645.3</v>
      </c>
      <c r="G17" s="578">
        <v>13301.8</v>
      </c>
      <c r="H17" s="578">
        <v>12734.4</v>
      </c>
      <c r="I17" s="578">
        <v>6635.6</v>
      </c>
      <c r="J17" s="578">
        <v>-4.26558811589409</v>
      </c>
      <c r="K17" s="804">
        <v>-47.892323156175394</v>
      </c>
    </row>
    <row r="18" spans="1:11" s="20" customFormat="1" ht="15" customHeight="1">
      <c r="A18" s="460"/>
      <c r="D18" s="20" t="s">
        <v>646</v>
      </c>
      <c r="E18" s="177"/>
      <c r="F18" s="578">
        <v>4568.6</v>
      </c>
      <c r="G18" s="578">
        <v>10281.2</v>
      </c>
      <c r="H18" s="578">
        <v>12135.9</v>
      </c>
      <c r="I18" s="578">
        <v>16346.3</v>
      </c>
      <c r="J18" s="578">
        <v>18.039722989534283</v>
      </c>
      <c r="K18" s="804">
        <v>34.6937598365181</v>
      </c>
    </row>
    <row r="19" spans="1:11" s="20" customFormat="1" ht="15" customHeight="1">
      <c r="A19" s="460"/>
      <c r="C19" s="20" t="s">
        <v>617</v>
      </c>
      <c r="E19" s="177"/>
      <c r="F19" s="578">
        <v>-14978.4</v>
      </c>
      <c r="G19" s="578">
        <v>-53328.1</v>
      </c>
      <c r="H19" s="578">
        <v>-63308.1</v>
      </c>
      <c r="I19" s="578">
        <v>-67964.2</v>
      </c>
      <c r="J19" s="578">
        <v>18.71433634425381</v>
      </c>
      <c r="K19" s="804">
        <v>7.354667096311516</v>
      </c>
    </row>
    <row r="20" spans="1:11" s="20" customFormat="1" ht="15" customHeight="1">
      <c r="A20" s="460"/>
      <c r="D20" s="20" t="s">
        <v>652</v>
      </c>
      <c r="E20" s="177"/>
      <c r="F20" s="578">
        <v>-5955.7</v>
      </c>
      <c r="G20" s="578">
        <v>-22675.9</v>
      </c>
      <c r="H20" s="578">
        <v>-22116.2</v>
      </c>
      <c r="I20" s="578">
        <v>-23350</v>
      </c>
      <c r="J20" s="578">
        <v>-2.468259253215976</v>
      </c>
      <c r="K20" s="804">
        <v>5.578716054295043</v>
      </c>
    </row>
    <row r="21" spans="1:11" s="20" customFormat="1" ht="15" customHeight="1">
      <c r="A21" s="460"/>
      <c r="D21" s="20" t="s">
        <v>650</v>
      </c>
      <c r="E21" s="177"/>
      <c r="F21" s="578">
        <v>-5019.1</v>
      </c>
      <c r="G21" s="578">
        <v>-20862</v>
      </c>
      <c r="H21" s="578">
        <v>-31396.3</v>
      </c>
      <c r="I21" s="578">
        <v>-32288.2</v>
      </c>
      <c r="J21" s="578">
        <v>50.49515866168153</v>
      </c>
      <c r="K21" s="804">
        <v>2.8407806015358688</v>
      </c>
    </row>
    <row r="22" spans="1:11" s="20" customFormat="1" ht="15" customHeight="1">
      <c r="A22" s="460"/>
      <c r="E22" s="177" t="s">
        <v>618</v>
      </c>
      <c r="F22" s="578"/>
      <c r="G22" s="148">
        <v>-7373</v>
      </c>
      <c r="H22" s="578">
        <v>-12126</v>
      </c>
      <c r="I22" s="578">
        <v>-12342.6</v>
      </c>
      <c r="J22" s="578">
        <v>64.46493964464938</v>
      </c>
      <c r="K22" s="804">
        <v>1.7862444334487861</v>
      </c>
    </row>
    <row r="23" spans="1:11" s="20" customFormat="1" ht="15" customHeight="1">
      <c r="A23" s="460"/>
      <c r="D23" s="118" t="s">
        <v>1555</v>
      </c>
      <c r="E23" s="177"/>
      <c r="F23" s="578"/>
      <c r="G23" s="148">
        <v>-635.7</v>
      </c>
      <c r="H23" s="578">
        <v>-980.4</v>
      </c>
      <c r="I23" s="578">
        <v>-1874.5</v>
      </c>
      <c r="J23" s="578">
        <v>54.22369042000943</v>
      </c>
      <c r="K23" s="804">
        <v>91.19747042023664</v>
      </c>
    </row>
    <row r="24" spans="1:11" s="20" customFormat="1" ht="15" customHeight="1">
      <c r="A24" s="460"/>
      <c r="D24" s="20" t="s">
        <v>646</v>
      </c>
      <c r="E24" s="177"/>
      <c r="F24" s="578">
        <v>-4003.6</v>
      </c>
      <c r="G24" s="578">
        <v>-9154.5</v>
      </c>
      <c r="H24" s="578">
        <v>-8815.2</v>
      </c>
      <c r="I24" s="578">
        <v>-10451.5</v>
      </c>
      <c r="J24" s="578">
        <v>-3.706373914468287</v>
      </c>
      <c r="K24" s="804">
        <v>18.562256103094654</v>
      </c>
    </row>
    <row r="25" spans="1:11" s="20" customFormat="1" ht="15" customHeight="1">
      <c r="A25" s="460"/>
      <c r="B25" s="20" t="s">
        <v>653</v>
      </c>
      <c r="E25" s="177"/>
      <c r="F25" s="578">
        <v>-45955.1</v>
      </c>
      <c r="G25" s="578">
        <v>-167083.7</v>
      </c>
      <c r="H25" s="578">
        <v>-219799</v>
      </c>
      <c r="I25" s="578">
        <v>-324112.9</v>
      </c>
      <c r="J25" s="578">
        <v>31.550235001978024</v>
      </c>
      <c r="K25" s="804">
        <v>47.458769148176316</v>
      </c>
    </row>
    <row r="26" spans="1:11" s="20" customFormat="1" ht="15" customHeight="1">
      <c r="A26" s="460"/>
      <c r="B26" s="20" t="s">
        <v>654</v>
      </c>
      <c r="E26" s="177"/>
      <c r="F26" s="578">
        <v>-703.3</v>
      </c>
      <c r="G26" s="578">
        <v>7946.8</v>
      </c>
      <c r="H26" s="578">
        <v>11749.5</v>
      </c>
      <c r="I26" s="578">
        <v>9117.4</v>
      </c>
      <c r="J26" s="578">
        <v>47.85196557104746</v>
      </c>
      <c r="K26" s="804">
        <v>-22.401804332099246</v>
      </c>
    </row>
    <row r="27" spans="1:11" s="20" customFormat="1" ht="15" customHeight="1">
      <c r="A27" s="460"/>
      <c r="C27" s="20" t="s">
        <v>619</v>
      </c>
      <c r="E27" s="177"/>
      <c r="F27" s="578">
        <v>2561.1</v>
      </c>
      <c r="G27" s="578">
        <v>13447.7</v>
      </c>
      <c r="H27" s="578">
        <v>16506.6</v>
      </c>
      <c r="I27" s="578">
        <v>14917.9</v>
      </c>
      <c r="J27" s="578">
        <v>22.746640689485915</v>
      </c>
      <c r="K27" s="804">
        <v>-9.624634994487039</v>
      </c>
    </row>
    <row r="28" spans="1:11" s="20" customFormat="1" ht="15" customHeight="1">
      <c r="A28" s="460"/>
      <c r="C28" s="20" t="s">
        <v>620</v>
      </c>
      <c r="E28" s="177"/>
      <c r="F28" s="578">
        <v>-3264.4</v>
      </c>
      <c r="G28" s="578">
        <v>-5500.9</v>
      </c>
      <c r="H28" s="578">
        <v>-4757.1</v>
      </c>
      <c r="I28" s="578">
        <v>-5800.5</v>
      </c>
      <c r="J28" s="578">
        <v>-13.521423767019925</v>
      </c>
      <c r="K28" s="804">
        <v>21.933530932711093</v>
      </c>
    </row>
    <row r="29" spans="1:11" s="20" customFormat="1" ht="15" customHeight="1">
      <c r="A29" s="460"/>
      <c r="B29" s="20" t="s">
        <v>621</v>
      </c>
      <c r="E29" s="177"/>
      <c r="F29" s="578">
        <v>-46658.4</v>
      </c>
      <c r="G29" s="578">
        <v>-159136.9</v>
      </c>
      <c r="H29" s="578">
        <v>-208049.5</v>
      </c>
      <c r="I29" s="578">
        <v>-314995.5</v>
      </c>
      <c r="J29" s="578">
        <v>30.73617746732532</v>
      </c>
      <c r="K29" s="804">
        <v>51.40411296350149</v>
      </c>
    </row>
    <row r="30" spans="1:11" s="20" customFormat="1" ht="15" customHeight="1">
      <c r="A30" s="460"/>
      <c r="B30" s="118" t="s">
        <v>655</v>
      </c>
      <c r="E30" s="177"/>
      <c r="F30" s="578">
        <v>55425.1</v>
      </c>
      <c r="G30" s="578">
        <v>182816.5</v>
      </c>
      <c r="H30" s="578">
        <v>249486.8</v>
      </c>
      <c r="I30" s="578">
        <v>282647.7</v>
      </c>
      <c r="J30" s="578">
        <v>36.46842598999544</v>
      </c>
      <c r="K30" s="804">
        <v>13.29164508903878</v>
      </c>
    </row>
    <row r="31" spans="1:11" s="20" customFormat="1" ht="15" customHeight="1">
      <c r="A31" s="460"/>
      <c r="C31" s="20" t="s">
        <v>622</v>
      </c>
      <c r="E31" s="177"/>
      <c r="F31" s="578">
        <v>57289.5</v>
      </c>
      <c r="G31" s="578">
        <v>185462.9</v>
      </c>
      <c r="H31" s="578">
        <v>257461.3</v>
      </c>
      <c r="I31" s="578">
        <v>287770.6</v>
      </c>
      <c r="J31" s="578">
        <v>38.820917822378505</v>
      </c>
      <c r="K31" s="804">
        <v>11.7723712262775</v>
      </c>
    </row>
    <row r="32" spans="1:11" s="20" customFormat="1" ht="15" customHeight="1">
      <c r="A32" s="460"/>
      <c r="D32" s="20" t="s">
        <v>656</v>
      </c>
      <c r="E32" s="177"/>
      <c r="F32" s="578">
        <v>12710.5</v>
      </c>
      <c r="G32" s="578">
        <v>20993.2</v>
      </c>
      <c r="H32" s="578">
        <v>26796.2</v>
      </c>
      <c r="I32" s="578">
        <v>26673.6</v>
      </c>
      <c r="J32" s="578">
        <v>27.642284168206842</v>
      </c>
      <c r="K32" s="804">
        <v>-0.45752755987788873</v>
      </c>
    </row>
    <row r="33" spans="1:11" s="20" customFormat="1" ht="15" customHeight="1">
      <c r="A33" s="460"/>
      <c r="D33" s="20" t="s">
        <v>623</v>
      </c>
      <c r="E33" s="177"/>
      <c r="F33" s="578">
        <v>36060</v>
      </c>
      <c r="G33" s="578">
        <v>142682.7</v>
      </c>
      <c r="H33" s="578">
        <v>209698.5</v>
      </c>
      <c r="I33" s="578">
        <v>231725.3</v>
      </c>
      <c r="J33" s="578">
        <v>46.968413129272136</v>
      </c>
      <c r="K33" s="804">
        <v>10.504033171434216</v>
      </c>
    </row>
    <row r="34" spans="1:11" s="20" customFormat="1" ht="15" customHeight="1">
      <c r="A34" s="460"/>
      <c r="D34" s="20" t="s">
        <v>657</v>
      </c>
      <c r="E34" s="177"/>
      <c r="F34" s="578">
        <v>7269.6</v>
      </c>
      <c r="G34" s="578">
        <v>18789.9</v>
      </c>
      <c r="H34" s="578">
        <v>17755.4</v>
      </c>
      <c r="I34" s="578">
        <v>25850.7</v>
      </c>
      <c r="J34" s="578">
        <v>-5.505617379549648</v>
      </c>
      <c r="K34" s="804">
        <v>45.59345325929013</v>
      </c>
    </row>
    <row r="35" spans="1:11" s="20" customFormat="1" ht="15" customHeight="1">
      <c r="A35" s="460"/>
      <c r="D35" s="20" t="s">
        <v>658</v>
      </c>
      <c r="E35" s="177"/>
      <c r="F35" s="578">
        <v>1249.4</v>
      </c>
      <c r="G35" s="578">
        <v>2997.1</v>
      </c>
      <c r="H35" s="578">
        <v>3211.2</v>
      </c>
      <c r="I35" s="578">
        <v>3521</v>
      </c>
      <c r="J35" s="578">
        <v>7.143572119715714</v>
      </c>
      <c r="K35" s="1463">
        <v>9.647483806676647</v>
      </c>
    </row>
    <row r="36" spans="1:11" s="20" customFormat="1" ht="15" customHeight="1">
      <c r="A36" s="460"/>
      <c r="C36" s="20" t="s">
        <v>624</v>
      </c>
      <c r="E36" s="177"/>
      <c r="F36" s="578">
        <v>-1864.4</v>
      </c>
      <c r="G36" s="578">
        <v>-2646.4</v>
      </c>
      <c r="H36" s="578">
        <v>-7974.5</v>
      </c>
      <c r="I36" s="578">
        <v>-5122.9</v>
      </c>
      <c r="J36" s="578">
        <v>201.33388754534457</v>
      </c>
      <c r="K36" s="804">
        <v>-35.758981754341974</v>
      </c>
    </row>
    <row r="37" spans="1:11" s="20" customFormat="1" ht="15" customHeight="1">
      <c r="A37" s="460" t="s">
        <v>659</v>
      </c>
      <c r="B37" s="20" t="s">
        <v>660</v>
      </c>
      <c r="E37" s="177"/>
      <c r="F37" s="578">
        <v>696.8</v>
      </c>
      <c r="G37" s="578">
        <v>7912.5</v>
      </c>
      <c r="H37" s="578">
        <v>6231</v>
      </c>
      <c r="I37" s="578">
        <v>12578.3</v>
      </c>
      <c r="J37" s="578">
        <v>-21.251184834123222</v>
      </c>
      <c r="K37" s="804">
        <v>101.86647408120686</v>
      </c>
    </row>
    <row r="38" spans="1:11" s="20" customFormat="1" ht="15" customHeight="1">
      <c r="A38" s="460" t="s">
        <v>661</v>
      </c>
      <c r="E38" s="177"/>
      <c r="F38" s="578">
        <v>9463.5</v>
      </c>
      <c r="G38" s="578">
        <v>31592.10000000005</v>
      </c>
      <c r="H38" s="578">
        <v>47668.3</v>
      </c>
      <c r="I38" s="578">
        <v>-19769.5</v>
      </c>
      <c r="J38" s="578">
        <v>50.886772325992666</v>
      </c>
      <c r="K38" s="1463">
        <v>-141.4730544198136</v>
      </c>
    </row>
    <row r="39" spans="1:11" s="20" customFormat="1" ht="15" customHeight="1">
      <c r="A39" s="460" t="s">
        <v>662</v>
      </c>
      <c r="B39" s="20" t="s">
        <v>663</v>
      </c>
      <c r="E39" s="177"/>
      <c r="F39" s="578">
        <v>-19751.1</v>
      </c>
      <c r="G39" s="578">
        <v>11032.6</v>
      </c>
      <c r="H39" s="578">
        <v>21201.7</v>
      </c>
      <c r="I39" s="578">
        <v>-3695.3</v>
      </c>
      <c r="J39" s="578">
        <v>92.17319580153364</v>
      </c>
      <c r="K39" s="1463">
        <v>-117.42926274779853</v>
      </c>
    </row>
    <row r="40" spans="1:11" s="20" customFormat="1" ht="15" customHeight="1">
      <c r="A40" s="460"/>
      <c r="B40" s="20" t="s">
        <v>664</v>
      </c>
      <c r="E40" s="177"/>
      <c r="F40" s="578">
        <v>-34.4</v>
      </c>
      <c r="G40" s="578">
        <v>293.9</v>
      </c>
      <c r="H40" s="578">
        <v>1829.2</v>
      </c>
      <c r="I40" s="578">
        <v>2852</v>
      </c>
      <c r="J40" s="397">
        <v>522.3885675399797</v>
      </c>
      <c r="K40" s="1463">
        <v>55.915154165755496</v>
      </c>
    </row>
    <row r="41" spans="1:11" s="20" customFormat="1" ht="15" customHeight="1">
      <c r="A41" s="460"/>
      <c r="B41" s="20" t="s">
        <v>665</v>
      </c>
      <c r="E41" s="177"/>
      <c r="F41" s="578">
        <v>0</v>
      </c>
      <c r="G41" s="578">
        <v>0</v>
      </c>
      <c r="H41" s="578">
        <v>0</v>
      </c>
      <c r="I41" s="578">
        <v>0</v>
      </c>
      <c r="J41" s="397" t="s">
        <v>638</v>
      </c>
      <c r="K41" s="1463" t="s">
        <v>638</v>
      </c>
    </row>
    <row r="42" spans="1:11" s="20" customFormat="1" ht="15" customHeight="1">
      <c r="A42" s="460"/>
      <c r="B42" s="20" t="s">
        <v>625</v>
      </c>
      <c r="E42" s="177"/>
      <c r="F42" s="578">
        <v>-18003.4</v>
      </c>
      <c r="G42" s="578">
        <v>-11396.1</v>
      </c>
      <c r="H42" s="578">
        <v>-17675.1</v>
      </c>
      <c r="I42" s="578">
        <v>-18253.9</v>
      </c>
      <c r="J42" s="578">
        <v>55.09779661463131</v>
      </c>
      <c r="K42" s="804">
        <v>3.274663226799305</v>
      </c>
    </row>
    <row r="43" spans="1:11" s="20" customFormat="1" ht="15" customHeight="1">
      <c r="A43" s="460"/>
      <c r="C43" s="20" t="s">
        <v>626</v>
      </c>
      <c r="E43" s="177"/>
      <c r="F43" s="578">
        <v>-1601.1</v>
      </c>
      <c r="G43" s="578">
        <v>853.2</v>
      </c>
      <c r="H43" s="578">
        <v>-3024.2</v>
      </c>
      <c r="I43" s="578">
        <v>-1009</v>
      </c>
      <c r="J43" s="578">
        <v>-454.4538209095171</v>
      </c>
      <c r="K43" s="804">
        <v>-66.6358045102837</v>
      </c>
    </row>
    <row r="44" spans="1:11" s="20" customFormat="1" ht="15" customHeight="1">
      <c r="A44" s="460"/>
      <c r="C44" s="20" t="s">
        <v>646</v>
      </c>
      <c r="E44" s="177"/>
      <c r="F44" s="578">
        <v>-16402.3</v>
      </c>
      <c r="G44" s="578">
        <v>-12249.3</v>
      </c>
      <c r="H44" s="578">
        <v>-14650.9</v>
      </c>
      <c r="I44" s="578">
        <v>-17244.9</v>
      </c>
      <c r="J44" s="578">
        <v>19.606018303086714</v>
      </c>
      <c r="K44" s="804">
        <v>17.705396938072084</v>
      </c>
    </row>
    <row r="45" spans="1:11" s="20" customFormat="1" ht="15" customHeight="1">
      <c r="A45" s="460"/>
      <c r="B45" s="20" t="s">
        <v>627</v>
      </c>
      <c r="E45" s="177"/>
      <c r="F45" s="578">
        <v>-1713.3</v>
      </c>
      <c r="G45" s="578">
        <v>22134.8</v>
      </c>
      <c r="H45" s="578">
        <v>37047.6</v>
      </c>
      <c r="I45" s="578">
        <v>11706.6</v>
      </c>
      <c r="J45" s="578">
        <v>67.37264398142293</v>
      </c>
      <c r="K45" s="804">
        <v>-68.40119198004729</v>
      </c>
    </row>
    <row r="46" spans="1:11" s="20" customFormat="1" ht="15" customHeight="1">
      <c r="A46" s="460"/>
      <c r="C46" s="20" t="s">
        <v>626</v>
      </c>
      <c r="E46" s="177"/>
      <c r="F46" s="578">
        <v>1296.8</v>
      </c>
      <c r="G46" s="578">
        <v>12483.6</v>
      </c>
      <c r="H46" s="578">
        <v>19554.6</v>
      </c>
      <c r="I46" s="578">
        <v>21968.9</v>
      </c>
      <c r="J46" s="578">
        <v>56.64231471690857</v>
      </c>
      <c r="K46" s="804">
        <v>12.346455565442412</v>
      </c>
    </row>
    <row r="47" spans="1:11" s="20" customFormat="1" ht="15" customHeight="1">
      <c r="A47" s="460"/>
      <c r="C47" s="20" t="s">
        <v>666</v>
      </c>
      <c r="E47" s="177"/>
      <c r="F47" s="578">
        <v>-1810</v>
      </c>
      <c r="G47" s="578">
        <v>3391.5</v>
      </c>
      <c r="H47" s="578">
        <v>-2899</v>
      </c>
      <c r="I47" s="578">
        <v>-3933.5</v>
      </c>
      <c r="J47" s="578">
        <v>-185.47840188707062</v>
      </c>
      <c r="K47" s="804">
        <v>35.684718868575374</v>
      </c>
    </row>
    <row r="48" spans="1:11" s="20" customFormat="1" ht="15" customHeight="1">
      <c r="A48" s="460"/>
      <c r="D48" s="20" t="s">
        <v>667</v>
      </c>
      <c r="E48" s="177"/>
      <c r="F48" s="578">
        <v>-1594.9</v>
      </c>
      <c r="G48" s="578">
        <v>3455.9</v>
      </c>
      <c r="H48" s="578">
        <v>-2832.4</v>
      </c>
      <c r="I48" s="578">
        <v>-3901.5</v>
      </c>
      <c r="J48" s="578">
        <v>-181.95838999971065</v>
      </c>
      <c r="K48" s="804">
        <v>37.74537494704137</v>
      </c>
    </row>
    <row r="49" spans="1:11" s="20" customFormat="1" ht="15" customHeight="1">
      <c r="A49" s="460"/>
      <c r="E49" s="177" t="s">
        <v>668</v>
      </c>
      <c r="F49" s="578">
        <v>1702.7</v>
      </c>
      <c r="G49" s="578">
        <v>11325.5</v>
      </c>
      <c r="H49" s="578">
        <v>7287.9</v>
      </c>
      <c r="I49" s="578">
        <v>6841.6</v>
      </c>
      <c r="J49" s="578">
        <v>-35.65052315571056</v>
      </c>
      <c r="K49" s="804">
        <v>-6.123849119773851</v>
      </c>
    </row>
    <row r="50" spans="1:11" s="20" customFormat="1" ht="15" customHeight="1">
      <c r="A50" s="460"/>
      <c r="E50" s="177" t="s">
        <v>669</v>
      </c>
      <c r="F50" s="578">
        <v>-3297.6</v>
      </c>
      <c r="G50" s="578">
        <v>-7869.6</v>
      </c>
      <c r="H50" s="578">
        <v>-10120.3</v>
      </c>
      <c r="I50" s="578">
        <v>-10743.1</v>
      </c>
      <c r="J50" s="578">
        <v>28.599928840093526</v>
      </c>
      <c r="K50" s="804">
        <v>6.15396776775394</v>
      </c>
    </row>
    <row r="51" spans="1:11" s="20" customFormat="1" ht="15" customHeight="1">
      <c r="A51" s="460"/>
      <c r="D51" s="20" t="s">
        <v>628</v>
      </c>
      <c r="E51" s="177"/>
      <c r="F51" s="578">
        <v>-215.1</v>
      </c>
      <c r="G51" s="578">
        <v>-64.4</v>
      </c>
      <c r="H51" s="578">
        <v>-66.6</v>
      </c>
      <c r="I51" s="578">
        <v>-32</v>
      </c>
      <c r="J51" s="578">
        <v>3.416149068322966</v>
      </c>
      <c r="K51" s="804">
        <v>-51.95195195195195</v>
      </c>
    </row>
    <row r="52" spans="1:11" s="20" customFormat="1" ht="15" customHeight="1">
      <c r="A52" s="460"/>
      <c r="C52" s="20" t="s">
        <v>629</v>
      </c>
      <c r="E52" s="177"/>
      <c r="F52" s="578">
        <v>-1200.1</v>
      </c>
      <c r="G52" s="578">
        <v>6259.7</v>
      </c>
      <c r="H52" s="578">
        <v>20392</v>
      </c>
      <c r="I52" s="578">
        <v>-6328.8</v>
      </c>
      <c r="J52" s="578">
        <v>225.7664105308561</v>
      </c>
      <c r="K52" s="804">
        <v>-131.0357002746175</v>
      </c>
    </row>
    <row r="53" spans="1:11" s="20" customFormat="1" ht="15" customHeight="1">
      <c r="A53" s="460"/>
      <c r="D53" s="20" t="s">
        <v>194</v>
      </c>
      <c r="E53" s="177"/>
      <c r="F53" s="578">
        <v>-20.2</v>
      </c>
      <c r="G53" s="578">
        <v>-5.6</v>
      </c>
      <c r="H53" s="578">
        <v>-3.4</v>
      </c>
      <c r="I53" s="578">
        <v>44.9</v>
      </c>
      <c r="J53" s="397" t="s">
        <v>638</v>
      </c>
      <c r="K53" s="804">
        <v>-1420.5882352941176</v>
      </c>
    </row>
    <row r="54" spans="1:11" s="20" customFormat="1" ht="15" customHeight="1">
      <c r="A54" s="460"/>
      <c r="D54" s="20" t="s">
        <v>630</v>
      </c>
      <c r="E54" s="177"/>
      <c r="F54" s="578">
        <v>-1179.9</v>
      </c>
      <c r="G54" s="578">
        <v>6265.3</v>
      </c>
      <c r="H54" s="578">
        <v>20395.4</v>
      </c>
      <c r="I54" s="578">
        <v>-6373.7</v>
      </c>
      <c r="J54" s="578">
        <v>225.5295037747594</v>
      </c>
      <c r="K54" s="804">
        <v>-131.25067417162694</v>
      </c>
    </row>
    <row r="55" spans="1:11" s="20" customFormat="1" ht="15" customHeight="1">
      <c r="A55" s="460"/>
      <c r="C55" s="20" t="s">
        <v>631</v>
      </c>
      <c r="E55" s="177"/>
      <c r="F55" s="578">
        <v>0</v>
      </c>
      <c r="G55" s="578">
        <v>0</v>
      </c>
      <c r="H55" s="578">
        <v>0</v>
      </c>
      <c r="I55" s="578">
        <v>0</v>
      </c>
      <c r="J55" s="397" t="s">
        <v>638</v>
      </c>
      <c r="K55" s="1463" t="s">
        <v>638</v>
      </c>
    </row>
    <row r="56" spans="1:11" s="20" customFormat="1" ht="15" customHeight="1">
      <c r="A56" s="460" t="s">
        <v>670</v>
      </c>
      <c r="E56" s="177"/>
      <c r="F56" s="578">
        <v>-10287.6</v>
      </c>
      <c r="G56" s="578">
        <v>42624.700000000055</v>
      </c>
      <c r="H56" s="578">
        <v>68870</v>
      </c>
      <c r="I56" s="578">
        <v>-23464.8</v>
      </c>
      <c r="J56" s="397">
        <v>61.572984677897836</v>
      </c>
      <c r="K56" s="804">
        <v>-134.0711485407289</v>
      </c>
    </row>
    <row r="57" spans="1:11" s="20" customFormat="1" ht="15" customHeight="1">
      <c r="A57" s="460" t="s">
        <v>671</v>
      </c>
      <c r="B57" s="20" t="s">
        <v>672</v>
      </c>
      <c r="E57" s="177"/>
      <c r="F57" s="578">
        <v>14803.6</v>
      </c>
      <c r="G57" s="578">
        <v>-6690.300000000061</v>
      </c>
      <c r="H57" s="578">
        <v>-3719.5999999999913</v>
      </c>
      <c r="I57" s="578">
        <v>14516.9</v>
      </c>
      <c r="J57" s="397">
        <v>-44.403091042255845</v>
      </c>
      <c r="K57" s="1463">
        <v>-490.28121303366044</v>
      </c>
    </row>
    <row r="58" spans="1:11" s="20" customFormat="1" ht="15" customHeight="1">
      <c r="A58" s="460" t="s">
        <v>673</v>
      </c>
      <c r="E58" s="177"/>
      <c r="F58" s="578">
        <v>4516</v>
      </c>
      <c r="G58" s="578">
        <v>35934.4</v>
      </c>
      <c r="H58" s="578">
        <v>65150.4</v>
      </c>
      <c r="I58" s="578">
        <v>-8947.899999999994</v>
      </c>
      <c r="J58" s="397">
        <v>81.30370898080949</v>
      </c>
      <c r="K58" s="1463">
        <v>-113.73422112527321</v>
      </c>
    </row>
    <row r="59" spans="1:11" s="20" customFormat="1" ht="15" customHeight="1">
      <c r="A59" s="460" t="s">
        <v>674</v>
      </c>
      <c r="E59" s="177"/>
      <c r="F59" s="578">
        <v>-4516</v>
      </c>
      <c r="G59" s="578">
        <v>-35934.4</v>
      </c>
      <c r="H59" s="578">
        <v>-65150.4</v>
      </c>
      <c r="I59" s="578">
        <v>8947.9</v>
      </c>
      <c r="J59" s="397">
        <v>81.30370898080949</v>
      </c>
      <c r="K59" s="1463">
        <v>-113.73422112527321</v>
      </c>
    </row>
    <row r="60" spans="1:11" s="20" customFormat="1" ht="15" customHeight="1">
      <c r="A60" s="460"/>
      <c r="B60" s="20" t="s">
        <v>632</v>
      </c>
      <c r="E60" s="177"/>
      <c r="F60" s="578">
        <v>-5301.1</v>
      </c>
      <c r="G60" s="578">
        <v>-37002</v>
      </c>
      <c r="H60" s="578">
        <v>-65069.7</v>
      </c>
      <c r="I60" s="578">
        <v>5649.1</v>
      </c>
      <c r="J60" s="397">
        <v>75.85454840278905</v>
      </c>
      <c r="K60" s="1463">
        <v>-108.68161371575403</v>
      </c>
    </row>
    <row r="61" spans="1:11" s="20" customFormat="1" ht="15" customHeight="1">
      <c r="A61" s="460"/>
      <c r="C61" s="20" t="s">
        <v>194</v>
      </c>
      <c r="E61" s="177"/>
      <c r="F61" s="578">
        <v>-1426.1</v>
      </c>
      <c r="G61" s="578">
        <v>-29636.8</v>
      </c>
      <c r="H61" s="578">
        <v>-45751.3</v>
      </c>
      <c r="I61" s="578">
        <v>4398.2</v>
      </c>
      <c r="J61" s="397">
        <v>54.37327916644173</v>
      </c>
      <c r="K61" s="1463">
        <v>-109.61327874836343</v>
      </c>
    </row>
    <row r="62" spans="1:11" s="20" customFormat="1" ht="15" customHeight="1">
      <c r="A62" s="460"/>
      <c r="C62" s="20" t="s">
        <v>630</v>
      </c>
      <c r="E62" s="177"/>
      <c r="F62" s="578">
        <v>-3875</v>
      </c>
      <c r="G62" s="578">
        <v>-7365.2</v>
      </c>
      <c r="H62" s="578">
        <v>-19318.4</v>
      </c>
      <c r="I62" s="578">
        <v>1250.9</v>
      </c>
      <c r="J62" s="397">
        <v>162.29294520175966</v>
      </c>
      <c r="K62" s="1463">
        <v>-106.4751739274474</v>
      </c>
    </row>
    <row r="63" spans="1:11" s="20" customFormat="1" ht="15" customHeight="1">
      <c r="A63" s="460"/>
      <c r="B63" s="20" t="s">
        <v>675</v>
      </c>
      <c r="E63" s="177"/>
      <c r="F63" s="578">
        <v>785.1</v>
      </c>
      <c r="G63" s="578">
        <v>1067.6</v>
      </c>
      <c r="H63" s="578">
        <v>-80.7</v>
      </c>
      <c r="I63" s="578">
        <v>3298.8</v>
      </c>
      <c r="J63" s="397">
        <v>-107.5590108654927</v>
      </c>
      <c r="K63" s="1463" t="s">
        <v>638</v>
      </c>
    </row>
    <row r="64" spans="1:11" s="20" customFormat="1" ht="15" customHeight="1" thickBot="1">
      <c r="A64" s="1464" t="s">
        <v>633</v>
      </c>
      <c r="B64" s="485"/>
      <c r="C64" s="485"/>
      <c r="D64" s="485"/>
      <c r="E64" s="1029"/>
      <c r="F64" s="687">
        <v>-5716.1</v>
      </c>
      <c r="G64" s="687">
        <v>-29674.7</v>
      </c>
      <c r="H64" s="1108">
        <v>-44758.4</v>
      </c>
      <c r="I64" s="1108">
        <v>2619.1</v>
      </c>
      <c r="J64" s="1465">
        <v>50.83016846000129</v>
      </c>
      <c r="K64" s="1466">
        <v>-105.85163902194896</v>
      </c>
    </row>
    <row r="65" spans="1:13" ht="15" customHeight="1" thickTop="1">
      <c r="A65" s="20" t="s">
        <v>1787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118"/>
      <c r="L66" s="20"/>
      <c r="M66" s="20"/>
    </row>
    <row r="67" spans="1:13" s="580" customFormat="1" ht="12.75">
      <c r="A67" s="579"/>
      <c r="B67" s="579"/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</row>
    <row r="68" spans="1:13" s="580" customFormat="1" ht="12.75">
      <c r="A68" s="579"/>
      <c r="B68" s="579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</row>
    <row r="69" spans="1:13" s="580" customFormat="1" ht="12.75">
      <c r="A69" s="579"/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</row>
    <row r="70" spans="1:13" s="580" customFormat="1" ht="12.75">
      <c r="A70" s="579"/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</row>
    <row r="71" s="580" customFormat="1" ht="12.75"/>
    <row r="72" s="580" customFormat="1" ht="12.75"/>
    <row r="73" s="580" customFormat="1" ht="12.75"/>
    <row r="74" s="580" customFormat="1" ht="12.75"/>
    <row r="75" s="580" customFormat="1" ht="12.75"/>
    <row r="76" s="580" customFormat="1" ht="12.75"/>
    <row r="77" s="580" customFormat="1" ht="12.75"/>
    <row r="78" s="580" customFormat="1" ht="12.75"/>
    <row r="79" s="580" customFormat="1" ht="12.75"/>
    <row r="80" s="580" customFormat="1" ht="12.75"/>
    <row r="81" s="580" customFormat="1" ht="12.75"/>
    <row r="82" s="580" customFormat="1" ht="12.75"/>
    <row r="83" s="580" customFormat="1" ht="12.75"/>
    <row r="84" s="580" customFormat="1" ht="12.75"/>
    <row r="85" s="580" customFormat="1" ht="12.75"/>
    <row r="86" s="580" customFormat="1" ht="12.75"/>
    <row r="87" s="580" customFormat="1" ht="12.75"/>
    <row r="88" s="580" customFormat="1" ht="12.75"/>
    <row r="89" s="580" customFormat="1" ht="12.75"/>
    <row r="90" s="580" customFormat="1" ht="12.75"/>
    <row r="91" s="580" customFormat="1" ht="12.75"/>
    <row r="92" s="580" customFormat="1" ht="12.75"/>
    <row r="93" s="580" customFormat="1" ht="12.75"/>
    <row r="94" s="580" customFormat="1" ht="12.75"/>
    <row r="95" s="580" customFormat="1" ht="12.75"/>
    <row r="96" s="580" customFormat="1" ht="12.75"/>
    <row r="97" s="580" customFormat="1" ht="12.75"/>
    <row r="98" s="580" customFormat="1" ht="12.75"/>
    <row r="99" s="580" customFormat="1" ht="12.75"/>
    <row r="100" s="580" customFormat="1" ht="12.75"/>
    <row r="101" s="580" customFormat="1" ht="12.75"/>
    <row r="102" s="580" customFormat="1" ht="12.75"/>
    <row r="103" s="580" customFormat="1" ht="12.75"/>
    <row r="104" s="580" customFormat="1" ht="12.75"/>
    <row r="105" s="580" customFormat="1" ht="12.75"/>
    <row r="106" s="580" customFormat="1" ht="12.75"/>
    <row r="107" s="580" customFormat="1" ht="12.75"/>
    <row r="108" s="580" customFormat="1" ht="12.75"/>
    <row r="109" s="580" customFormat="1" ht="12.75"/>
    <row r="110" s="580" customFormat="1" ht="12.75"/>
    <row r="111" s="580" customFormat="1" ht="12.75"/>
    <row r="112" s="580" customFormat="1" ht="12.75"/>
    <row r="113" s="580" customFormat="1" ht="12.75"/>
    <row r="114" s="580" customFormat="1" ht="12.75"/>
    <row r="115" s="580" customFormat="1" ht="12.75"/>
    <row r="116" s="580" customFormat="1" ht="12.75"/>
    <row r="117" s="580" customFormat="1" ht="12.75"/>
    <row r="118" s="580" customFormat="1" ht="12.75"/>
    <row r="119" s="580" customFormat="1" ht="12.75"/>
    <row r="120" s="580" customFormat="1" ht="12.75"/>
    <row r="121" s="580" customFormat="1" ht="12.75"/>
    <row r="122" s="580" customFormat="1" ht="12.75"/>
    <row r="123" s="580" customFormat="1" ht="12.75"/>
    <row r="124" s="580" customFormat="1" ht="12.75"/>
    <row r="125" s="580" customFormat="1" ht="12.75"/>
    <row r="126" s="580" customFormat="1" ht="12.75"/>
    <row r="127" s="580" customFormat="1" ht="12.75"/>
    <row r="128" s="580" customFormat="1" ht="12.75"/>
    <row r="129" s="580" customFormat="1" ht="12.75"/>
    <row r="130" s="580" customFormat="1" ht="12.75"/>
    <row r="131" s="580" customFormat="1" ht="12.75"/>
    <row r="132" s="580" customFormat="1" ht="12.75"/>
    <row r="133" s="580" customFormat="1" ht="12.75"/>
    <row r="134" s="580" customFormat="1" ht="12.75"/>
    <row r="135" s="580" customFormat="1" ht="12.75"/>
    <row r="136" s="580" customFormat="1" ht="12.75"/>
    <row r="137" s="580" customFormat="1" ht="12.75"/>
    <row r="138" s="580" customFormat="1" ht="12.75"/>
    <row r="139" s="580" customFormat="1" ht="12.75"/>
    <row r="140" s="580" customFormat="1" ht="12.75"/>
    <row r="141" s="580" customFormat="1" ht="12.75"/>
    <row r="142" s="580" customFormat="1" ht="12.75"/>
    <row r="143" s="580" customFormat="1" ht="12.75"/>
    <row r="144" s="580" customFormat="1" ht="12.75"/>
    <row r="145" s="580" customFormat="1" ht="12.75"/>
    <row r="146" s="580" customFormat="1" ht="12.75"/>
    <row r="147" s="580" customFormat="1" ht="12.75"/>
    <row r="148" s="580" customFormat="1" ht="12.75"/>
    <row r="149" s="580" customFormat="1" ht="12.75"/>
    <row r="150" s="580" customFormat="1" ht="12.75"/>
    <row r="151" s="580" customFormat="1" ht="12.75"/>
    <row r="152" s="580" customFormat="1" ht="12.75"/>
    <row r="153" s="580" customFormat="1" ht="12.75"/>
    <row r="154" s="580" customFormat="1" ht="12.75"/>
    <row r="155" s="580" customFormat="1" ht="12.75"/>
    <row r="156" s="580" customFormat="1" ht="12.75"/>
    <row r="157" s="580" customFormat="1" ht="12.75"/>
    <row r="158" s="580" customFormat="1" ht="12.75"/>
    <row r="159" s="580" customFormat="1" ht="12.75"/>
    <row r="160" s="580" customFormat="1" ht="12.75"/>
    <row r="161" s="580" customFormat="1" ht="12.75"/>
    <row r="162" s="580" customFormat="1" ht="12.75"/>
    <row r="163" s="580" customFormat="1" ht="12.75"/>
    <row r="164" s="580" customFormat="1" ht="12.75"/>
    <row r="165" s="580" customFormat="1" ht="12.75"/>
    <row r="166" s="580" customFormat="1" ht="12.75"/>
    <row r="167" s="580" customFormat="1" ht="12.75"/>
    <row r="168" s="580" customFormat="1" ht="12.75"/>
    <row r="169" s="580" customFormat="1" ht="12.75"/>
    <row r="170" s="580" customFormat="1" ht="12.75"/>
    <row r="171" s="580" customFormat="1" ht="12.75"/>
    <row r="172" s="580" customFormat="1" ht="12.75"/>
    <row r="173" s="580" customFormat="1" ht="12.75"/>
    <row r="174" s="580" customFormat="1" ht="12.75"/>
    <row r="175" s="580" customFormat="1" ht="12.75"/>
    <row r="176" s="580" customFormat="1" ht="12.75"/>
    <row r="177" s="580" customFormat="1" ht="12.75"/>
    <row r="178" s="580" customFormat="1" ht="12.75"/>
    <row r="179" s="580" customFormat="1" ht="12.75"/>
    <row r="180" s="580" customFormat="1" ht="12.75"/>
    <row r="181" s="580" customFormat="1" ht="12.75"/>
    <row r="182" s="580" customFormat="1" ht="12.75"/>
    <row r="183" s="580" customFormat="1" ht="12.75"/>
    <row r="184" s="580" customFormat="1" ht="12.75"/>
    <row r="185" s="580" customFormat="1" ht="12.75"/>
    <row r="186" s="580" customFormat="1" ht="12.75"/>
    <row r="187" s="580" customFormat="1" ht="12.75"/>
    <row r="188" s="580" customFormat="1" ht="12.75"/>
    <row r="189" s="580" customFormat="1" ht="12.75"/>
    <row r="190" s="580" customFormat="1" ht="12.75"/>
    <row r="191" s="580" customFormat="1" ht="12.75"/>
    <row r="192" s="580" customFormat="1" ht="12.75"/>
    <row r="193" s="580" customFormat="1" ht="12.75"/>
    <row r="194" s="580" customFormat="1" ht="12.75"/>
    <row r="195" s="580" customFormat="1" ht="12.75"/>
    <row r="196" s="580" customFormat="1" ht="12.75"/>
    <row r="197" s="580" customFormat="1" ht="12.75"/>
    <row r="198" s="580" customFormat="1" ht="12.75"/>
    <row r="199" s="580" customFormat="1" ht="12.75"/>
    <row r="200" s="580" customFormat="1" ht="12.75"/>
    <row r="201" s="580" customFormat="1" ht="12.75"/>
    <row r="202" s="580" customFormat="1" ht="12.75"/>
    <row r="203" s="580" customFormat="1" ht="12.75"/>
    <row r="204" s="580" customFormat="1" ht="12.75"/>
    <row r="205" s="580" customFormat="1" ht="12.75"/>
    <row r="206" s="580" customFormat="1" ht="12.75"/>
    <row r="207" s="580" customFormat="1" ht="12.75"/>
    <row r="208" s="580" customFormat="1" ht="12.75"/>
    <row r="209" s="580" customFormat="1" ht="12.75"/>
    <row r="210" s="580" customFormat="1" ht="12.75"/>
    <row r="211" s="580" customFormat="1" ht="12.75"/>
    <row r="212" s="580" customFormat="1" ht="12.75"/>
    <row r="213" s="580" customFormat="1" ht="12.75"/>
    <row r="214" s="580" customFormat="1" ht="12.75"/>
    <row r="215" s="580" customFormat="1" ht="12.75"/>
    <row r="216" s="580" customFormat="1" ht="12.75"/>
    <row r="217" s="580" customFormat="1" ht="12.75"/>
    <row r="218" s="580" customFormat="1" ht="12.75"/>
    <row r="219" s="580" customFormat="1" ht="12.75"/>
    <row r="220" s="580" customFormat="1" ht="12.75"/>
    <row r="221" s="580" customFormat="1" ht="12.75"/>
    <row r="222" s="580" customFormat="1" ht="12.75"/>
    <row r="223" s="580" customFormat="1" ht="12.75"/>
    <row r="224" s="580" customFormat="1" ht="12.75"/>
    <row r="225" s="580" customFormat="1" ht="12.75"/>
    <row r="226" s="580" customFormat="1" ht="12.75"/>
    <row r="227" s="580" customFormat="1" ht="12.75"/>
    <row r="228" s="580" customFormat="1" ht="12.75"/>
    <row r="229" s="580" customFormat="1" ht="12.75"/>
    <row r="230" s="580" customFormat="1" ht="12.75"/>
    <row r="231" s="580" customFormat="1" ht="12.75"/>
    <row r="232" s="580" customFormat="1" ht="12.75"/>
    <row r="233" s="580" customFormat="1" ht="12.75"/>
    <row r="234" s="580" customFormat="1" ht="12.75"/>
    <row r="235" s="580" customFormat="1" ht="12.75"/>
    <row r="236" s="580" customFormat="1" ht="12.75"/>
    <row r="237" s="580" customFormat="1" ht="12.75"/>
    <row r="238" s="580" customFormat="1" ht="12.75"/>
    <row r="239" s="580" customFormat="1" ht="12.75"/>
    <row r="240" s="580" customFormat="1" ht="12.75"/>
    <row r="241" s="580" customFormat="1" ht="12.75"/>
    <row r="242" s="580" customFormat="1" ht="12.75"/>
    <row r="243" s="580" customFormat="1" ht="12.75"/>
    <row r="244" s="580" customFormat="1" ht="12.75"/>
    <row r="245" s="580" customFormat="1" ht="12.75"/>
    <row r="246" s="580" customFormat="1" ht="12.75"/>
    <row r="247" s="580" customFormat="1" ht="12.75"/>
    <row r="248" s="580" customFormat="1" ht="12.75"/>
    <row r="249" s="580" customFormat="1" ht="12.75"/>
    <row r="250" s="580" customFormat="1" ht="12.75"/>
    <row r="251" s="580" customFormat="1" ht="12.75"/>
    <row r="252" s="580" customFormat="1" ht="12.75"/>
    <row r="253" s="580" customFormat="1" ht="12.75"/>
    <row r="254" s="580" customFormat="1" ht="12.75"/>
    <row r="255" s="580" customFormat="1" ht="12.75"/>
    <row r="256" s="580" customFormat="1" ht="12.75"/>
    <row r="257" s="580" customFormat="1" ht="12.75"/>
    <row r="258" s="580" customFormat="1" ht="12.75"/>
    <row r="259" s="580" customFormat="1" ht="12.75"/>
    <row r="260" s="580" customFormat="1" ht="12.75"/>
    <row r="261" s="580" customFormat="1" ht="12.75"/>
    <row r="262" s="580" customFormat="1" ht="12.75"/>
    <row r="263" s="580" customFormat="1" ht="12.75"/>
    <row r="264" s="580" customFormat="1" ht="12.75"/>
    <row r="265" s="580" customFormat="1" ht="12.75"/>
    <row r="266" s="580" customFormat="1" ht="12.75"/>
    <row r="267" s="580" customFormat="1" ht="12.75"/>
    <row r="268" s="580" customFormat="1" ht="12.75"/>
    <row r="269" s="580" customFormat="1" ht="12.75"/>
    <row r="270" s="580" customFormat="1" ht="12.75"/>
    <row r="271" s="580" customFormat="1" ht="12.75"/>
    <row r="272" s="580" customFormat="1" ht="12.75"/>
    <row r="273" s="580" customFormat="1" ht="12.75"/>
    <row r="274" s="580" customFormat="1" ht="12.75"/>
    <row r="275" s="580" customFormat="1" ht="12.75"/>
    <row r="276" s="580" customFormat="1" ht="12.75"/>
    <row r="277" s="580" customFormat="1" ht="12.75"/>
    <row r="278" s="580" customFormat="1" ht="12.75"/>
    <row r="279" s="580" customFormat="1" ht="12.75"/>
    <row r="280" s="580" customFormat="1" ht="12.75"/>
    <row r="281" s="580" customFormat="1" ht="12.75"/>
    <row r="282" s="580" customFormat="1" ht="12.75"/>
    <row r="283" s="580" customFormat="1" ht="12.75"/>
    <row r="284" s="580" customFormat="1" ht="12.75"/>
    <row r="285" s="580" customFormat="1" ht="12.75"/>
    <row r="286" s="580" customFormat="1" ht="12.75"/>
    <row r="287" s="580" customFormat="1" ht="12.75"/>
    <row r="288" s="580" customFormat="1" ht="12.75"/>
    <row r="289" s="580" customFormat="1" ht="12.75"/>
    <row r="290" s="580" customFormat="1" ht="12.75"/>
    <row r="291" s="580" customFormat="1" ht="12.75"/>
    <row r="292" s="580" customFormat="1" ht="12.75"/>
    <row r="293" s="580" customFormat="1" ht="12.75"/>
    <row r="294" s="580" customFormat="1" ht="12.75"/>
    <row r="295" s="580" customFormat="1" ht="12.75"/>
    <row r="296" s="580" customFormat="1" ht="12.75"/>
    <row r="297" s="580" customFormat="1" ht="12.75"/>
    <row r="298" s="580" customFormat="1" ht="12.75"/>
    <row r="299" s="580" customFormat="1" ht="12.75"/>
    <row r="300" s="580" customFormat="1" ht="12.75"/>
    <row r="301" s="580" customFormat="1" ht="12.75"/>
    <row r="302" s="580" customFormat="1" ht="12.75"/>
    <row r="303" s="580" customFormat="1" ht="12.75"/>
    <row r="304" s="580" customFormat="1" ht="12.75"/>
    <row r="305" s="580" customFormat="1" ht="12.75"/>
    <row r="306" s="580" customFormat="1" ht="12.75"/>
    <row r="307" s="580" customFormat="1" ht="12.75"/>
    <row r="308" s="580" customFormat="1" ht="12.75"/>
    <row r="309" s="580" customFormat="1" ht="12.75"/>
    <row r="310" s="580" customFormat="1" ht="12.75"/>
    <row r="311" s="580" customFormat="1" ht="12.75"/>
    <row r="312" s="580" customFormat="1" ht="12.75"/>
    <row r="313" s="580" customFormat="1" ht="12.75"/>
    <row r="314" s="580" customFormat="1" ht="12.75"/>
    <row r="315" s="580" customFormat="1" ht="12.75"/>
    <row r="316" s="580" customFormat="1" ht="12.75"/>
    <row r="317" s="580" customFormat="1" ht="12.75"/>
    <row r="318" s="580" customFormat="1" ht="12.75"/>
    <row r="319" s="580" customFormat="1" ht="12.75"/>
    <row r="320" s="580" customFormat="1" ht="12.75"/>
    <row r="321" s="580" customFormat="1" ht="12.75"/>
    <row r="322" s="580" customFormat="1" ht="12.75"/>
    <row r="323" s="580" customFormat="1" ht="12.75"/>
    <row r="324" s="580" customFormat="1" ht="12.75"/>
    <row r="325" s="580" customFormat="1" ht="12.75"/>
    <row r="326" s="580" customFormat="1" ht="12.75"/>
    <row r="327" s="580" customFormat="1" ht="12.75"/>
    <row r="328" s="580" customFormat="1" ht="12.75"/>
    <row r="329" s="580" customFormat="1" ht="12.75"/>
    <row r="330" s="580" customFormat="1" ht="12.75"/>
    <row r="331" s="580" customFormat="1" ht="12.75"/>
    <row r="332" s="580" customFormat="1" ht="12.75"/>
    <row r="333" s="580" customFormat="1" ht="12.75"/>
    <row r="334" s="580" customFormat="1" ht="12.75"/>
    <row r="335" s="580" customFormat="1" ht="12.75"/>
    <row r="336" s="580" customFormat="1" ht="12.75"/>
    <row r="337" s="580" customFormat="1" ht="12.75"/>
    <row r="338" s="580" customFormat="1" ht="12.75"/>
    <row r="339" s="580" customFormat="1" ht="12.75"/>
    <row r="340" s="580" customFormat="1" ht="12.75"/>
    <row r="341" s="580" customFormat="1" ht="12.75"/>
    <row r="342" s="580" customFormat="1" ht="12.75"/>
    <row r="343" s="580" customFormat="1" ht="12.75"/>
    <row r="344" s="580" customFormat="1" ht="12.75"/>
    <row r="345" s="580" customFormat="1" ht="12.75"/>
    <row r="346" s="580" customFormat="1" ht="12.75"/>
    <row r="347" s="580" customFormat="1" ht="12.75"/>
    <row r="348" s="580" customFormat="1" ht="12.75"/>
    <row r="349" s="580" customFormat="1" ht="12.75"/>
    <row r="350" s="580" customFormat="1" ht="12.75"/>
    <row r="351" s="580" customFormat="1" ht="12.75"/>
    <row r="352" s="580" customFormat="1" ht="12.75"/>
    <row r="353" s="580" customFormat="1" ht="12.75"/>
    <row r="354" s="580" customFormat="1" ht="12.75"/>
    <row r="355" s="580" customFormat="1" ht="12.75"/>
    <row r="356" s="580" customFormat="1" ht="12.75"/>
    <row r="357" s="580" customFormat="1" ht="12.75"/>
    <row r="358" s="580" customFormat="1" ht="12.75"/>
    <row r="359" s="580" customFormat="1" ht="12.75"/>
    <row r="360" s="580" customFormat="1" ht="12.75"/>
    <row r="361" s="580" customFormat="1" ht="12.75"/>
    <row r="362" s="580" customFormat="1" ht="12.75"/>
    <row r="363" s="580" customFormat="1" ht="12.75"/>
    <row r="364" s="580" customFormat="1" ht="12.75"/>
    <row r="365" s="580" customFormat="1" ht="12.75"/>
    <row r="366" s="580" customFormat="1" ht="12.75"/>
    <row r="367" s="580" customFormat="1" ht="12.75"/>
    <row r="368" s="580" customFormat="1" ht="12.75"/>
    <row r="369" s="580" customFormat="1" ht="12.75"/>
    <row r="370" s="580" customFormat="1" ht="12.75"/>
    <row r="371" s="580" customFormat="1" ht="12.75"/>
    <row r="372" s="580" customFormat="1" ht="12.75"/>
    <row r="373" s="580" customFormat="1" ht="12.75"/>
    <row r="374" s="580" customFormat="1" ht="12.75"/>
    <row r="375" s="580" customFormat="1" ht="12.75"/>
    <row r="376" s="580" customFormat="1" ht="12.75"/>
    <row r="377" s="580" customFormat="1" ht="12.75"/>
    <row r="378" s="580" customFormat="1" ht="12.75"/>
    <row r="379" s="580" customFormat="1" ht="12.75"/>
    <row r="380" s="580" customFormat="1" ht="12.75"/>
    <row r="381" s="580" customFormat="1" ht="12.75"/>
    <row r="382" s="580" customFormat="1" ht="12.75"/>
    <row r="383" s="580" customFormat="1" ht="12.75"/>
    <row r="384" s="580" customFormat="1" ht="12.75"/>
    <row r="385" s="580" customFormat="1" ht="12.75"/>
    <row r="386" s="580" customFormat="1" ht="12.75"/>
    <row r="387" s="580" customFormat="1" ht="12.75"/>
    <row r="388" s="580" customFormat="1" ht="12.75"/>
    <row r="389" s="580" customFormat="1" ht="12.75"/>
    <row r="390" s="580" customFormat="1" ht="12.75"/>
    <row r="391" s="580" customFormat="1" ht="12.75"/>
    <row r="392" s="580" customFormat="1" ht="12.75"/>
    <row r="393" s="580" customFormat="1" ht="12.75"/>
    <row r="394" s="580" customFormat="1" ht="12.75"/>
    <row r="395" s="580" customFormat="1" ht="12.75"/>
    <row r="396" s="580" customFormat="1" ht="12.75"/>
    <row r="397" s="580" customFormat="1" ht="12.75"/>
    <row r="398" s="580" customFormat="1" ht="12.75"/>
    <row r="399" s="580" customFormat="1" ht="12.75"/>
    <row r="400" s="580" customFormat="1" ht="12.75"/>
    <row r="401" s="580" customFormat="1" ht="12.75"/>
    <row r="402" s="580" customFormat="1" ht="12.75"/>
    <row r="403" s="580" customFormat="1" ht="12.75"/>
    <row r="404" s="580" customFormat="1" ht="12.75"/>
    <row r="405" s="580" customFormat="1" ht="12.75"/>
    <row r="406" s="580" customFormat="1" ht="12.75"/>
    <row r="407" s="580" customFormat="1" ht="12.75"/>
    <row r="408" s="580" customFormat="1" ht="12.75"/>
    <row r="409" s="580" customFormat="1" ht="12.75"/>
    <row r="410" s="580" customFormat="1" ht="12.75"/>
    <row r="411" s="580" customFormat="1" ht="12.75"/>
    <row r="412" s="580" customFormat="1" ht="12.75"/>
    <row r="413" s="580" customFormat="1" ht="12.75"/>
    <row r="414" s="580" customFormat="1" ht="12.75"/>
    <row r="415" s="580" customFormat="1" ht="12.75"/>
    <row r="416" s="580" customFormat="1" ht="12.75"/>
    <row r="417" s="580" customFormat="1" ht="12.75"/>
    <row r="418" s="580" customFormat="1" ht="12.75"/>
    <row r="419" s="580" customFormat="1" ht="12.75"/>
    <row r="420" s="580" customFormat="1" ht="12.75"/>
    <row r="421" s="580" customFormat="1" ht="12.75"/>
    <row r="422" s="580" customFormat="1" ht="12.75"/>
    <row r="423" s="580" customFormat="1" ht="12.75"/>
    <row r="424" s="580" customFormat="1" ht="12.75"/>
    <row r="425" s="580" customFormat="1" ht="12.75"/>
    <row r="426" s="580" customFormat="1" ht="12.75"/>
    <row r="427" s="580" customFormat="1" ht="12.75"/>
    <row r="428" s="580" customFormat="1" ht="12.75"/>
    <row r="429" s="580" customFormat="1" ht="12.75"/>
    <row r="430" s="580" customFormat="1" ht="12.75"/>
    <row r="431" s="580" customFormat="1" ht="12.75"/>
    <row r="432" s="580" customFormat="1" ht="12.75"/>
    <row r="433" s="580" customFormat="1" ht="12.75"/>
    <row r="434" s="580" customFormat="1" ht="12.75"/>
    <row r="435" s="580" customFormat="1" ht="12.75"/>
    <row r="436" s="580" customFormat="1" ht="12.75"/>
    <row r="437" s="580" customFormat="1" ht="12.75"/>
    <row r="438" s="580" customFormat="1" ht="12.75"/>
    <row r="439" s="580" customFormat="1" ht="12.75"/>
    <row r="440" s="580" customFormat="1" ht="12.75"/>
    <row r="441" s="580" customFormat="1" ht="12.75"/>
    <row r="442" s="580" customFormat="1" ht="12.75"/>
    <row r="443" s="580" customFormat="1" ht="12.75"/>
    <row r="444" s="580" customFormat="1" ht="12.75"/>
    <row r="445" s="580" customFormat="1" ht="12.75"/>
    <row r="446" s="580" customFormat="1" ht="12.75"/>
    <row r="447" s="580" customFormat="1" ht="12.75"/>
    <row r="448" s="580" customFormat="1" ht="12.75"/>
    <row r="449" s="580" customFormat="1" ht="12.75"/>
    <row r="450" s="580" customFormat="1" ht="12.75"/>
    <row r="451" s="580" customFormat="1" ht="12.75"/>
    <row r="452" s="580" customFormat="1" ht="12.75"/>
    <row r="453" s="580" customFormat="1" ht="12.75"/>
    <row r="454" s="580" customFormat="1" ht="12.75"/>
    <row r="455" s="580" customFormat="1" ht="12.75"/>
    <row r="456" s="580" customFormat="1" ht="12.75"/>
    <row r="457" s="580" customFormat="1" ht="12.75"/>
    <row r="458" s="580" customFormat="1" ht="12.75"/>
    <row r="459" s="580" customFormat="1" ht="12.75"/>
    <row r="460" s="580" customFormat="1" ht="12.75"/>
    <row r="461" s="580" customFormat="1" ht="12.75"/>
    <row r="462" s="580" customFormat="1" ht="12.75"/>
    <row r="463" s="580" customFormat="1" ht="12.75"/>
    <row r="464" s="580" customFormat="1" ht="12.75"/>
    <row r="465" s="580" customFormat="1" ht="12.75"/>
    <row r="466" s="580" customFormat="1" ht="12.75"/>
    <row r="467" s="580" customFormat="1" ht="12.75"/>
    <row r="468" s="580" customFormat="1" ht="12.75"/>
    <row r="469" s="580" customFormat="1" ht="12.75"/>
    <row r="470" s="580" customFormat="1" ht="12.75"/>
    <row r="471" s="580" customFormat="1" ht="12.75"/>
    <row r="472" s="580" customFormat="1" ht="12.75"/>
    <row r="473" s="580" customFormat="1" ht="12.75"/>
    <row r="474" s="580" customFormat="1" ht="12.75"/>
    <row r="475" s="580" customFormat="1" ht="12.75"/>
    <row r="476" s="580" customFormat="1" ht="12.75"/>
    <row r="477" s="580" customFormat="1" ht="12.75"/>
    <row r="478" s="580" customFormat="1" ht="12.75"/>
    <row r="479" s="580" customFormat="1" ht="12.75"/>
    <row r="480" s="580" customFormat="1" ht="12.75"/>
    <row r="481" s="580" customFormat="1" ht="12.75"/>
    <row r="482" s="580" customFormat="1" ht="12.75"/>
    <row r="483" s="580" customFormat="1" ht="12.75"/>
    <row r="484" s="580" customFormat="1" ht="12.75"/>
    <row r="485" s="580" customFormat="1" ht="12.75"/>
    <row r="486" s="580" customFormat="1" ht="12.75"/>
    <row r="487" s="580" customFormat="1" ht="12.75"/>
    <row r="488" s="580" customFormat="1" ht="12.75"/>
    <row r="489" s="580" customFormat="1" ht="12.75"/>
    <row r="490" s="580" customFormat="1" ht="12.75"/>
    <row r="491" s="580" customFormat="1" ht="12.75"/>
    <row r="492" s="580" customFormat="1" ht="12.75"/>
    <row r="493" s="580" customFormat="1" ht="12.75"/>
    <row r="494" s="580" customFormat="1" ht="12.75"/>
    <row r="495" s="580" customFormat="1" ht="12.75"/>
    <row r="496" s="580" customFormat="1" ht="12.75"/>
    <row r="497" s="580" customFormat="1" ht="12.75"/>
    <row r="498" s="580" customFormat="1" ht="12.75"/>
    <row r="499" s="580" customFormat="1" ht="12.75"/>
    <row r="500" s="580" customFormat="1" ht="12.75"/>
    <row r="501" s="580" customFormat="1" ht="12.75"/>
    <row r="502" s="580" customFormat="1" ht="12.75"/>
    <row r="503" s="580" customFormat="1" ht="12.75"/>
    <row r="504" s="580" customFormat="1" ht="12.75"/>
    <row r="505" s="580" customFormat="1" ht="12.75"/>
    <row r="506" s="580" customFormat="1" ht="12.75"/>
    <row r="507" s="580" customFormat="1" ht="12.75"/>
    <row r="508" s="580" customFormat="1" ht="12.75"/>
    <row r="509" s="580" customFormat="1" ht="12.75"/>
    <row r="510" s="580" customFormat="1" ht="12.75"/>
    <row r="511" s="580" customFormat="1" ht="12.75"/>
    <row r="512" s="580" customFormat="1" ht="12.75"/>
    <row r="513" s="580" customFormat="1" ht="12.75"/>
    <row r="514" s="580" customFormat="1" ht="12.75"/>
    <row r="515" s="580" customFormat="1" ht="12.75"/>
    <row r="516" s="580" customFormat="1" ht="12.75"/>
    <row r="517" s="580" customFormat="1" ht="12.75"/>
    <row r="518" s="580" customFormat="1" ht="12.75"/>
    <row r="519" s="580" customFormat="1" ht="12.75"/>
    <row r="520" s="580" customFormat="1" ht="12.75"/>
    <row r="521" s="580" customFormat="1" ht="12.75"/>
    <row r="522" s="580" customFormat="1" ht="12.75"/>
    <row r="523" s="580" customFormat="1" ht="12.75"/>
    <row r="524" s="580" customFormat="1" ht="12.75"/>
    <row r="525" s="580" customFormat="1" ht="12.75"/>
    <row r="526" s="580" customFormat="1" ht="12.75"/>
    <row r="527" s="580" customFormat="1" ht="12.75"/>
    <row r="528" s="580" customFormat="1" ht="12.75"/>
    <row r="529" s="580" customFormat="1" ht="12.75"/>
    <row r="530" s="580" customFormat="1" ht="12.75"/>
    <row r="531" s="580" customFormat="1" ht="12.75"/>
    <row r="532" s="580" customFormat="1" ht="12.75"/>
    <row r="533" s="580" customFormat="1" ht="12.75"/>
    <row r="534" s="580" customFormat="1" ht="12.75"/>
    <row r="535" s="580" customFormat="1" ht="12.75"/>
    <row r="536" s="580" customFormat="1" ht="12.75"/>
    <row r="537" s="580" customFormat="1" ht="12.75"/>
    <row r="538" s="580" customFormat="1" ht="12.75"/>
    <row r="539" s="580" customFormat="1" ht="12.75"/>
    <row r="540" s="580" customFormat="1" ht="12.75"/>
    <row r="541" s="580" customFormat="1" ht="12.75"/>
    <row r="542" s="580" customFormat="1" ht="12.75"/>
    <row r="543" s="580" customFormat="1" ht="12.75"/>
    <row r="544" s="580" customFormat="1" ht="12.75"/>
    <row r="545" s="580" customFormat="1" ht="12.75"/>
    <row r="546" s="580" customFormat="1" ht="12.75"/>
    <row r="547" s="580" customFormat="1" ht="12.75"/>
    <row r="548" s="580" customFormat="1" ht="12.75"/>
    <row r="549" s="580" customFormat="1" ht="12.75"/>
    <row r="550" s="580" customFormat="1" ht="12.75"/>
    <row r="551" s="580" customFormat="1" ht="12.75"/>
    <row r="552" s="580" customFormat="1" ht="12.75"/>
    <row r="553" s="580" customFormat="1" ht="12.75"/>
    <row r="554" s="580" customFormat="1" ht="12.75"/>
    <row r="555" s="580" customFormat="1" ht="12.75"/>
    <row r="556" s="580" customFormat="1" ht="12.75"/>
    <row r="557" s="580" customFormat="1" ht="12.75"/>
    <row r="558" s="580" customFormat="1" ht="12.75"/>
    <row r="559" s="580" customFormat="1" ht="12.75"/>
    <row r="560" s="580" customFormat="1" ht="12.75"/>
    <row r="561" s="580" customFormat="1" ht="12.75"/>
    <row r="562" s="580" customFormat="1" ht="12.75"/>
    <row r="563" s="580" customFormat="1" ht="12.75"/>
    <row r="564" s="580" customFormat="1" ht="12.75"/>
    <row r="565" s="580" customFormat="1" ht="12.75"/>
    <row r="566" s="580" customFormat="1" ht="12.75"/>
    <row r="567" s="580" customFormat="1" ht="12.75"/>
    <row r="568" s="580" customFormat="1" ht="12.75"/>
    <row r="569" s="580" customFormat="1" ht="12.75"/>
    <row r="570" s="580" customFormat="1" ht="12.75"/>
    <row r="571" s="580" customFormat="1" ht="12.75"/>
    <row r="572" s="580" customFormat="1" ht="12.75"/>
    <row r="573" s="580" customFormat="1" ht="12.75"/>
    <row r="574" s="580" customFormat="1" ht="12.75"/>
    <row r="575" s="580" customFormat="1" ht="12.75"/>
    <row r="576" s="580" customFormat="1" ht="12.75"/>
    <row r="577" s="580" customFormat="1" ht="12.75"/>
    <row r="578" s="580" customFormat="1" ht="12.75"/>
    <row r="579" s="580" customFormat="1" ht="12.75"/>
    <row r="580" s="580" customFormat="1" ht="12.75"/>
    <row r="581" s="580" customFormat="1" ht="12.75"/>
    <row r="582" s="580" customFormat="1" ht="12.75"/>
    <row r="583" s="580" customFormat="1" ht="12.75"/>
    <row r="584" s="580" customFormat="1" ht="12.75"/>
    <row r="585" s="580" customFormat="1" ht="12.75"/>
    <row r="586" s="580" customFormat="1" ht="12.75"/>
    <row r="587" s="580" customFormat="1" ht="12.75"/>
    <row r="588" s="580" customFormat="1" ht="12.75"/>
    <row r="589" s="580" customFormat="1" ht="12.75"/>
    <row r="590" s="580" customFormat="1" ht="12.75"/>
    <row r="591" s="580" customFormat="1" ht="12.75"/>
    <row r="592" s="580" customFormat="1" ht="12.75"/>
    <row r="593" s="580" customFormat="1" ht="12.75"/>
    <row r="594" s="580" customFormat="1" ht="12.75"/>
    <row r="595" s="580" customFormat="1" ht="12.75"/>
    <row r="596" s="580" customFormat="1" ht="12.75"/>
    <row r="597" s="580" customFormat="1" ht="12.75"/>
    <row r="598" s="580" customFormat="1" ht="12.75"/>
    <row r="599" s="580" customFormat="1" ht="12.75"/>
    <row r="600" s="580" customFormat="1" ht="12.75"/>
    <row r="601" s="580" customFormat="1" ht="12.75"/>
    <row r="602" s="580" customFormat="1" ht="12.75"/>
    <row r="603" s="580" customFormat="1" ht="12.75"/>
    <row r="604" s="580" customFormat="1" ht="12.75"/>
    <row r="605" s="580" customFormat="1" ht="12.75"/>
    <row r="606" s="580" customFormat="1" ht="12.75"/>
    <row r="607" s="580" customFormat="1" ht="12.75"/>
    <row r="608" s="580" customFormat="1" ht="12.75"/>
    <row r="609" s="580" customFormat="1" ht="12.75"/>
    <row r="610" s="580" customFormat="1" ht="12.75"/>
    <row r="611" s="580" customFormat="1" ht="12.75"/>
    <row r="612" s="580" customFormat="1" ht="12.75"/>
    <row r="613" s="580" customFormat="1" ht="12.75"/>
    <row r="614" s="580" customFormat="1" ht="12.75"/>
    <row r="615" s="580" customFormat="1" ht="12.75"/>
    <row r="616" s="580" customFormat="1" ht="12.75"/>
    <row r="617" s="580" customFormat="1" ht="12.75"/>
    <row r="618" s="580" customFormat="1" ht="12.75"/>
    <row r="619" s="580" customFormat="1" ht="12.75"/>
    <row r="620" s="580" customFormat="1" ht="12.75"/>
    <row r="621" s="580" customFormat="1" ht="12.75"/>
    <row r="622" s="580" customFormat="1" ht="12.75"/>
    <row r="623" s="580" customFormat="1" ht="12.75"/>
    <row r="624" s="580" customFormat="1" ht="12.75"/>
    <row r="625" s="580" customFormat="1" ht="12.75"/>
    <row r="626" s="580" customFormat="1" ht="12.75"/>
    <row r="627" s="580" customFormat="1" ht="12.75"/>
    <row r="628" s="580" customFormat="1" ht="12.75"/>
    <row r="629" s="580" customFormat="1" ht="12.75"/>
    <row r="630" s="580" customFormat="1" ht="12.75"/>
    <row r="631" s="580" customFormat="1" ht="12.75"/>
    <row r="632" s="580" customFormat="1" ht="12.75"/>
    <row r="633" s="580" customFormat="1" ht="12.75"/>
    <row r="634" s="580" customFormat="1" ht="12.75"/>
    <row r="635" s="580" customFormat="1" ht="12.75"/>
    <row r="636" s="580" customFormat="1" ht="12.75"/>
    <row r="637" s="580" customFormat="1" ht="12.75"/>
    <row r="638" s="580" customFormat="1" ht="12.75"/>
    <row r="639" s="580" customFormat="1" ht="12.75"/>
    <row r="640" s="580" customFormat="1" ht="12.75"/>
    <row r="641" s="580" customFormat="1" ht="12.75"/>
    <row r="642" s="580" customFormat="1" ht="12.75"/>
    <row r="643" s="580" customFormat="1" ht="12.75"/>
    <row r="644" s="580" customFormat="1" ht="12.75"/>
    <row r="645" s="580" customFormat="1" ht="12.75"/>
    <row r="646" s="580" customFormat="1" ht="12.75"/>
    <row r="647" s="580" customFormat="1" ht="12.75"/>
    <row r="648" s="580" customFormat="1" ht="12.75"/>
    <row r="649" s="580" customFormat="1" ht="12.75"/>
    <row r="650" s="580" customFormat="1" ht="12.75"/>
    <row r="651" s="580" customFormat="1" ht="12.75"/>
    <row r="652" s="580" customFormat="1" ht="12.75"/>
    <row r="653" s="580" customFormat="1" ht="12.75"/>
    <row r="654" s="580" customFormat="1" ht="12.75"/>
    <row r="655" s="580" customFormat="1" ht="12.75"/>
    <row r="656" s="580" customFormat="1" ht="12.75"/>
    <row r="657" s="580" customFormat="1" ht="12.75"/>
    <row r="658" s="580" customFormat="1" ht="12.75"/>
    <row r="659" s="580" customFormat="1" ht="12.75"/>
    <row r="660" s="580" customFormat="1" ht="12.75"/>
    <row r="661" s="580" customFormat="1" ht="12.75"/>
    <row r="662" s="580" customFormat="1" ht="12.75"/>
    <row r="663" s="580" customFormat="1" ht="12.75"/>
    <row r="664" s="580" customFormat="1" ht="12.75"/>
    <row r="665" s="580" customFormat="1" ht="12.75"/>
    <row r="666" s="580" customFormat="1" ht="12.75"/>
    <row r="667" s="580" customFormat="1" ht="12.75"/>
    <row r="668" s="580" customFormat="1" ht="12.75"/>
    <row r="669" s="580" customFormat="1" ht="12.75"/>
    <row r="670" s="580" customFormat="1" ht="12.75"/>
    <row r="671" s="580" customFormat="1" ht="12.75"/>
    <row r="672" s="580" customFormat="1" ht="12.75"/>
    <row r="673" s="580" customFormat="1" ht="12.75"/>
    <row r="674" s="580" customFormat="1" ht="12.75"/>
    <row r="675" s="580" customFormat="1" ht="12.75"/>
    <row r="676" s="580" customFormat="1" ht="12.75"/>
    <row r="677" s="580" customFormat="1" ht="12.75"/>
    <row r="678" s="580" customFormat="1" ht="12.75"/>
    <row r="679" s="580" customFormat="1" ht="12.75"/>
    <row r="680" s="580" customFormat="1" ht="12.75"/>
    <row r="681" s="580" customFormat="1" ht="12.75"/>
    <row r="682" s="580" customFormat="1" ht="12.75"/>
    <row r="683" s="580" customFormat="1" ht="12.75"/>
    <row r="684" s="580" customFormat="1" ht="12.75"/>
    <row r="685" s="580" customFormat="1" ht="12.75"/>
    <row r="686" s="580" customFormat="1" ht="12.75"/>
    <row r="687" s="580" customFormat="1" ht="12.75"/>
    <row r="688" s="580" customFormat="1" ht="12.75"/>
    <row r="689" s="580" customFormat="1" ht="12.75"/>
    <row r="690" s="580" customFormat="1" ht="12.75"/>
    <row r="691" s="580" customFormat="1" ht="12.75"/>
    <row r="692" s="580" customFormat="1" ht="12.75"/>
    <row r="693" s="580" customFormat="1" ht="12.75"/>
    <row r="694" s="580" customFormat="1" ht="12.75"/>
    <row r="695" s="580" customFormat="1" ht="12.75"/>
    <row r="696" s="580" customFormat="1" ht="12.75"/>
    <row r="697" s="580" customFormat="1" ht="12.75"/>
    <row r="698" s="580" customFormat="1" ht="12.75"/>
    <row r="699" s="580" customFormat="1" ht="12.75"/>
    <row r="700" s="580" customFormat="1" ht="12.75"/>
    <row r="701" s="580" customFormat="1" ht="12.75"/>
    <row r="702" s="580" customFormat="1" ht="12.75"/>
    <row r="703" s="580" customFormat="1" ht="12.75"/>
    <row r="704" s="580" customFormat="1" ht="12.75"/>
    <row r="705" s="580" customFormat="1" ht="12.75"/>
    <row r="706" s="580" customFormat="1" ht="12.75"/>
    <row r="707" s="580" customFormat="1" ht="12.75"/>
    <row r="708" s="580" customFormat="1" ht="12.75"/>
    <row r="709" s="580" customFormat="1" ht="12.75"/>
    <row r="710" s="580" customFormat="1" ht="12.75"/>
    <row r="711" s="580" customFormat="1" ht="12.75"/>
    <row r="712" s="580" customFormat="1" ht="12.75"/>
    <row r="713" s="580" customFormat="1" ht="12.75"/>
    <row r="714" s="580" customFormat="1" ht="12.75"/>
    <row r="715" s="580" customFormat="1" ht="12.75"/>
    <row r="716" s="580" customFormat="1" ht="12.75"/>
    <row r="717" s="580" customFormat="1" ht="12.75"/>
    <row r="718" s="580" customFormat="1" ht="12.75"/>
    <row r="719" s="580" customFormat="1" ht="12.75"/>
    <row r="720" s="580" customFormat="1" ht="12.75"/>
    <row r="721" s="580" customFormat="1" ht="12.75"/>
    <row r="722" s="580" customFormat="1" ht="12.75"/>
    <row r="723" s="580" customFormat="1" ht="12.75"/>
    <row r="724" s="580" customFormat="1" ht="12.75"/>
    <row r="725" s="580" customFormat="1" ht="12.75"/>
    <row r="726" s="580" customFormat="1" ht="12.75"/>
    <row r="727" s="580" customFormat="1" ht="12.75"/>
    <row r="728" s="580" customFormat="1" ht="12.75"/>
    <row r="729" s="580" customFormat="1" ht="12.75"/>
    <row r="730" s="580" customFormat="1" ht="12.75"/>
    <row r="731" s="580" customFormat="1" ht="12.75"/>
    <row r="732" s="580" customFormat="1" ht="12.75"/>
    <row r="733" s="580" customFormat="1" ht="12.75"/>
    <row r="734" s="580" customFormat="1" ht="12.75"/>
    <row r="735" s="580" customFormat="1" ht="12.75"/>
    <row r="736" s="580" customFormat="1" ht="12.75"/>
    <row r="737" s="580" customFormat="1" ht="12.75"/>
    <row r="738" s="580" customFormat="1" ht="12.75"/>
    <row r="739" s="580" customFormat="1" ht="12.75"/>
    <row r="740" s="580" customFormat="1" ht="12.75"/>
    <row r="741" s="580" customFormat="1" ht="12.75"/>
    <row r="742" s="580" customFormat="1" ht="12.75"/>
    <row r="743" s="580" customFormat="1" ht="12.75"/>
    <row r="744" s="580" customFormat="1" ht="12.75"/>
    <row r="745" s="580" customFormat="1" ht="12.75"/>
    <row r="746" s="580" customFormat="1" ht="12.75"/>
    <row r="747" s="580" customFormat="1" ht="12.75"/>
    <row r="748" s="580" customFormat="1" ht="12.75"/>
    <row r="749" s="580" customFormat="1" ht="12.75"/>
    <row r="750" s="580" customFormat="1" ht="12.75"/>
    <row r="751" s="580" customFormat="1" ht="12.75"/>
    <row r="752" s="580" customFormat="1" ht="12.75"/>
    <row r="753" s="580" customFormat="1" ht="12.75"/>
    <row r="754" s="580" customFormat="1" ht="12.75"/>
    <row r="755" s="580" customFormat="1" ht="12.75"/>
    <row r="756" s="580" customFormat="1" ht="12.75"/>
    <row r="757" s="580" customFormat="1" ht="12.75"/>
    <row r="758" s="580" customFormat="1" ht="12.75"/>
    <row r="759" s="580" customFormat="1" ht="12.75"/>
    <row r="760" s="580" customFormat="1" ht="12.75"/>
    <row r="761" s="580" customFormat="1" ht="12.75"/>
    <row r="762" s="580" customFormat="1" ht="12.75"/>
    <row r="763" s="580" customFormat="1" ht="12.75"/>
    <row r="764" s="580" customFormat="1" ht="12.75"/>
    <row r="765" s="580" customFormat="1" ht="12.75"/>
    <row r="766" s="580" customFormat="1" ht="12.75"/>
    <row r="767" s="580" customFormat="1" ht="12.75"/>
    <row r="768" s="580" customFormat="1" ht="12.75"/>
    <row r="769" s="580" customFormat="1" ht="12.75"/>
    <row r="770" s="580" customFormat="1" ht="12.75"/>
    <row r="771" s="580" customFormat="1" ht="12.75"/>
    <row r="772" s="580" customFormat="1" ht="12.75"/>
    <row r="773" s="580" customFormat="1" ht="12.75"/>
    <row r="774" s="580" customFormat="1" ht="12.75"/>
    <row r="775" s="580" customFormat="1" ht="12.75"/>
    <row r="776" s="580" customFormat="1" ht="12.75"/>
    <row r="777" s="580" customFormat="1" ht="12.75"/>
    <row r="778" s="580" customFormat="1" ht="12.75"/>
    <row r="779" s="580" customFormat="1" ht="12.75"/>
    <row r="780" s="580" customFormat="1" ht="12.75"/>
    <row r="781" s="580" customFormat="1" ht="12.75"/>
    <row r="782" s="580" customFormat="1" ht="12.75"/>
    <row r="783" s="580" customFormat="1" ht="12.75"/>
    <row r="784" s="580" customFormat="1" ht="12.75"/>
    <row r="785" s="580" customFormat="1" ht="12.75"/>
    <row r="786" s="580" customFormat="1" ht="12.75"/>
    <row r="787" s="580" customFormat="1" ht="12.75"/>
    <row r="788" s="580" customFormat="1" ht="12.75"/>
    <row r="789" s="580" customFormat="1" ht="12.75"/>
    <row r="790" s="580" customFormat="1" ht="12.75"/>
    <row r="791" s="580" customFormat="1" ht="12.75"/>
    <row r="792" s="580" customFormat="1" ht="12.75"/>
    <row r="793" s="580" customFormat="1" ht="12.75"/>
    <row r="794" s="580" customFormat="1" ht="12.75"/>
    <row r="795" s="580" customFormat="1" ht="12.75"/>
    <row r="796" s="580" customFormat="1" ht="12.75"/>
    <row r="797" s="580" customFormat="1" ht="12.75"/>
    <row r="798" s="580" customFormat="1" ht="12.75"/>
    <row r="799" s="580" customFormat="1" ht="12.75"/>
    <row r="800" s="580" customFormat="1" ht="12.75"/>
    <row r="801" s="580" customFormat="1" ht="12.75"/>
    <row r="802" s="580" customFormat="1" ht="12.75"/>
    <row r="803" s="580" customFormat="1" ht="12.75"/>
    <row r="804" s="580" customFormat="1" ht="12.75"/>
    <row r="805" s="580" customFormat="1" ht="12.75"/>
    <row r="806" s="580" customFormat="1" ht="12.75"/>
    <row r="807" s="580" customFormat="1" ht="12.75"/>
    <row r="808" s="580" customFormat="1" ht="12.75"/>
    <row r="809" s="580" customFormat="1" ht="12.75"/>
    <row r="810" s="580" customFormat="1" ht="12.75"/>
    <row r="811" s="580" customFormat="1" ht="12.75"/>
    <row r="812" s="580" customFormat="1" ht="12.75"/>
    <row r="813" s="580" customFormat="1" ht="12.75"/>
    <row r="814" s="580" customFormat="1" ht="12.75"/>
    <row r="815" s="580" customFormat="1" ht="12.75"/>
    <row r="816" s="580" customFormat="1" ht="12.75"/>
    <row r="817" s="580" customFormat="1" ht="12.75"/>
    <row r="818" s="580" customFormat="1" ht="12.75"/>
    <row r="819" s="580" customFormat="1" ht="12.75"/>
    <row r="820" s="580" customFormat="1" ht="12.75"/>
    <row r="821" s="580" customFormat="1" ht="12.75"/>
    <row r="822" s="580" customFormat="1" ht="12.75"/>
    <row r="823" s="580" customFormat="1" ht="12.75"/>
    <row r="824" s="580" customFormat="1" ht="12.75"/>
    <row r="825" s="580" customFormat="1" ht="12.75"/>
    <row r="826" s="580" customFormat="1" ht="12.75"/>
    <row r="827" s="580" customFormat="1" ht="12.75"/>
    <row r="828" s="580" customFormat="1" ht="12.75"/>
    <row r="829" s="580" customFormat="1" ht="12.75"/>
    <row r="830" s="580" customFormat="1" ht="12.75"/>
    <row r="831" s="580" customFormat="1" ht="12.75"/>
    <row r="832" s="580" customFormat="1" ht="12.75"/>
    <row r="833" s="580" customFormat="1" ht="12.75"/>
    <row r="834" s="580" customFormat="1" ht="12.75"/>
    <row r="835" s="580" customFormat="1" ht="12.75"/>
    <row r="836" s="580" customFormat="1" ht="12.75"/>
    <row r="837" s="580" customFormat="1" ht="12.75"/>
    <row r="838" s="580" customFormat="1" ht="12.75"/>
    <row r="839" s="580" customFormat="1" ht="12.75"/>
    <row r="840" s="580" customFormat="1" ht="12.75"/>
    <row r="841" s="580" customFormat="1" ht="12.75"/>
    <row r="842" s="580" customFormat="1" ht="12.75"/>
    <row r="843" s="580" customFormat="1" ht="12.75"/>
    <row r="844" s="580" customFormat="1" ht="12.75"/>
    <row r="845" s="580" customFormat="1" ht="12.75"/>
    <row r="846" s="580" customFormat="1" ht="12.75"/>
    <row r="847" s="580" customFormat="1" ht="12.75"/>
    <row r="848" s="580" customFormat="1" ht="12.75"/>
    <row r="849" s="580" customFormat="1" ht="12.75"/>
    <row r="850" s="580" customFormat="1" ht="12.75"/>
    <row r="851" s="580" customFormat="1" ht="12.75"/>
    <row r="852" s="580" customFormat="1" ht="12.75"/>
    <row r="853" s="580" customFormat="1" ht="12.75"/>
    <row r="854" s="580" customFormat="1" ht="12.75"/>
    <row r="855" s="580" customFormat="1" ht="12.75"/>
    <row r="856" s="580" customFormat="1" ht="12.75"/>
    <row r="857" s="580" customFormat="1" ht="12.75"/>
    <row r="858" s="580" customFormat="1" ht="12.75"/>
    <row r="859" s="580" customFormat="1" ht="12.75"/>
    <row r="860" s="580" customFormat="1" ht="12.75"/>
    <row r="861" s="580" customFormat="1" ht="12.75"/>
    <row r="862" s="580" customFormat="1" ht="12.75"/>
    <row r="863" s="580" customFormat="1" ht="12.75"/>
    <row r="864" s="580" customFormat="1" ht="12.75"/>
    <row r="865" s="580" customFormat="1" ht="12.75"/>
    <row r="866" s="580" customFormat="1" ht="12.75"/>
    <row r="867" s="580" customFormat="1" ht="12.75"/>
    <row r="868" s="580" customFormat="1" ht="12.75"/>
    <row r="869" s="580" customFormat="1" ht="12.75"/>
    <row r="870" s="580" customFormat="1" ht="12.75"/>
    <row r="871" s="580" customFormat="1" ht="12.75"/>
    <row r="872" s="580" customFormat="1" ht="12.75"/>
    <row r="873" s="580" customFormat="1" ht="12.75"/>
    <row r="874" s="580" customFormat="1" ht="12.75"/>
    <row r="875" s="580" customFormat="1" ht="12.75"/>
    <row r="876" s="580" customFormat="1" ht="12.75"/>
    <row r="877" s="580" customFormat="1" ht="12.75"/>
    <row r="878" s="580" customFormat="1" ht="12.75"/>
    <row r="879" s="580" customFormat="1" ht="12.75"/>
    <row r="880" s="580" customFormat="1" ht="12.75"/>
    <row r="881" s="580" customFormat="1" ht="12.75"/>
    <row r="882" s="580" customFormat="1" ht="12.75"/>
    <row r="883" s="580" customFormat="1" ht="12.75"/>
    <row r="884" s="580" customFormat="1" ht="12.75"/>
    <row r="885" s="580" customFormat="1" ht="12.75"/>
    <row r="886" s="580" customFormat="1" ht="12.75"/>
    <row r="887" s="580" customFormat="1" ht="12.75"/>
    <row r="888" s="580" customFormat="1" ht="12.75"/>
    <row r="889" s="580" customFormat="1" ht="12.75"/>
    <row r="890" s="580" customFormat="1" ht="12.75"/>
    <row r="891" s="580" customFormat="1" ht="12.75"/>
    <row r="892" s="580" customFormat="1" ht="12.75"/>
    <row r="893" s="580" customFormat="1" ht="12.75"/>
    <row r="894" s="580" customFormat="1" ht="12.75"/>
    <row r="895" s="580" customFormat="1" ht="12.75"/>
    <row r="896" s="580" customFormat="1" ht="12.75"/>
    <row r="897" s="580" customFormat="1" ht="12.75"/>
    <row r="898" s="580" customFormat="1" ht="12.75"/>
    <row r="899" s="580" customFormat="1" ht="12.75"/>
    <row r="900" s="580" customFormat="1" ht="12.75"/>
    <row r="901" s="580" customFormat="1" ht="12.75"/>
    <row r="902" s="580" customFormat="1" ht="12.75"/>
    <row r="903" s="580" customFormat="1" ht="12.75"/>
    <row r="904" s="580" customFormat="1" ht="12.75"/>
    <row r="905" s="580" customFormat="1" ht="12.75"/>
    <row r="906" s="580" customFormat="1" ht="12.75"/>
    <row r="907" s="580" customFormat="1" ht="12.75"/>
    <row r="908" s="580" customFormat="1" ht="12.75"/>
    <row r="909" s="580" customFormat="1" ht="12.75"/>
    <row r="910" s="580" customFormat="1" ht="12.75"/>
    <row r="911" s="580" customFormat="1" ht="12.75"/>
    <row r="912" s="580" customFormat="1" ht="12.75"/>
    <row r="913" s="580" customFormat="1" ht="12.75"/>
    <row r="914" s="580" customFormat="1" ht="12.75"/>
    <row r="915" s="580" customFormat="1" ht="12.75"/>
    <row r="916" s="580" customFormat="1" ht="12.75"/>
    <row r="917" s="580" customFormat="1" ht="12.75"/>
    <row r="918" s="580" customFormat="1" ht="12.75"/>
    <row r="919" s="580" customFormat="1" ht="12.75"/>
    <row r="920" s="580" customFormat="1" ht="12.75"/>
    <row r="921" s="580" customFormat="1" ht="12.75"/>
    <row r="922" s="580" customFormat="1" ht="12.75"/>
    <row r="923" s="580" customFormat="1" ht="12.75"/>
    <row r="924" s="580" customFormat="1" ht="12.75"/>
    <row r="925" s="580" customFormat="1" ht="12.75"/>
    <row r="926" s="580" customFormat="1" ht="12.75"/>
    <row r="927" s="580" customFormat="1" ht="12.75"/>
    <row r="928" s="580" customFormat="1" ht="12.75"/>
    <row r="929" s="580" customFormat="1" ht="12.75"/>
    <row r="930" s="580" customFormat="1" ht="12.75"/>
    <row r="931" s="580" customFormat="1" ht="12.75"/>
    <row r="932" s="580" customFormat="1" ht="12.75"/>
    <row r="933" s="580" customFormat="1" ht="12.75"/>
    <row r="934" s="580" customFormat="1" ht="12.75"/>
    <row r="935" s="580" customFormat="1" ht="12.75"/>
    <row r="936" s="580" customFormat="1" ht="12.75"/>
    <row r="937" s="580" customFormat="1" ht="12.75"/>
    <row r="938" s="580" customFormat="1" ht="12.75"/>
    <row r="939" s="580" customFormat="1" ht="12.75"/>
    <row r="940" s="580" customFormat="1" ht="12.75"/>
    <row r="941" s="580" customFormat="1" ht="12.75"/>
    <row r="942" s="580" customFormat="1" ht="12.75"/>
    <row r="943" s="580" customFormat="1" ht="12.75"/>
    <row r="944" s="580" customFormat="1" ht="12.75"/>
    <row r="945" s="580" customFormat="1" ht="12.75"/>
    <row r="946" s="580" customFormat="1" ht="12.75"/>
    <row r="947" s="580" customFormat="1" ht="12.75"/>
    <row r="948" s="580" customFormat="1" ht="12.75"/>
    <row r="949" s="580" customFormat="1" ht="12.75"/>
    <row r="950" s="580" customFormat="1" ht="12.75"/>
    <row r="951" s="580" customFormat="1" ht="12.75"/>
    <row r="952" s="580" customFormat="1" ht="12.75"/>
    <row r="953" s="580" customFormat="1" ht="12.75"/>
    <row r="954" s="580" customFormat="1" ht="12.75"/>
    <row r="955" s="580" customFormat="1" ht="12.75"/>
    <row r="956" s="580" customFormat="1" ht="12.75"/>
    <row r="957" s="580" customFormat="1" ht="12.75"/>
    <row r="958" s="580" customFormat="1" ht="12.75"/>
    <row r="959" s="580" customFormat="1" ht="12.75"/>
    <row r="960" s="580" customFormat="1" ht="12.75"/>
    <row r="961" s="580" customFormat="1" ht="12.75"/>
    <row r="962" s="580" customFormat="1" ht="12.75"/>
    <row r="963" s="580" customFormat="1" ht="12.75"/>
    <row r="964" s="580" customFormat="1" ht="12.75"/>
    <row r="965" s="580" customFormat="1" ht="12.75"/>
    <row r="966" s="580" customFormat="1" ht="12.75"/>
    <row r="967" s="580" customFormat="1" ht="12.75"/>
    <row r="968" s="580" customFormat="1" ht="12.75"/>
    <row r="969" s="580" customFormat="1" ht="12.75"/>
    <row r="970" s="580" customFormat="1" ht="12.75"/>
    <row r="971" s="580" customFormat="1" ht="12.75"/>
    <row r="972" s="580" customFormat="1" ht="12.75"/>
    <row r="973" s="580" customFormat="1" ht="12.75"/>
    <row r="974" s="580" customFormat="1" ht="12.75"/>
    <row r="975" s="580" customFormat="1" ht="12.75"/>
    <row r="976" s="580" customFormat="1" ht="12.75"/>
    <row r="977" s="580" customFormat="1" ht="12.75"/>
    <row r="978" s="580" customFormat="1" ht="12.75"/>
    <row r="979" s="580" customFormat="1" ht="12.75"/>
    <row r="980" s="580" customFormat="1" ht="12.75"/>
    <row r="981" s="580" customFormat="1" ht="12.75"/>
    <row r="982" s="580" customFormat="1" ht="12.75"/>
    <row r="983" s="580" customFormat="1" ht="12.75"/>
    <row r="984" s="580" customFormat="1" ht="12.75"/>
    <row r="985" s="580" customFormat="1" ht="12.75"/>
    <row r="986" s="580" customFormat="1" ht="12.75"/>
    <row r="987" s="580" customFormat="1" ht="12.75"/>
    <row r="988" s="580" customFormat="1" ht="12.75"/>
    <row r="989" s="580" customFormat="1" ht="12.75"/>
    <row r="990" s="580" customFormat="1" ht="12.75"/>
    <row r="991" s="580" customFormat="1" ht="12.75"/>
    <row r="992" s="580" customFormat="1" ht="12.75"/>
    <row r="993" s="580" customFormat="1" ht="12.75"/>
    <row r="994" s="580" customFormat="1" ht="12.75"/>
    <row r="995" s="580" customFormat="1" ht="12.75"/>
    <row r="996" s="580" customFormat="1" ht="12.75"/>
    <row r="997" s="580" customFormat="1" ht="12.75"/>
    <row r="998" s="580" customFormat="1" ht="12.75"/>
    <row r="999" s="580" customFormat="1" ht="12.75"/>
    <row r="1000" s="580" customFormat="1" ht="12.75"/>
    <row r="1001" s="580" customFormat="1" ht="12.75"/>
    <row r="1002" s="580" customFormat="1" ht="12.75"/>
    <row r="1003" s="580" customFormat="1" ht="12.75"/>
    <row r="1004" s="580" customFormat="1" ht="12.75"/>
    <row r="1005" s="580" customFormat="1" ht="12.75"/>
    <row r="1006" s="580" customFormat="1" ht="12.75"/>
    <row r="1007" s="580" customFormat="1" ht="12.75"/>
    <row r="1008" s="580" customFormat="1" ht="12.75"/>
    <row r="1009" s="580" customFormat="1" ht="12.75"/>
    <row r="1010" s="580" customFormat="1" ht="12.75"/>
    <row r="1011" s="580" customFormat="1" ht="12.75"/>
    <row r="1012" s="580" customFormat="1" ht="12.75"/>
    <row r="1013" s="580" customFormat="1" ht="12.75"/>
    <row r="1014" s="580" customFormat="1" ht="12.75"/>
    <row r="1015" s="580" customFormat="1" ht="12.75"/>
    <row r="1016" s="580" customFormat="1" ht="12.75"/>
    <row r="1017" s="580" customFormat="1" ht="12.75"/>
    <row r="1018" s="580" customFormat="1" ht="12.75"/>
    <row r="1019" s="580" customFormat="1" ht="12.75"/>
    <row r="1020" s="580" customFormat="1" ht="12.75"/>
    <row r="1021" s="580" customFormat="1" ht="12.75"/>
    <row r="1022" s="580" customFormat="1" ht="12.75"/>
    <row r="1023" s="580" customFormat="1" ht="12.75"/>
    <row r="1024" s="580" customFormat="1" ht="12.75"/>
    <row r="1025" s="580" customFormat="1" ht="12.75"/>
    <row r="1026" s="580" customFormat="1" ht="12.75"/>
    <row r="1027" s="580" customFormat="1" ht="12.75"/>
    <row r="1028" s="580" customFormat="1" ht="12.75"/>
    <row r="1029" s="580" customFormat="1" ht="12.75"/>
    <row r="1030" s="580" customFormat="1" ht="12.75"/>
    <row r="1031" s="580" customFormat="1" ht="12.75"/>
    <row r="1032" s="580" customFormat="1" ht="12.75"/>
    <row r="1033" s="580" customFormat="1" ht="12.75"/>
    <row r="1034" s="580" customFormat="1" ht="12.75"/>
    <row r="1035" s="580" customFormat="1" ht="12.75"/>
    <row r="1036" s="580" customFormat="1" ht="12.75"/>
    <row r="1037" s="580" customFormat="1" ht="12.75"/>
    <row r="1038" s="580" customFormat="1" ht="12.75"/>
    <row r="1039" s="580" customFormat="1" ht="12.75"/>
    <row r="1040" s="580" customFormat="1" ht="12.75"/>
    <row r="1041" s="580" customFormat="1" ht="12.75"/>
    <row r="1042" s="580" customFormat="1" ht="12.75"/>
    <row r="1043" s="580" customFormat="1" ht="12.75"/>
    <row r="1044" s="580" customFormat="1" ht="12.75"/>
    <row r="1045" s="580" customFormat="1" ht="12.75"/>
    <row r="1046" s="580" customFormat="1" ht="12.75"/>
    <row r="1047" s="580" customFormat="1" ht="12.75"/>
    <row r="1048" s="580" customFormat="1" ht="12.75"/>
    <row r="1049" s="580" customFormat="1" ht="12.75"/>
    <row r="1050" s="580" customFormat="1" ht="12.75"/>
    <row r="1051" s="580" customFormat="1" ht="12.75"/>
    <row r="1052" s="580" customFormat="1" ht="12.75"/>
    <row r="1053" s="580" customFormat="1" ht="12.75"/>
    <row r="1054" s="580" customFormat="1" ht="12.75"/>
    <row r="1055" s="580" customFormat="1" ht="12.75"/>
    <row r="1056" s="580" customFormat="1" ht="12.75"/>
    <row r="1057" s="580" customFormat="1" ht="12.75"/>
    <row r="1058" s="580" customFormat="1" ht="12.75"/>
    <row r="1059" s="580" customFormat="1" ht="12.75"/>
    <row r="1060" s="580" customFormat="1" ht="12.75"/>
    <row r="1061" s="580" customFormat="1" ht="12.75"/>
    <row r="1062" s="580" customFormat="1" ht="12.75"/>
    <row r="1063" s="580" customFormat="1" ht="12.75"/>
    <row r="1064" s="580" customFormat="1" ht="12.75"/>
    <row r="1065" s="580" customFormat="1" ht="12.75"/>
    <row r="1066" s="580" customFormat="1" ht="12.75"/>
    <row r="1067" s="580" customFormat="1" ht="12.75"/>
    <row r="1068" s="580" customFormat="1" ht="12.75"/>
    <row r="1069" s="580" customFormat="1" ht="12.75"/>
    <row r="1070" s="580" customFormat="1" ht="12.75"/>
    <row r="1071" s="580" customFormat="1" ht="12.75"/>
    <row r="1072" s="580" customFormat="1" ht="12.75"/>
    <row r="1073" s="580" customFormat="1" ht="12.75"/>
    <row r="1074" s="580" customFormat="1" ht="12.75"/>
    <row r="1075" s="580" customFormat="1" ht="12.75"/>
    <row r="1076" s="580" customFormat="1" ht="12.75"/>
    <row r="1077" s="580" customFormat="1" ht="12.75"/>
    <row r="1078" s="580" customFormat="1" ht="12.75"/>
    <row r="1079" s="580" customFormat="1" ht="12.75"/>
    <row r="1080" s="580" customFormat="1" ht="12.75"/>
    <row r="1081" s="580" customFormat="1" ht="12.75"/>
    <row r="1082" s="580" customFormat="1" ht="12.75"/>
    <row r="1083" s="580" customFormat="1" ht="12.75"/>
    <row r="1084" s="580" customFormat="1" ht="12.75"/>
    <row r="1085" s="580" customFormat="1" ht="12.75"/>
    <row r="1086" s="580" customFormat="1" ht="12.75"/>
    <row r="1087" s="580" customFormat="1" ht="12.75"/>
    <row r="1088" s="580" customFormat="1" ht="12.75"/>
    <row r="1089" s="580" customFormat="1" ht="12.75"/>
    <row r="1090" s="580" customFormat="1" ht="12.75"/>
    <row r="1091" s="580" customFormat="1" ht="12.75"/>
    <row r="1092" s="580" customFormat="1" ht="12.75"/>
    <row r="1093" s="580" customFormat="1" ht="12.75"/>
    <row r="1094" s="580" customFormat="1" ht="12.75"/>
    <row r="1095" s="580" customFormat="1" ht="12.75"/>
    <row r="1096" s="580" customFormat="1" ht="12.75"/>
    <row r="1097" s="580" customFormat="1" ht="12.75"/>
    <row r="1098" s="580" customFormat="1" ht="12.75"/>
    <row r="1099" s="580" customFormat="1" ht="12.75"/>
    <row r="1100" s="580" customFormat="1" ht="12.75"/>
    <row r="1101" s="580" customFormat="1" ht="12.75"/>
    <row r="1102" s="580" customFormat="1" ht="12.75"/>
    <row r="1103" s="580" customFormat="1" ht="12.75"/>
    <row r="1104" s="580" customFormat="1" ht="12.75"/>
    <row r="1105" s="580" customFormat="1" ht="12.75"/>
    <row r="1106" s="580" customFormat="1" ht="12.75"/>
    <row r="1107" s="580" customFormat="1" ht="12.75"/>
    <row r="1108" s="580" customFormat="1" ht="12.75"/>
    <row r="1109" s="580" customFormat="1" ht="12.75"/>
    <row r="1110" s="580" customFormat="1" ht="12.75"/>
    <row r="1111" s="580" customFormat="1" ht="12.75"/>
    <row r="1112" s="580" customFormat="1" ht="12.75"/>
    <row r="1113" s="580" customFormat="1" ht="12.75"/>
    <row r="1114" s="580" customFormat="1" ht="12.75"/>
    <row r="1115" s="580" customFormat="1" ht="12.75"/>
    <row r="1116" s="580" customFormat="1" ht="12.75"/>
    <row r="1117" s="580" customFormat="1" ht="12.75"/>
    <row r="1118" s="580" customFormat="1" ht="12.75"/>
    <row r="1119" s="580" customFormat="1" ht="12.75"/>
    <row r="1120" s="580" customFormat="1" ht="12.75"/>
    <row r="1121" s="580" customFormat="1" ht="12.75"/>
    <row r="1122" s="580" customFormat="1" ht="12.75"/>
    <row r="1123" s="580" customFormat="1" ht="12.75"/>
    <row r="1124" s="580" customFormat="1" ht="12.75"/>
    <row r="1125" s="580" customFormat="1" ht="12.75"/>
    <row r="1126" s="580" customFormat="1" ht="12.75"/>
    <row r="1127" s="580" customFormat="1" ht="12.75"/>
    <row r="1128" s="580" customFormat="1" ht="12.75"/>
    <row r="1129" s="580" customFormat="1" ht="12.75"/>
    <row r="1130" s="580" customFormat="1" ht="12.75"/>
    <row r="1131" s="580" customFormat="1" ht="12.75"/>
    <row r="1132" s="580" customFormat="1" ht="12.75"/>
    <row r="1133" s="580" customFormat="1" ht="12.75"/>
    <row r="1134" s="580" customFormat="1" ht="12.75"/>
    <row r="1135" s="580" customFormat="1" ht="12.75"/>
    <row r="1136" s="580" customFormat="1" ht="12.75"/>
    <row r="1137" s="580" customFormat="1" ht="12.75"/>
    <row r="1138" s="580" customFormat="1" ht="12.75"/>
    <row r="1139" s="580" customFormat="1" ht="12.75"/>
    <row r="1140" s="580" customFormat="1" ht="12.75"/>
    <row r="1141" s="580" customFormat="1" ht="12.75"/>
    <row r="1142" s="580" customFormat="1" ht="12.75"/>
    <row r="1143" s="580" customFormat="1" ht="12.75"/>
    <row r="1144" s="580" customFormat="1" ht="12.75"/>
    <row r="1145" s="580" customFormat="1" ht="12.75"/>
    <row r="1146" s="580" customFormat="1" ht="12.75"/>
    <row r="1147" s="580" customFormat="1" ht="12.75"/>
    <row r="1148" s="580" customFormat="1" ht="12.75"/>
    <row r="1149" s="580" customFormat="1" ht="12.75"/>
    <row r="1150" s="580" customFormat="1" ht="12.75"/>
    <row r="1151" s="580" customFormat="1" ht="12.75"/>
    <row r="1152" s="580" customFormat="1" ht="12.75"/>
    <row r="1153" s="580" customFormat="1" ht="12.75"/>
    <row r="1154" s="580" customFormat="1" ht="12.75"/>
    <row r="1155" s="580" customFormat="1" ht="12.75"/>
    <row r="1156" s="580" customFormat="1" ht="12.75"/>
    <row r="1157" s="580" customFormat="1" ht="12.75"/>
    <row r="1158" s="580" customFormat="1" ht="12.75"/>
    <row r="1159" s="580" customFormat="1" ht="12.75"/>
    <row r="1160" s="580" customFormat="1" ht="12.75"/>
    <row r="1161" s="580" customFormat="1" ht="12.75"/>
    <row r="1162" s="580" customFormat="1" ht="12.75"/>
    <row r="1163" s="580" customFormat="1" ht="12.75"/>
    <row r="1164" s="580" customFormat="1" ht="12.75"/>
    <row r="1165" s="580" customFormat="1" ht="12.75"/>
    <row r="1166" s="580" customFormat="1" ht="12.75"/>
    <row r="1167" s="580" customFormat="1" ht="12.75"/>
    <row r="1168" s="580" customFormat="1" ht="12.75"/>
    <row r="1169" s="580" customFormat="1" ht="12.75"/>
    <row r="1170" s="580" customFormat="1" ht="12.75"/>
    <row r="1171" s="580" customFormat="1" ht="12.75"/>
    <row r="1172" s="580" customFormat="1" ht="12.75"/>
    <row r="1173" s="580" customFormat="1" ht="12.75"/>
    <row r="1174" s="580" customFormat="1" ht="12.75"/>
    <row r="1175" s="580" customFormat="1" ht="12.75"/>
    <row r="1176" s="580" customFormat="1" ht="12.75"/>
    <row r="1177" s="580" customFormat="1" ht="12.75"/>
    <row r="1178" s="580" customFormat="1" ht="12.75"/>
    <row r="1179" s="580" customFormat="1" ht="12.75"/>
    <row r="1180" s="580" customFormat="1" ht="12.75"/>
    <row r="1181" s="580" customFormat="1" ht="12.75"/>
    <row r="1182" s="580" customFormat="1" ht="12.75"/>
    <row r="1183" s="580" customFormat="1" ht="12.75"/>
    <row r="1184" s="580" customFormat="1" ht="12.75"/>
    <row r="1185" s="580" customFormat="1" ht="12.75"/>
    <row r="1186" s="580" customFormat="1" ht="12.75"/>
    <row r="1187" s="580" customFormat="1" ht="12.75"/>
    <row r="1188" s="580" customFormat="1" ht="12.75"/>
    <row r="1189" s="580" customFormat="1" ht="12.75"/>
    <row r="1190" s="580" customFormat="1" ht="12.75"/>
    <row r="1191" s="580" customFormat="1" ht="12.75"/>
    <row r="1192" s="580" customFormat="1" ht="12.75"/>
    <row r="1193" s="580" customFormat="1" ht="12.75"/>
    <row r="1194" s="580" customFormat="1" ht="12.75"/>
    <row r="1195" s="580" customFormat="1" ht="12.75"/>
    <row r="1196" s="580" customFormat="1" ht="12.75"/>
    <row r="1197" s="580" customFormat="1" ht="12.75"/>
    <row r="1198" s="580" customFormat="1" ht="12.75"/>
    <row r="1199" s="580" customFormat="1" ht="12.75"/>
    <row r="1200" s="580" customFormat="1" ht="12.75"/>
    <row r="1201" s="580" customFormat="1" ht="12.75"/>
    <row r="1202" s="580" customFormat="1" ht="12.75"/>
    <row r="1203" s="580" customFormat="1" ht="12.75"/>
    <row r="1204" s="580" customFormat="1" ht="12.75"/>
    <row r="1205" s="580" customFormat="1" ht="12.75"/>
    <row r="1206" s="580" customFormat="1" ht="12.75"/>
    <row r="1207" s="580" customFormat="1" ht="12.75"/>
    <row r="1208" s="580" customFormat="1" ht="12.75"/>
    <row r="1209" s="580" customFormat="1" ht="12.75"/>
    <row r="1210" s="580" customFormat="1" ht="12.75"/>
    <row r="1211" s="580" customFormat="1" ht="12.75"/>
    <row r="1212" s="580" customFormat="1" ht="12.75"/>
    <row r="1213" s="580" customFormat="1" ht="12.75"/>
    <row r="1214" s="580" customFormat="1" ht="12.75"/>
    <row r="1215" s="580" customFormat="1" ht="12.75"/>
    <row r="1216" s="580" customFormat="1" ht="12.75"/>
    <row r="1217" s="580" customFormat="1" ht="12.75"/>
    <row r="1218" s="580" customFormat="1" ht="12.75"/>
    <row r="1219" s="580" customFormat="1" ht="12.75"/>
    <row r="1220" s="580" customFormat="1" ht="12.75"/>
    <row r="1221" s="580" customFormat="1" ht="12.75"/>
    <row r="1222" s="580" customFormat="1" ht="12.75"/>
    <row r="1223" s="580" customFormat="1" ht="12.75"/>
    <row r="1224" s="580" customFormat="1" ht="12.75"/>
    <row r="1225" s="580" customFormat="1" ht="12.75"/>
    <row r="1226" s="580" customFormat="1" ht="12.75"/>
    <row r="1227" s="580" customFormat="1" ht="12.75"/>
    <row r="1228" s="580" customFormat="1" ht="12.75"/>
    <row r="1229" s="580" customFormat="1" ht="12.75"/>
    <row r="1230" s="580" customFormat="1" ht="12.75"/>
    <row r="1231" s="580" customFormat="1" ht="12.75"/>
    <row r="1232" s="580" customFormat="1" ht="12.75"/>
    <row r="1233" s="580" customFormat="1" ht="12.75"/>
    <row r="1234" s="580" customFormat="1" ht="12.75"/>
    <row r="1235" s="580" customFormat="1" ht="12.75"/>
    <row r="1236" s="580" customFormat="1" ht="12.75"/>
    <row r="1237" s="580" customFormat="1" ht="12.75"/>
    <row r="1238" s="580" customFormat="1" ht="12.75"/>
    <row r="1239" s="580" customFormat="1" ht="12.75"/>
    <row r="1240" s="580" customFormat="1" ht="12.75"/>
    <row r="1241" s="580" customFormat="1" ht="12.75"/>
    <row r="1242" s="580" customFormat="1" ht="12.75"/>
    <row r="1243" s="580" customFormat="1" ht="12.75"/>
    <row r="1244" s="580" customFormat="1" ht="12.75"/>
    <row r="1245" s="580" customFormat="1" ht="12.75"/>
    <row r="1246" s="580" customFormat="1" ht="12.75"/>
    <row r="1247" s="580" customFormat="1" ht="12.75"/>
    <row r="1248" s="580" customFormat="1" ht="12.75"/>
    <row r="1249" s="580" customFormat="1" ht="12.75"/>
    <row r="1250" s="580" customFormat="1" ht="12.75"/>
    <row r="1251" s="580" customFormat="1" ht="12.75"/>
    <row r="1252" s="580" customFormat="1" ht="12.75"/>
    <row r="1253" s="580" customFormat="1" ht="12.75"/>
    <row r="1254" s="580" customFormat="1" ht="12.75"/>
    <row r="1255" s="580" customFormat="1" ht="12.75"/>
    <row r="1256" s="580" customFormat="1" ht="12.75"/>
    <row r="1257" s="580" customFormat="1" ht="12.75"/>
    <row r="1258" s="580" customFormat="1" ht="12.75"/>
    <row r="1259" s="580" customFormat="1" ht="12.75"/>
    <row r="1260" s="580" customFormat="1" ht="12.75"/>
    <row r="1261" s="580" customFormat="1" ht="12.75"/>
    <row r="1262" s="580" customFormat="1" ht="12.75"/>
    <row r="1263" s="580" customFormat="1" ht="12.75"/>
    <row r="1264" s="580" customFormat="1" ht="12.75"/>
    <row r="1265" s="580" customFormat="1" ht="12.75"/>
    <row r="1266" s="580" customFormat="1" ht="12.75"/>
    <row r="1267" s="580" customFormat="1" ht="12.75"/>
    <row r="1268" s="580" customFormat="1" ht="12.75"/>
    <row r="1269" s="580" customFormat="1" ht="12.75"/>
    <row r="1270" s="580" customFormat="1" ht="12.75"/>
    <row r="1271" s="580" customFormat="1" ht="12.75"/>
    <row r="1272" s="580" customFormat="1" ht="12.75"/>
    <row r="1273" s="580" customFormat="1" ht="12.75"/>
    <row r="1274" s="580" customFormat="1" ht="12.75"/>
    <row r="1275" s="580" customFormat="1" ht="12.75"/>
    <row r="1276" s="580" customFormat="1" ht="12.75"/>
    <row r="1277" s="580" customFormat="1" ht="12.75"/>
    <row r="1278" s="580" customFormat="1" ht="12.75"/>
    <row r="1279" s="580" customFormat="1" ht="12.75"/>
    <row r="1280" s="580" customFormat="1" ht="12.75"/>
    <row r="1281" s="580" customFormat="1" ht="12.75"/>
    <row r="1282" s="580" customFormat="1" ht="12.75"/>
    <row r="1283" s="580" customFormat="1" ht="12.75"/>
    <row r="1284" s="580" customFormat="1" ht="12.75"/>
    <row r="1285" s="580" customFormat="1" ht="12.75"/>
    <row r="1286" s="580" customFormat="1" ht="12.75"/>
    <row r="1287" s="580" customFormat="1" ht="12.75"/>
    <row r="1288" s="580" customFormat="1" ht="12.75"/>
    <row r="1289" s="580" customFormat="1" ht="12.75"/>
    <row r="1290" s="580" customFormat="1" ht="12.75"/>
    <row r="1291" s="580" customFormat="1" ht="12.75"/>
    <row r="1292" s="580" customFormat="1" ht="12.75"/>
    <row r="1293" s="580" customFormat="1" ht="12.75"/>
    <row r="1294" s="580" customFormat="1" ht="12.75"/>
    <row r="1295" s="580" customFormat="1" ht="12.75"/>
    <row r="1296" s="580" customFormat="1" ht="12.75"/>
    <row r="1297" s="580" customFormat="1" ht="12.75"/>
    <row r="1298" s="580" customFormat="1" ht="12.75"/>
    <row r="1299" s="580" customFormat="1" ht="12.75"/>
    <row r="1300" s="580" customFormat="1" ht="12.75"/>
    <row r="1301" s="580" customFormat="1" ht="12.75"/>
    <row r="1302" s="580" customFormat="1" ht="12.75"/>
    <row r="1303" s="580" customFormat="1" ht="12.75"/>
    <row r="1304" s="580" customFormat="1" ht="12.75"/>
    <row r="1305" s="580" customFormat="1" ht="12.75"/>
    <row r="1306" s="580" customFormat="1" ht="12.75"/>
    <row r="1307" s="580" customFormat="1" ht="12.75"/>
    <row r="1308" s="580" customFormat="1" ht="12.75"/>
    <row r="1309" s="580" customFormat="1" ht="12.75"/>
    <row r="1310" s="580" customFormat="1" ht="12.75"/>
    <row r="1311" s="580" customFormat="1" ht="12.75"/>
    <row r="1312" s="580" customFormat="1" ht="12.75"/>
    <row r="1313" s="580" customFormat="1" ht="12.75"/>
    <row r="1314" s="580" customFormat="1" ht="12.75"/>
    <row r="1315" s="580" customFormat="1" ht="12.75"/>
    <row r="1316" s="580" customFormat="1" ht="12.75"/>
    <row r="1317" s="580" customFormat="1" ht="12.75"/>
    <row r="1318" s="580" customFormat="1" ht="12.75"/>
    <row r="1319" s="580" customFormat="1" ht="12.75"/>
    <row r="1320" s="580" customFormat="1" ht="12.75"/>
    <row r="1321" s="580" customFormat="1" ht="12.75"/>
    <row r="1322" s="580" customFormat="1" ht="12.75"/>
    <row r="1323" s="580" customFormat="1" ht="12.75"/>
    <row r="1324" s="580" customFormat="1" ht="12.75"/>
    <row r="1325" s="580" customFormat="1" ht="12.75"/>
    <row r="1326" s="580" customFormat="1" ht="12.75"/>
    <row r="1327" s="580" customFormat="1" ht="12.75"/>
    <row r="1328" s="580" customFormat="1" ht="12.75"/>
    <row r="1329" s="580" customFormat="1" ht="12.75"/>
    <row r="1330" s="580" customFormat="1" ht="12.75"/>
    <row r="1331" s="580" customFormat="1" ht="12.75"/>
    <row r="1332" s="580" customFormat="1" ht="12.75"/>
    <row r="1333" s="580" customFormat="1" ht="12.75"/>
    <row r="1334" s="580" customFormat="1" ht="12.75"/>
    <row r="1335" s="580" customFormat="1" ht="12.75"/>
    <row r="1336" s="580" customFormat="1" ht="12.75"/>
    <row r="1337" s="580" customFormat="1" ht="12.75"/>
    <row r="1338" s="580" customFormat="1" ht="12.75"/>
    <row r="1339" s="580" customFormat="1" ht="12.75"/>
    <row r="1340" s="580" customFormat="1" ht="12.75"/>
    <row r="1341" s="580" customFormat="1" ht="12.75"/>
    <row r="1342" s="580" customFormat="1" ht="12.75"/>
    <row r="1343" s="580" customFormat="1" ht="12.75"/>
    <row r="1344" s="580" customFormat="1" ht="12.75"/>
    <row r="1345" s="580" customFormat="1" ht="12.75"/>
    <row r="1346" s="580" customFormat="1" ht="12.75"/>
    <row r="1347" s="580" customFormat="1" ht="12.75"/>
    <row r="1348" s="580" customFormat="1" ht="12.75"/>
    <row r="1349" s="580" customFormat="1" ht="12.75"/>
    <row r="1350" s="580" customFormat="1" ht="12.75"/>
    <row r="1351" s="580" customFormat="1" ht="12.75"/>
    <row r="1352" s="580" customFormat="1" ht="12.75"/>
    <row r="1353" s="580" customFormat="1" ht="12.75"/>
    <row r="1354" s="580" customFormat="1" ht="12.75"/>
    <row r="1355" s="580" customFormat="1" ht="12.75"/>
    <row r="1356" s="580" customFormat="1" ht="12.75"/>
    <row r="1357" s="580" customFormat="1" ht="12.75"/>
    <row r="1358" s="580" customFormat="1" ht="12.75"/>
    <row r="1359" s="580" customFormat="1" ht="12.75"/>
    <row r="1360" s="580" customFormat="1" ht="12.75"/>
    <row r="1361" s="580" customFormat="1" ht="12.75"/>
    <row r="1362" s="580" customFormat="1" ht="12.75"/>
    <row r="1363" s="580" customFormat="1" ht="12.75"/>
    <row r="1364" s="580" customFormat="1" ht="12.75"/>
    <row r="1365" s="580" customFormat="1" ht="12.75"/>
    <row r="1366" s="580" customFormat="1" ht="12.75"/>
    <row r="1367" s="580" customFormat="1" ht="12.75"/>
    <row r="1368" s="580" customFormat="1" ht="12.75"/>
    <row r="1369" s="580" customFormat="1" ht="12.75"/>
    <row r="1370" s="580" customFormat="1" ht="12.75"/>
    <row r="1371" s="580" customFormat="1" ht="12.75"/>
    <row r="1372" s="580" customFormat="1" ht="12.75"/>
    <row r="1373" s="580" customFormat="1" ht="12.75"/>
    <row r="1374" s="580" customFormat="1" ht="12.75"/>
    <row r="1375" s="580" customFormat="1" ht="12.75"/>
    <row r="1376" s="580" customFormat="1" ht="12.75"/>
    <row r="1377" s="580" customFormat="1" ht="12.75"/>
    <row r="1378" s="580" customFormat="1" ht="12.75"/>
    <row r="1379" s="580" customFormat="1" ht="12.75"/>
    <row r="1380" s="580" customFormat="1" ht="12.75"/>
    <row r="1381" s="580" customFormat="1" ht="12.75"/>
    <row r="1382" s="580" customFormat="1" ht="12.75"/>
    <row r="1383" s="580" customFormat="1" ht="12.75"/>
    <row r="1384" s="580" customFormat="1" ht="12.75"/>
    <row r="1385" s="580" customFormat="1" ht="12.75"/>
    <row r="1386" s="580" customFormat="1" ht="12.75"/>
    <row r="1387" s="580" customFormat="1" ht="12.75"/>
    <row r="1388" s="580" customFormat="1" ht="12.75"/>
    <row r="1389" s="580" customFormat="1" ht="12.75"/>
    <row r="1390" s="580" customFormat="1" ht="12.75"/>
    <row r="1391" s="580" customFormat="1" ht="12.75"/>
    <row r="1392" s="580" customFormat="1" ht="12.75"/>
    <row r="1393" s="580" customFormat="1" ht="12.75"/>
    <row r="1394" s="580" customFormat="1" ht="12.75"/>
    <row r="1395" s="580" customFormat="1" ht="12.75"/>
    <row r="1396" s="580" customFormat="1" ht="12.75"/>
    <row r="1397" s="580" customFormat="1" ht="12.75"/>
    <row r="1398" s="580" customFormat="1" ht="12.75"/>
    <row r="1399" s="580" customFormat="1" ht="12.75"/>
    <row r="1400" s="580" customFormat="1" ht="12.75"/>
    <row r="1401" s="580" customFormat="1" ht="12.75"/>
    <row r="1402" s="580" customFormat="1" ht="12.75"/>
    <row r="1403" s="580" customFormat="1" ht="12.75"/>
    <row r="1404" s="580" customFormat="1" ht="12.75"/>
    <row r="1405" s="580" customFormat="1" ht="12.75"/>
    <row r="1406" s="580" customFormat="1" ht="12.75"/>
    <row r="1407" s="580" customFormat="1" ht="12.75"/>
    <row r="1408" s="580" customFormat="1" ht="12.75"/>
    <row r="1409" s="580" customFormat="1" ht="12.75"/>
    <row r="1410" s="580" customFormat="1" ht="12.75"/>
    <row r="1411" s="580" customFormat="1" ht="12.75"/>
    <row r="1412" s="580" customFormat="1" ht="12.75"/>
    <row r="1413" s="580" customFormat="1" ht="12.75"/>
    <row r="1414" s="580" customFormat="1" ht="12.75"/>
    <row r="1415" s="580" customFormat="1" ht="12.75"/>
    <row r="1416" s="580" customFormat="1" ht="12.75"/>
    <row r="1417" s="580" customFormat="1" ht="12.75"/>
    <row r="1418" s="580" customFormat="1" ht="12.75"/>
    <row r="1419" s="580" customFormat="1" ht="12.75"/>
    <row r="1420" s="580" customFormat="1" ht="12.75"/>
    <row r="1421" s="580" customFormat="1" ht="12.75"/>
    <row r="1422" s="580" customFormat="1" ht="12.75"/>
    <row r="1423" s="580" customFormat="1" ht="12.75"/>
    <row r="1424" s="580" customFormat="1" ht="12.75"/>
    <row r="1425" s="580" customFormat="1" ht="12.75"/>
    <row r="1426" s="580" customFormat="1" ht="12.75"/>
    <row r="1427" s="580" customFormat="1" ht="12.75"/>
    <row r="1428" s="580" customFormat="1" ht="12.75"/>
    <row r="1429" s="580" customFormat="1" ht="12.75"/>
    <row r="1430" s="580" customFormat="1" ht="12.75"/>
    <row r="1431" s="580" customFormat="1" ht="12.75"/>
    <row r="1432" s="580" customFormat="1" ht="12.75"/>
    <row r="1433" s="580" customFormat="1" ht="12.75"/>
    <row r="1434" s="580" customFormat="1" ht="12.75"/>
    <row r="1435" s="580" customFormat="1" ht="12.75"/>
    <row r="1436" s="580" customFormat="1" ht="12.75"/>
    <row r="1437" s="580" customFormat="1" ht="12.75"/>
    <row r="1438" s="580" customFormat="1" ht="12.75"/>
    <row r="1439" s="580" customFormat="1" ht="12.75"/>
    <row r="1440" s="580" customFormat="1" ht="12.75"/>
    <row r="1441" s="580" customFormat="1" ht="12.75"/>
    <row r="1442" s="580" customFormat="1" ht="12.75"/>
    <row r="1443" s="580" customFormat="1" ht="12.75"/>
    <row r="1444" s="580" customFormat="1" ht="12.75"/>
    <row r="1445" s="580" customFormat="1" ht="12.75"/>
    <row r="1446" s="580" customFormat="1" ht="12.75"/>
    <row r="1447" s="580" customFormat="1" ht="12.75"/>
    <row r="1448" s="580" customFormat="1" ht="12.75"/>
    <row r="1449" s="580" customFormat="1" ht="12.75"/>
    <row r="1450" s="580" customFormat="1" ht="12.75"/>
    <row r="1451" s="580" customFormat="1" ht="12.75"/>
    <row r="1452" s="580" customFormat="1" ht="12.75"/>
    <row r="1453" s="580" customFormat="1" ht="12.75"/>
    <row r="1454" s="580" customFormat="1" ht="12.75"/>
    <row r="1455" s="580" customFormat="1" ht="12.75"/>
    <row r="1456" s="580" customFormat="1" ht="12.75"/>
    <row r="1457" s="580" customFormat="1" ht="12.75"/>
    <row r="1458" s="580" customFormat="1" ht="12.75"/>
    <row r="1459" s="580" customFormat="1" ht="12.75"/>
    <row r="1460" s="580" customFormat="1" ht="12.75"/>
    <row r="1461" s="580" customFormat="1" ht="12.75"/>
    <row r="1462" s="580" customFormat="1" ht="12.75"/>
    <row r="1463" s="580" customFormat="1" ht="12.75"/>
    <row r="1464" s="580" customFormat="1" ht="12.75"/>
    <row r="1465" s="580" customFormat="1" ht="12.75"/>
    <row r="1466" s="580" customFormat="1" ht="12.75"/>
    <row r="1467" s="580" customFormat="1" ht="12.75"/>
    <row r="1468" s="580" customFormat="1" ht="12.75"/>
    <row r="1469" s="580" customFormat="1" ht="12.75"/>
    <row r="1470" s="580" customFormat="1" ht="12.75"/>
    <row r="1471" s="580" customFormat="1" ht="12.75"/>
    <row r="1472" s="580" customFormat="1" ht="12.75"/>
    <row r="1473" s="580" customFormat="1" ht="12.75"/>
    <row r="1474" s="580" customFormat="1" ht="12.75"/>
    <row r="1475" s="580" customFormat="1" ht="12.75"/>
    <row r="1476" s="580" customFormat="1" ht="12.75"/>
    <row r="1477" s="580" customFormat="1" ht="12.75"/>
    <row r="1478" s="580" customFormat="1" ht="12.75"/>
    <row r="1479" s="580" customFormat="1" ht="12.75"/>
    <row r="1480" s="580" customFormat="1" ht="12.75"/>
    <row r="1481" s="580" customFormat="1" ht="12.75"/>
    <row r="1482" s="580" customFormat="1" ht="12.75"/>
    <row r="1483" s="580" customFormat="1" ht="12.75"/>
    <row r="1484" s="580" customFormat="1" ht="12.75"/>
    <row r="1485" s="580" customFormat="1" ht="12.75"/>
    <row r="1486" s="580" customFormat="1" ht="12.75"/>
    <row r="1487" s="580" customFormat="1" ht="12.75"/>
    <row r="1488" s="580" customFormat="1" ht="12.75"/>
    <row r="1489" s="580" customFormat="1" ht="12.75"/>
    <row r="1490" s="580" customFormat="1" ht="12.75"/>
    <row r="1491" s="580" customFormat="1" ht="12.75"/>
    <row r="1492" s="580" customFormat="1" ht="12.75"/>
    <row r="1493" s="580" customFormat="1" ht="12.75"/>
    <row r="1494" s="580" customFormat="1" ht="12.75"/>
    <row r="1495" s="580" customFormat="1" ht="12.75"/>
    <row r="1496" s="580" customFormat="1" ht="12.75"/>
    <row r="1497" s="580" customFormat="1" ht="12.75"/>
    <row r="1498" s="580" customFormat="1" ht="12.75"/>
    <row r="1499" s="580" customFormat="1" ht="12.75"/>
    <row r="1500" s="580" customFormat="1" ht="12.75"/>
    <row r="1501" s="580" customFormat="1" ht="12.75"/>
    <row r="1502" s="580" customFormat="1" ht="12.75"/>
    <row r="1503" s="580" customFormat="1" ht="12.75"/>
    <row r="1504" s="580" customFormat="1" ht="12.75"/>
    <row r="1505" s="580" customFormat="1" ht="12.75"/>
    <row r="1506" s="580" customFormat="1" ht="12.75"/>
    <row r="1507" s="580" customFormat="1" ht="12.75"/>
    <row r="1508" s="580" customFormat="1" ht="12.75"/>
    <row r="1509" s="580" customFormat="1" ht="12.75"/>
    <row r="1510" s="580" customFormat="1" ht="12.75"/>
    <row r="1511" s="580" customFormat="1" ht="12.75"/>
    <row r="1512" s="580" customFormat="1" ht="12.75"/>
    <row r="1513" s="580" customFormat="1" ht="12.75"/>
    <row r="1514" s="580" customFormat="1" ht="12.75"/>
    <row r="1515" s="580" customFormat="1" ht="12.75"/>
    <row r="1516" s="580" customFormat="1" ht="12.75"/>
    <row r="1517" s="580" customFormat="1" ht="12.75"/>
    <row r="1518" s="580" customFormat="1" ht="12.75"/>
    <row r="1519" s="580" customFormat="1" ht="12.75"/>
    <row r="1520" s="580" customFormat="1" ht="12.75"/>
    <row r="1521" s="580" customFormat="1" ht="12.75"/>
    <row r="1522" s="580" customFormat="1" ht="12.75"/>
    <row r="1523" s="580" customFormat="1" ht="12.75"/>
    <row r="1524" s="580" customFormat="1" ht="12.75"/>
    <row r="1525" s="580" customFormat="1" ht="12.75"/>
    <row r="1526" s="580" customFormat="1" ht="12.75"/>
    <row r="1527" s="580" customFormat="1" ht="12.75"/>
    <row r="1528" s="580" customFormat="1" ht="12.75"/>
    <row r="1529" s="580" customFormat="1" ht="12.75"/>
    <row r="1530" s="580" customFormat="1" ht="12.75"/>
    <row r="1531" s="580" customFormat="1" ht="12.75"/>
    <row r="1532" s="580" customFormat="1" ht="12.75"/>
    <row r="1533" s="580" customFormat="1" ht="12.75"/>
    <row r="1534" s="580" customFormat="1" ht="12.75"/>
    <row r="1535" s="580" customFormat="1" ht="12.75"/>
    <row r="1536" s="580" customFormat="1" ht="12.75"/>
    <row r="1537" s="580" customFormat="1" ht="12.75"/>
    <row r="1538" s="580" customFormat="1" ht="12.75"/>
    <row r="1539" s="580" customFormat="1" ht="12.75"/>
    <row r="1540" s="580" customFormat="1" ht="12.75"/>
    <row r="1541" s="580" customFormat="1" ht="12.75"/>
    <row r="1542" s="580" customFormat="1" ht="12.75"/>
    <row r="1543" s="580" customFormat="1" ht="12.75"/>
    <row r="1544" s="580" customFormat="1" ht="12.75"/>
    <row r="1545" s="580" customFormat="1" ht="12.75"/>
    <row r="1546" s="580" customFormat="1" ht="12.75"/>
    <row r="1547" s="580" customFormat="1" ht="12.75"/>
    <row r="1548" s="580" customFormat="1" ht="12.75"/>
    <row r="1549" s="580" customFormat="1" ht="12.75"/>
    <row r="1550" s="580" customFormat="1" ht="12.75"/>
    <row r="1551" s="580" customFormat="1" ht="12.75"/>
    <row r="1552" s="580" customFormat="1" ht="12.75"/>
    <row r="1553" s="580" customFormat="1" ht="12.75"/>
    <row r="1554" s="580" customFormat="1" ht="12.75"/>
    <row r="1555" s="580" customFormat="1" ht="12.75"/>
    <row r="1556" s="580" customFormat="1" ht="12.75"/>
    <row r="1557" s="580" customFormat="1" ht="12.75"/>
    <row r="1558" s="580" customFormat="1" ht="12.75"/>
    <row r="1559" s="580" customFormat="1" ht="12.75"/>
    <row r="1560" s="580" customFormat="1" ht="12.75"/>
    <row r="1561" s="580" customFormat="1" ht="12.75"/>
    <row r="1562" s="580" customFormat="1" ht="12.75"/>
    <row r="1563" s="580" customFormat="1" ht="12.75"/>
    <row r="1564" s="580" customFormat="1" ht="12.75"/>
    <row r="1565" s="580" customFormat="1" ht="12.75"/>
    <row r="1566" s="580" customFormat="1" ht="12.75"/>
    <row r="1567" s="580" customFormat="1" ht="12.75"/>
    <row r="1568" s="580" customFormat="1" ht="12.75"/>
    <row r="1569" s="580" customFormat="1" ht="12.75"/>
    <row r="1570" s="580" customFormat="1" ht="12.75"/>
    <row r="1571" s="580" customFormat="1" ht="12.75"/>
    <row r="1572" s="580" customFormat="1" ht="12.75"/>
    <row r="1573" s="580" customFormat="1" ht="12.75"/>
    <row r="1574" s="580" customFormat="1" ht="12.75"/>
    <row r="1575" s="580" customFormat="1" ht="12.75"/>
    <row r="1576" s="580" customFormat="1" ht="12.75"/>
    <row r="1577" s="580" customFormat="1" ht="12.75"/>
    <row r="1578" s="580" customFormat="1" ht="12.75"/>
    <row r="1579" s="580" customFormat="1" ht="12.75"/>
    <row r="1580" s="580" customFormat="1" ht="12.75"/>
    <row r="1581" s="580" customFormat="1" ht="12.75"/>
    <row r="1582" s="580" customFormat="1" ht="12.75"/>
    <row r="1583" s="580" customFormat="1" ht="12.75"/>
    <row r="1584" s="580" customFormat="1" ht="12.75"/>
    <row r="1585" s="580" customFormat="1" ht="12.75"/>
    <row r="1586" s="580" customFormat="1" ht="12.75"/>
    <row r="1587" s="580" customFormat="1" ht="12.75"/>
    <row r="1588" s="580" customFormat="1" ht="12.75"/>
    <row r="1589" s="580" customFormat="1" ht="12.75"/>
    <row r="1590" s="580" customFormat="1" ht="12.75"/>
    <row r="1591" s="580" customFormat="1" ht="12.75"/>
    <row r="1592" s="580" customFormat="1" ht="12.75"/>
    <row r="1593" s="580" customFormat="1" ht="12.75"/>
    <row r="1594" s="580" customFormat="1" ht="12.75"/>
    <row r="1595" s="580" customFormat="1" ht="12.75"/>
    <row r="1596" s="580" customFormat="1" ht="12.75"/>
    <row r="1597" s="580" customFormat="1" ht="12.75"/>
    <row r="1598" s="580" customFormat="1" ht="12.75"/>
    <row r="1599" s="580" customFormat="1" ht="12.75"/>
    <row r="1600" s="580" customFormat="1" ht="12.75"/>
    <row r="1601" s="580" customFormat="1" ht="12.75"/>
    <row r="1602" s="580" customFormat="1" ht="12.75"/>
    <row r="1603" s="580" customFormat="1" ht="12.75"/>
    <row r="1604" s="580" customFormat="1" ht="12.75"/>
    <row r="1605" s="580" customFormat="1" ht="12.75"/>
    <row r="1606" s="580" customFormat="1" ht="12.75"/>
    <row r="1607" s="580" customFormat="1" ht="12.75"/>
    <row r="1608" s="580" customFormat="1" ht="12.75"/>
    <row r="1609" s="580" customFormat="1" ht="12.75"/>
    <row r="1610" s="580" customFormat="1" ht="12.75"/>
    <row r="1611" s="580" customFormat="1" ht="12.75"/>
    <row r="1612" s="580" customFormat="1" ht="12.75"/>
    <row r="1613" s="580" customFormat="1" ht="12.75"/>
    <row r="1614" s="580" customFormat="1" ht="12.75"/>
    <row r="1615" s="580" customFormat="1" ht="12.75"/>
    <row r="1616" s="580" customFormat="1" ht="12.75"/>
    <row r="1617" s="580" customFormat="1" ht="12.75"/>
    <row r="1618" s="580" customFormat="1" ht="12.75"/>
    <row r="1619" s="580" customFormat="1" ht="12.75"/>
    <row r="1620" s="580" customFormat="1" ht="12.75"/>
    <row r="1621" s="580" customFormat="1" ht="12.75"/>
    <row r="1622" s="580" customFormat="1" ht="12.75"/>
    <row r="1623" s="580" customFormat="1" ht="12.75"/>
    <row r="1624" s="580" customFormat="1" ht="12.75"/>
    <row r="1625" s="580" customFormat="1" ht="12.75"/>
    <row r="1626" s="580" customFormat="1" ht="12.75"/>
    <row r="1627" s="580" customFormat="1" ht="12.75"/>
    <row r="1628" s="580" customFormat="1" ht="12.75"/>
    <row r="1629" s="580" customFormat="1" ht="12.75"/>
    <row r="1630" s="580" customFormat="1" ht="12.75"/>
    <row r="1631" s="580" customFormat="1" ht="12.75"/>
    <row r="1632" s="580" customFormat="1" ht="12.75"/>
    <row r="1633" s="580" customFormat="1" ht="12.75"/>
    <row r="1634" s="580" customFormat="1" ht="12.75"/>
    <row r="1635" s="580" customFormat="1" ht="12.75"/>
    <row r="1636" s="580" customFormat="1" ht="12.75"/>
    <row r="1637" s="580" customFormat="1" ht="12.75"/>
    <row r="1638" s="580" customFormat="1" ht="12.75"/>
    <row r="1639" s="580" customFormat="1" ht="12.75"/>
    <row r="1640" s="580" customFormat="1" ht="12.75"/>
    <row r="1641" s="580" customFormat="1" ht="12.75"/>
    <row r="1642" s="580" customFormat="1" ht="12.75"/>
    <row r="1643" s="580" customFormat="1" ht="12.75"/>
    <row r="1644" s="580" customFormat="1" ht="12.75"/>
    <row r="1645" s="580" customFormat="1" ht="12.75"/>
    <row r="1646" s="580" customFormat="1" ht="12.75"/>
    <row r="1647" s="580" customFormat="1" ht="12.75"/>
    <row r="1648" s="580" customFormat="1" ht="12.75"/>
    <row r="1649" s="580" customFormat="1" ht="12.75"/>
    <row r="1650" s="580" customFormat="1" ht="12.75"/>
    <row r="1651" s="580" customFormat="1" ht="12.75"/>
    <row r="1652" s="580" customFormat="1" ht="12.75"/>
    <row r="1653" s="580" customFormat="1" ht="12.75"/>
    <row r="1654" s="580" customFormat="1" ht="12.75"/>
    <row r="1655" s="580" customFormat="1" ht="12.75"/>
    <row r="1656" s="580" customFormat="1" ht="12.75"/>
    <row r="1657" s="580" customFormat="1" ht="12.75"/>
    <row r="1658" s="580" customFormat="1" ht="12.75"/>
    <row r="1659" s="580" customFormat="1" ht="12.75"/>
    <row r="1660" s="580" customFormat="1" ht="12.75"/>
    <row r="1661" s="580" customFormat="1" ht="12.75"/>
    <row r="1662" s="580" customFormat="1" ht="12.75"/>
    <row r="1663" s="580" customFormat="1" ht="12.75"/>
    <row r="1664" s="580" customFormat="1" ht="12.75"/>
    <row r="1665" s="580" customFormat="1" ht="12.75"/>
    <row r="1666" s="580" customFormat="1" ht="12.75"/>
    <row r="1667" s="580" customFormat="1" ht="12.75"/>
    <row r="1668" s="580" customFormat="1" ht="12.75"/>
    <row r="1669" s="580" customFormat="1" ht="12.75"/>
    <row r="1670" s="580" customFormat="1" ht="12.75"/>
    <row r="1671" s="580" customFormat="1" ht="12.75"/>
    <row r="1672" s="580" customFormat="1" ht="12.75"/>
    <row r="1673" s="580" customFormat="1" ht="12.75"/>
    <row r="1674" s="580" customFormat="1" ht="12.75"/>
    <row r="1675" s="580" customFormat="1" ht="12.75"/>
    <row r="1676" s="580" customFormat="1" ht="12.75"/>
    <row r="1677" s="580" customFormat="1" ht="12.75"/>
    <row r="1678" s="580" customFormat="1" ht="12.75"/>
    <row r="1679" s="580" customFormat="1" ht="12.75"/>
    <row r="1680" s="580" customFormat="1" ht="12.75"/>
    <row r="1681" s="580" customFormat="1" ht="12.75"/>
    <row r="1682" s="580" customFormat="1" ht="12.75"/>
    <row r="1683" s="580" customFormat="1" ht="12.75"/>
    <row r="1684" s="580" customFormat="1" ht="12.75"/>
    <row r="1685" s="580" customFormat="1" ht="12.75"/>
    <row r="1686" s="580" customFormat="1" ht="12.75"/>
    <row r="1687" s="580" customFormat="1" ht="12.75"/>
    <row r="1688" s="580" customFormat="1" ht="12.75"/>
    <row r="1689" s="580" customFormat="1" ht="12.75"/>
    <row r="1690" s="580" customFormat="1" ht="12.75"/>
    <row r="1691" s="580" customFormat="1" ht="12.75"/>
    <row r="1692" s="580" customFormat="1" ht="12.75"/>
    <row r="1693" s="580" customFormat="1" ht="12.75"/>
    <row r="1694" s="580" customFormat="1" ht="12.75"/>
    <row r="1695" s="580" customFormat="1" ht="12.75"/>
    <row r="1696" s="580" customFormat="1" ht="12.75"/>
    <row r="1697" s="580" customFormat="1" ht="12.75"/>
    <row r="1698" s="580" customFormat="1" ht="12.75"/>
    <row r="1699" s="580" customFormat="1" ht="12.75"/>
    <row r="1700" s="580" customFormat="1" ht="12.75"/>
    <row r="1701" s="580" customFormat="1" ht="12.75"/>
    <row r="1702" s="580" customFormat="1" ht="12.75"/>
    <row r="1703" s="580" customFormat="1" ht="12.75"/>
    <row r="1704" s="580" customFormat="1" ht="12.75"/>
    <row r="1705" s="580" customFormat="1" ht="12.75"/>
    <row r="1706" s="580" customFormat="1" ht="12.75"/>
    <row r="1707" s="580" customFormat="1" ht="12.75"/>
    <row r="1708" s="580" customFormat="1" ht="12.75"/>
    <row r="1709" s="580" customFormat="1" ht="12.75"/>
    <row r="1710" s="580" customFormat="1" ht="12.75"/>
    <row r="1711" s="580" customFormat="1" ht="12.75"/>
    <row r="1712" s="580" customFormat="1" ht="12.75"/>
    <row r="1713" s="580" customFormat="1" ht="12.75"/>
    <row r="1714" s="580" customFormat="1" ht="12.75"/>
    <row r="1715" s="580" customFormat="1" ht="12.75"/>
    <row r="1716" s="580" customFormat="1" ht="12.75"/>
    <row r="1717" s="580" customFormat="1" ht="12.75"/>
    <row r="1718" s="580" customFormat="1" ht="12.75"/>
    <row r="1719" s="580" customFormat="1" ht="12.75"/>
    <row r="1720" s="580" customFormat="1" ht="12.75"/>
    <row r="1721" s="580" customFormat="1" ht="12.75"/>
    <row r="1722" s="580" customFormat="1" ht="12.75"/>
    <row r="1723" s="580" customFormat="1" ht="12.75"/>
    <row r="1724" s="580" customFormat="1" ht="12.75"/>
    <row r="1725" s="580" customFormat="1" ht="12.75"/>
    <row r="1726" s="580" customFormat="1" ht="12.75"/>
    <row r="1727" s="580" customFormat="1" ht="12.75"/>
    <row r="1728" s="580" customFormat="1" ht="12.75"/>
    <row r="1729" s="580" customFormat="1" ht="12.75"/>
    <row r="1730" s="580" customFormat="1" ht="12.75"/>
    <row r="1731" s="580" customFormat="1" ht="12.75"/>
    <row r="1732" s="580" customFormat="1" ht="12.75"/>
    <row r="1733" s="580" customFormat="1" ht="12.75"/>
    <row r="1734" s="580" customFormat="1" ht="12.75"/>
    <row r="1735" s="580" customFormat="1" ht="12.75"/>
    <row r="1736" s="580" customFormat="1" ht="12.75"/>
    <row r="1737" s="580" customFormat="1" ht="12.75"/>
    <row r="1738" s="580" customFormat="1" ht="12.75"/>
    <row r="1739" s="580" customFormat="1" ht="12.75"/>
    <row r="1740" s="580" customFormat="1" ht="12.75"/>
    <row r="1741" s="580" customFormat="1" ht="12.75"/>
    <row r="1742" s="580" customFormat="1" ht="12.75"/>
    <row r="1743" s="580" customFormat="1" ht="12.75"/>
    <row r="1744" s="580" customFormat="1" ht="12.75"/>
    <row r="1745" s="580" customFormat="1" ht="12.75"/>
    <row r="1746" s="580" customFormat="1" ht="12.75"/>
    <row r="1747" s="580" customFormat="1" ht="12.75"/>
    <row r="1748" s="580" customFormat="1" ht="12.75"/>
    <row r="1749" s="580" customFormat="1" ht="12.75"/>
    <row r="1750" s="580" customFormat="1" ht="12.75"/>
    <row r="1751" s="580" customFormat="1" ht="12.75"/>
    <row r="1752" s="580" customFormat="1" ht="12.75"/>
    <row r="1753" s="580" customFormat="1" ht="12.75"/>
    <row r="1754" s="580" customFormat="1" ht="12.75"/>
    <row r="1755" s="580" customFormat="1" ht="12.75"/>
    <row r="1756" s="580" customFormat="1" ht="12.75"/>
    <row r="1757" s="580" customFormat="1" ht="12.75"/>
    <row r="1758" s="580" customFormat="1" ht="12.75"/>
    <row r="1759" s="580" customFormat="1" ht="12.75"/>
    <row r="1760" s="580" customFormat="1" ht="12.75"/>
    <row r="1761" s="580" customFormat="1" ht="12.75"/>
    <row r="1762" s="580" customFormat="1" ht="12.75"/>
    <row r="1763" s="580" customFormat="1" ht="12.75"/>
    <row r="1764" s="580" customFormat="1" ht="12.75"/>
    <row r="1765" s="580" customFormat="1" ht="12.75"/>
    <row r="1766" s="580" customFormat="1" ht="12.75"/>
    <row r="1767" s="580" customFormat="1" ht="12.75"/>
    <row r="1768" s="580" customFormat="1" ht="12.75"/>
    <row r="1769" s="580" customFormat="1" ht="12.75"/>
    <row r="1770" s="580" customFormat="1" ht="12.75"/>
    <row r="1771" s="580" customFormat="1" ht="12.75"/>
    <row r="1772" s="580" customFormat="1" ht="12.75"/>
    <row r="1773" s="580" customFormat="1" ht="12.75"/>
    <row r="1774" s="580" customFormat="1" ht="12.75"/>
    <row r="1775" s="580" customFormat="1" ht="12.75"/>
    <row r="1776" s="580" customFormat="1" ht="12.75"/>
    <row r="1777" s="580" customFormat="1" ht="12.75"/>
    <row r="1778" s="580" customFormat="1" ht="12.75"/>
    <row r="1779" s="580" customFormat="1" ht="12.75"/>
    <row r="1780" s="580" customFormat="1" ht="12.75"/>
    <row r="1781" s="580" customFormat="1" ht="12.75"/>
    <row r="1782" s="580" customFormat="1" ht="12.75"/>
    <row r="1783" s="580" customFormat="1" ht="12.75"/>
    <row r="1784" s="580" customFormat="1" ht="12.75"/>
    <row r="1785" s="580" customFormat="1" ht="12.75"/>
    <row r="1786" s="580" customFormat="1" ht="12.75"/>
    <row r="1787" s="580" customFormat="1" ht="12.75"/>
    <row r="1788" s="580" customFormat="1" ht="12.75"/>
    <row r="1789" s="580" customFormat="1" ht="12.75"/>
    <row r="1790" s="580" customFormat="1" ht="12.75"/>
    <row r="1791" s="580" customFormat="1" ht="12.75"/>
    <row r="1792" s="580" customFormat="1" ht="12.75"/>
    <row r="1793" s="580" customFormat="1" ht="12.75"/>
    <row r="1794" s="580" customFormat="1" ht="12.75"/>
    <row r="1795" s="580" customFormat="1" ht="12.75"/>
    <row r="1796" s="580" customFormat="1" ht="12.75"/>
    <row r="1797" s="580" customFormat="1" ht="12.75"/>
    <row r="1798" s="580" customFormat="1" ht="12.75"/>
    <row r="1799" s="580" customFormat="1" ht="12.75"/>
    <row r="1800" s="580" customFormat="1" ht="12.75"/>
    <row r="1801" s="580" customFormat="1" ht="12.75"/>
    <row r="1802" s="580" customFormat="1" ht="12.75"/>
    <row r="1803" s="580" customFormat="1" ht="12.75"/>
    <row r="1804" s="580" customFormat="1" ht="12.75"/>
    <row r="1805" s="580" customFormat="1" ht="12.75"/>
    <row r="1806" s="580" customFormat="1" ht="12.75"/>
    <row r="1807" s="580" customFormat="1" ht="12.75"/>
    <row r="1808" s="580" customFormat="1" ht="12.75"/>
    <row r="1809" s="580" customFormat="1" ht="12.75"/>
    <row r="1810" s="580" customFormat="1" ht="12.75"/>
    <row r="1811" s="580" customFormat="1" ht="12.75"/>
    <row r="1812" s="580" customFormat="1" ht="12.75"/>
    <row r="1813" s="580" customFormat="1" ht="12.75"/>
    <row r="1814" s="580" customFormat="1" ht="12.75"/>
    <row r="1815" s="580" customFormat="1" ht="12.75"/>
    <row r="1816" s="580" customFormat="1" ht="12.75"/>
    <row r="1817" s="580" customFormat="1" ht="12.75"/>
    <row r="1818" s="580" customFormat="1" ht="12.75"/>
    <row r="1819" s="580" customFormat="1" ht="12.75"/>
    <row r="1820" s="580" customFormat="1" ht="12.75"/>
    <row r="1821" s="580" customFormat="1" ht="12.75"/>
    <row r="1822" s="580" customFormat="1" ht="12.75"/>
    <row r="1823" s="580" customFormat="1" ht="12.75"/>
    <row r="1824" s="580" customFormat="1" ht="12.75"/>
    <row r="1825" s="580" customFormat="1" ht="12.75"/>
    <row r="1826" s="580" customFormat="1" ht="12.75"/>
    <row r="1827" s="580" customFormat="1" ht="12.75"/>
    <row r="1828" s="580" customFormat="1" ht="12.75"/>
    <row r="1829" s="580" customFormat="1" ht="12.75"/>
    <row r="1830" s="580" customFormat="1" ht="12.75"/>
    <row r="1831" s="580" customFormat="1" ht="12.75"/>
    <row r="1832" s="580" customFormat="1" ht="12.75"/>
    <row r="1833" s="580" customFormat="1" ht="12.75"/>
    <row r="1834" s="580" customFormat="1" ht="12.75"/>
    <row r="1835" s="580" customFormat="1" ht="12.75"/>
    <row r="1836" s="580" customFormat="1" ht="12.75"/>
    <row r="1837" s="580" customFormat="1" ht="12.75"/>
    <row r="1838" s="580" customFormat="1" ht="12.75"/>
    <row r="1839" s="580" customFormat="1" ht="12.75"/>
    <row r="1840" s="580" customFormat="1" ht="12.75"/>
    <row r="1841" s="580" customFormat="1" ht="12.75"/>
    <row r="1842" s="580" customFormat="1" ht="12.75"/>
    <row r="1843" s="580" customFormat="1" ht="12.75"/>
    <row r="1844" s="580" customFormat="1" ht="12.75"/>
    <row r="1845" s="580" customFormat="1" ht="12.75"/>
    <row r="1846" s="580" customFormat="1" ht="12.75"/>
    <row r="1847" s="580" customFormat="1" ht="12.75"/>
    <row r="1848" s="580" customFormat="1" ht="12.75"/>
    <row r="1849" s="580" customFormat="1" ht="12.75"/>
    <row r="1850" s="580" customFormat="1" ht="12.75"/>
    <row r="1851" s="580" customFormat="1" ht="12.75"/>
    <row r="1852" s="580" customFormat="1" ht="12.75"/>
    <row r="1853" s="580" customFormat="1" ht="12.75"/>
    <row r="1854" s="580" customFormat="1" ht="12.75"/>
    <row r="1855" s="580" customFormat="1" ht="12.75"/>
    <row r="1856" s="580" customFormat="1" ht="12.75"/>
    <row r="1857" s="580" customFormat="1" ht="12.75"/>
    <row r="1858" s="580" customFormat="1" ht="12.75"/>
    <row r="1859" s="580" customFormat="1" ht="12.75"/>
    <row r="1860" s="580" customFormat="1" ht="12.75"/>
    <row r="1861" s="580" customFormat="1" ht="12.75"/>
    <row r="1862" s="580" customFormat="1" ht="12.75"/>
    <row r="1863" s="580" customFormat="1" ht="12.75"/>
    <row r="1864" s="580" customFormat="1" ht="12.75"/>
    <row r="1865" s="580" customFormat="1" ht="12.75"/>
    <row r="1866" s="580" customFormat="1" ht="12.75"/>
    <row r="1867" s="580" customFormat="1" ht="12.75"/>
    <row r="1868" s="580" customFormat="1" ht="12.75"/>
    <row r="1869" s="580" customFormat="1" ht="12.75"/>
    <row r="1870" s="580" customFormat="1" ht="12.75"/>
    <row r="1871" s="580" customFormat="1" ht="12.75"/>
    <row r="1872" s="580" customFormat="1" ht="12.75"/>
    <row r="1873" s="580" customFormat="1" ht="12.75"/>
    <row r="1874" s="580" customFormat="1" ht="12.75"/>
    <row r="1875" s="580" customFormat="1" ht="12.75"/>
    <row r="1876" s="580" customFormat="1" ht="12.75"/>
    <row r="1877" s="580" customFormat="1" ht="12.75"/>
    <row r="1878" s="580" customFormat="1" ht="12.75"/>
    <row r="1879" s="580" customFormat="1" ht="12.75"/>
    <row r="1880" s="580" customFormat="1" ht="12.75"/>
    <row r="1881" s="580" customFormat="1" ht="12.75"/>
    <row r="1882" s="580" customFormat="1" ht="12.75"/>
    <row r="1883" s="580" customFormat="1" ht="12.75"/>
    <row r="1884" s="580" customFormat="1" ht="12.75"/>
    <row r="1885" s="580" customFormat="1" ht="12.75"/>
    <row r="1886" s="580" customFormat="1" ht="12.75"/>
    <row r="1887" s="580" customFormat="1" ht="12.75"/>
    <row r="1888" s="580" customFormat="1" ht="12.75"/>
    <row r="1889" s="580" customFormat="1" ht="12.75"/>
    <row r="1890" s="580" customFormat="1" ht="12.75"/>
    <row r="1891" s="580" customFormat="1" ht="12.75"/>
    <row r="1892" s="580" customFormat="1" ht="12.75"/>
    <row r="1893" s="580" customFormat="1" ht="12.75"/>
    <row r="1894" s="580" customFormat="1" ht="12.75"/>
    <row r="1895" s="580" customFormat="1" ht="12.75"/>
    <row r="1896" s="580" customFormat="1" ht="12.75"/>
    <row r="1897" s="580" customFormat="1" ht="12.75"/>
    <row r="1898" s="580" customFormat="1" ht="12.75"/>
    <row r="1899" s="580" customFormat="1" ht="12.75"/>
    <row r="1900" s="580" customFormat="1" ht="12.75"/>
    <row r="1901" s="580" customFormat="1" ht="12.75"/>
    <row r="1902" s="580" customFormat="1" ht="12.75"/>
    <row r="1903" s="580" customFormat="1" ht="12.75"/>
    <row r="1904" s="580" customFormat="1" ht="12.75"/>
    <row r="1905" s="580" customFormat="1" ht="12.75"/>
    <row r="1906" s="580" customFormat="1" ht="12.75"/>
    <row r="1907" s="580" customFormat="1" ht="12.75"/>
    <row r="1908" s="580" customFormat="1" ht="12.75"/>
    <row r="1909" s="580" customFormat="1" ht="12.75"/>
    <row r="1910" s="580" customFormat="1" ht="12.75"/>
    <row r="1911" s="580" customFormat="1" ht="12.75"/>
    <row r="1912" s="580" customFormat="1" ht="12.75"/>
    <row r="1913" s="580" customFormat="1" ht="12.75"/>
    <row r="1914" s="580" customFormat="1" ht="12.75"/>
    <row r="1915" s="580" customFormat="1" ht="12.75"/>
    <row r="1916" s="580" customFormat="1" ht="12.75"/>
    <row r="1917" s="580" customFormat="1" ht="12.75"/>
    <row r="1918" s="580" customFormat="1" ht="12.75"/>
    <row r="1919" s="580" customFormat="1" ht="12.75"/>
    <row r="1920" s="580" customFormat="1" ht="12.75"/>
    <row r="1921" s="580" customFormat="1" ht="12.75"/>
    <row r="1922" s="580" customFormat="1" ht="12.75"/>
    <row r="1923" s="580" customFormat="1" ht="12.75"/>
    <row r="1924" s="580" customFormat="1" ht="12.75"/>
    <row r="1925" s="580" customFormat="1" ht="12.75"/>
    <row r="1926" s="580" customFormat="1" ht="12.75"/>
    <row r="1927" s="580" customFormat="1" ht="12.75"/>
    <row r="1928" s="580" customFormat="1" ht="12.75"/>
    <row r="1929" s="580" customFormat="1" ht="12.75"/>
    <row r="1930" s="580" customFormat="1" ht="12.75"/>
    <row r="1931" s="580" customFormat="1" ht="12.75"/>
    <row r="1932" s="580" customFormat="1" ht="12.75"/>
    <row r="1933" s="580" customFormat="1" ht="12.75"/>
    <row r="1934" s="580" customFormat="1" ht="12.75"/>
    <row r="1935" s="580" customFormat="1" ht="12.75"/>
    <row r="1936" s="580" customFormat="1" ht="12.75"/>
    <row r="1937" s="580" customFormat="1" ht="12.75"/>
    <row r="1938" s="580" customFormat="1" ht="12.75"/>
    <row r="1939" s="580" customFormat="1" ht="12.75"/>
    <row r="1940" s="580" customFormat="1" ht="12.75"/>
    <row r="1941" s="580" customFormat="1" ht="12.75"/>
    <row r="1942" s="580" customFormat="1" ht="12.75"/>
    <row r="1943" s="580" customFormat="1" ht="12.75"/>
    <row r="1944" s="580" customFormat="1" ht="12.75"/>
    <row r="1945" s="580" customFormat="1" ht="12.75"/>
    <row r="1946" s="580" customFormat="1" ht="12.75"/>
    <row r="1947" s="580" customFormat="1" ht="12.75"/>
    <row r="1948" s="580" customFormat="1" ht="12.75"/>
    <row r="1949" s="580" customFormat="1" ht="12.75"/>
    <row r="1950" s="580" customFormat="1" ht="12.75"/>
    <row r="1951" s="580" customFormat="1" ht="12.75"/>
    <row r="1952" s="580" customFormat="1" ht="12.75"/>
    <row r="1953" s="580" customFormat="1" ht="12.75"/>
    <row r="1954" s="580" customFormat="1" ht="12.75"/>
    <row r="1955" s="580" customFormat="1" ht="12.75"/>
    <row r="1956" s="580" customFormat="1" ht="12.75"/>
    <row r="1957" s="580" customFormat="1" ht="12.75"/>
    <row r="1958" s="580" customFormat="1" ht="12.75"/>
    <row r="1959" s="580" customFormat="1" ht="12.75"/>
    <row r="1960" s="580" customFormat="1" ht="12.75"/>
    <row r="1961" s="580" customFormat="1" ht="12.75"/>
  </sheetData>
  <mergeCells count="6">
    <mergeCell ref="A1:K1"/>
    <mergeCell ref="A2:K2"/>
    <mergeCell ref="A3:E3"/>
    <mergeCell ref="A4:E5"/>
    <mergeCell ref="F4:I4"/>
    <mergeCell ref="J4:K4"/>
  </mergeCells>
  <printOptions horizontalCentered="1"/>
  <pageMargins left="1" right="0.52" top="0.6" bottom="0.5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 topLeftCell="A1">
      <selection activeCell="J50" sqref="J50"/>
    </sheetView>
  </sheetViews>
  <sheetFormatPr defaultColWidth="9.140625" defaultRowHeight="12.75"/>
  <cols>
    <col min="1" max="1" width="43.28125" style="0" bestFit="1" customWidth="1"/>
  </cols>
  <sheetData>
    <row r="1" spans="1:11" s="18" customFormat="1" ht="12.75">
      <c r="A1" s="1735" t="s">
        <v>78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</row>
    <row r="2" spans="1:11" s="18" customFormat="1" ht="15.75">
      <c r="A2" s="1734" t="s">
        <v>1278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</row>
    <row r="3" spans="1:11" s="18" customFormat="1" ht="12.75">
      <c r="A3" s="1735" t="s">
        <v>329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</row>
    <row r="4" spans="1:11" s="18" customFormat="1" ht="13.5" thickBot="1">
      <c r="A4" s="1736" t="s">
        <v>1300</v>
      </c>
      <c r="B4" s="1736"/>
      <c r="C4" s="1736"/>
      <c r="D4" s="1736"/>
      <c r="E4" s="1736"/>
      <c r="F4" s="1736"/>
      <c r="G4" s="1736"/>
      <c r="H4" s="1736"/>
      <c r="I4" s="1736"/>
      <c r="J4" s="1736"/>
      <c r="K4" s="1736"/>
    </row>
    <row r="5" spans="1:11" ht="16.5" thickTop="1">
      <c r="A5" s="1549"/>
      <c r="B5" s="1655" t="s">
        <v>1200</v>
      </c>
      <c r="C5" s="1655" t="s">
        <v>1202</v>
      </c>
      <c r="D5" s="1655" t="s">
        <v>1204</v>
      </c>
      <c r="E5" s="1655" t="s">
        <v>1019</v>
      </c>
      <c r="F5" s="1655" t="s">
        <v>677</v>
      </c>
      <c r="G5" s="1655" t="s">
        <v>1748</v>
      </c>
      <c r="H5" s="1655" t="s">
        <v>1749</v>
      </c>
      <c r="I5" s="1655" t="s">
        <v>458</v>
      </c>
      <c r="J5" s="1655" t="s">
        <v>1483</v>
      </c>
      <c r="K5" s="1656" t="s">
        <v>1484</v>
      </c>
    </row>
    <row r="6" spans="1:11" ht="12.75">
      <c r="A6" s="898" t="s">
        <v>1280</v>
      </c>
      <c r="B6" s="1543">
        <v>155624.544416887</v>
      </c>
      <c r="C6" s="1543">
        <v>160421.438582966</v>
      </c>
      <c r="D6" s="1543">
        <v>165761.284666969</v>
      </c>
      <c r="E6" s="1543">
        <v>173734.161789389</v>
      </c>
      <c r="F6" s="1543">
        <v>179810.26380748</v>
      </c>
      <c r="G6" s="1543">
        <v>183014.86291024796</v>
      </c>
      <c r="H6" s="1543">
        <v>184796</v>
      </c>
      <c r="I6" s="1543">
        <v>195559</v>
      </c>
      <c r="J6" s="1543">
        <v>201500</v>
      </c>
      <c r="K6" s="1544">
        <v>203752.90083752986</v>
      </c>
    </row>
    <row r="7" spans="1:11" ht="12.75">
      <c r="A7" s="460" t="s">
        <v>1281</v>
      </c>
      <c r="B7" s="1545">
        <v>153780.549416887</v>
      </c>
      <c r="C7" s="1545">
        <v>158416.881582966</v>
      </c>
      <c r="D7" s="1545">
        <v>163676.486666969</v>
      </c>
      <c r="E7" s="1545">
        <v>171394.352789389</v>
      </c>
      <c r="F7" s="1545">
        <v>177303.55880748</v>
      </c>
      <c r="G7" s="1545">
        <v>180259.66638603678</v>
      </c>
      <c r="H7" s="1545">
        <v>181958</v>
      </c>
      <c r="I7" s="1545">
        <v>192514</v>
      </c>
      <c r="J7" s="1545">
        <v>198282</v>
      </c>
      <c r="K7" s="1546">
        <v>200363.96099999998</v>
      </c>
    </row>
    <row r="8" spans="1:11" ht="12.75">
      <c r="A8" s="460" t="s">
        <v>1282</v>
      </c>
      <c r="B8" s="1545">
        <v>1843.995</v>
      </c>
      <c r="C8" s="1545">
        <v>2004.557</v>
      </c>
      <c r="D8" s="1545">
        <v>2084.798</v>
      </c>
      <c r="E8" s="1545">
        <v>2339.809</v>
      </c>
      <c r="F8" s="1545">
        <v>2506.705</v>
      </c>
      <c r="G8" s="1545">
        <v>2755.196524211166</v>
      </c>
      <c r="H8" s="1545">
        <v>2838</v>
      </c>
      <c r="I8" s="1545">
        <v>3045</v>
      </c>
      <c r="J8" s="1545">
        <v>3218</v>
      </c>
      <c r="K8" s="1546">
        <v>3388.9398375298847</v>
      </c>
    </row>
    <row r="9" spans="1:11" ht="12.75">
      <c r="A9" s="898" t="s">
        <v>1283</v>
      </c>
      <c r="B9" s="1543">
        <v>269829.9418881547</v>
      </c>
      <c r="C9" s="1543">
        <v>266978.54929235636</v>
      </c>
      <c r="D9" s="1543">
        <v>276366.0300119865</v>
      </c>
      <c r="E9" s="1543">
        <v>291092.1562013322</v>
      </c>
      <c r="F9" s="1543">
        <v>300534.69437765353</v>
      </c>
      <c r="G9" s="1543">
        <v>316524.7698508911</v>
      </c>
      <c r="H9" s="1543">
        <v>330330.597963924</v>
      </c>
      <c r="I9" s="1543">
        <v>349743.43457535707</v>
      </c>
      <c r="J9" s="1543">
        <v>366109.6147542229</v>
      </c>
      <c r="K9" s="1544">
        <v>384781.50878821104</v>
      </c>
    </row>
    <row r="10" spans="1:11" ht="12.75">
      <c r="A10" s="898" t="s">
        <v>1284</v>
      </c>
      <c r="B10" s="1543">
        <v>73561.06695931386</v>
      </c>
      <c r="C10" s="1543">
        <v>74196.67197427244</v>
      </c>
      <c r="D10" s="1543">
        <v>76492.16242660387</v>
      </c>
      <c r="E10" s="1543">
        <v>77587.95201454715</v>
      </c>
      <c r="F10" s="1543">
        <v>79925.19786936589</v>
      </c>
      <c r="G10" s="1543">
        <v>83498.81799573796</v>
      </c>
      <c r="H10" s="1543">
        <v>86792</v>
      </c>
      <c r="I10" s="1543">
        <v>88305</v>
      </c>
      <c r="J10" s="1543">
        <v>88088</v>
      </c>
      <c r="K10" s="1544">
        <v>91508.21072482105</v>
      </c>
    </row>
    <row r="11" spans="1:11" ht="12.75">
      <c r="A11" s="460" t="s">
        <v>1285</v>
      </c>
      <c r="B11" s="1545">
        <v>1817.0895882922257</v>
      </c>
      <c r="C11" s="1545">
        <v>1976.7407631012525</v>
      </c>
      <c r="D11" s="1545">
        <v>2039.9456815347523</v>
      </c>
      <c r="E11" s="1545">
        <v>2031.147225885944</v>
      </c>
      <c r="F11" s="1545">
        <v>2169.1989394790976</v>
      </c>
      <c r="G11" s="1545">
        <v>2348.3331217599457</v>
      </c>
      <c r="H11" s="1545">
        <v>2383</v>
      </c>
      <c r="I11" s="1545">
        <v>2513</v>
      </c>
      <c r="J11" s="1545">
        <v>2531</v>
      </c>
      <c r="K11" s="1546">
        <v>2638.0414848210467</v>
      </c>
    </row>
    <row r="12" spans="1:11" ht="12.75">
      <c r="A12" s="460" t="s">
        <v>1286</v>
      </c>
      <c r="B12" s="1545">
        <v>38408.9570596806</v>
      </c>
      <c r="C12" s="1545">
        <v>36364.03053678422</v>
      </c>
      <c r="D12" s="1545">
        <v>36379.94055312578</v>
      </c>
      <c r="E12" s="1545">
        <v>37163.183388824364</v>
      </c>
      <c r="F12" s="1545">
        <v>38135.88326980932</v>
      </c>
      <c r="G12" s="1545">
        <v>38898.329873978015</v>
      </c>
      <c r="H12" s="1545">
        <v>39891</v>
      </c>
      <c r="I12" s="1545">
        <v>39545</v>
      </c>
      <c r="J12" s="1545">
        <v>39132</v>
      </c>
      <c r="K12" s="1546">
        <v>40167.82404</v>
      </c>
    </row>
    <row r="13" spans="1:11" ht="12.75">
      <c r="A13" s="460" t="s">
        <v>1287</v>
      </c>
      <c r="B13" s="1545">
        <v>7749.611684351495</v>
      </c>
      <c r="C13" s="1545">
        <v>8630.848612521395</v>
      </c>
      <c r="D13" s="1545">
        <v>10274.309507009275</v>
      </c>
      <c r="E13" s="1545">
        <v>10692.544245152565</v>
      </c>
      <c r="F13" s="1545">
        <v>11116.676622937157</v>
      </c>
      <c r="G13" s="1545">
        <v>11562.155</v>
      </c>
      <c r="H13" s="1545">
        <v>13065</v>
      </c>
      <c r="I13" s="1545">
        <v>13204</v>
      </c>
      <c r="J13" s="1545">
        <v>13084</v>
      </c>
      <c r="K13" s="1546">
        <v>13153.345200000002</v>
      </c>
    </row>
    <row r="14" spans="1:11" ht="12.75">
      <c r="A14" s="460" t="s">
        <v>1288</v>
      </c>
      <c r="B14" s="1545">
        <v>25585.40862698953</v>
      </c>
      <c r="C14" s="1545">
        <v>27225.052061865565</v>
      </c>
      <c r="D14" s="1545">
        <v>27797.966684934065</v>
      </c>
      <c r="E14" s="1545">
        <v>27701.077154684273</v>
      </c>
      <c r="F14" s="1545">
        <v>28503.439037140324</v>
      </c>
      <c r="G14" s="1545">
        <v>30690</v>
      </c>
      <c r="H14" s="1545">
        <v>31453</v>
      </c>
      <c r="I14" s="1545">
        <v>33043</v>
      </c>
      <c r="J14" s="1545">
        <v>33341</v>
      </c>
      <c r="K14" s="1546">
        <v>35549</v>
      </c>
    </row>
    <row r="15" spans="1:11" ht="12.75">
      <c r="A15" s="898" t="s">
        <v>1289</v>
      </c>
      <c r="B15" s="1543">
        <v>196268.87492884084</v>
      </c>
      <c r="C15" s="1543">
        <v>192781.87731808395</v>
      </c>
      <c r="D15" s="1543">
        <v>199873.86758538266</v>
      </c>
      <c r="E15" s="1543">
        <v>213504.2041867851</v>
      </c>
      <c r="F15" s="1543">
        <v>220609.49650828767</v>
      </c>
      <c r="G15" s="1543">
        <v>233025.95185515314</v>
      </c>
      <c r="H15" s="1543">
        <v>243538.597963924</v>
      </c>
      <c r="I15" s="1543">
        <v>261438.43457535707</v>
      </c>
      <c r="J15" s="1543">
        <v>278021.6147542229</v>
      </c>
      <c r="K15" s="1544">
        <v>293273.29806338996</v>
      </c>
    </row>
    <row r="16" spans="1:11" ht="12.75">
      <c r="A16" s="460" t="s">
        <v>1290</v>
      </c>
      <c r="B16" s="1545">
        <v>69928.38650361817</v>
      </c>
      <c r="C16" s="1545">
        <v>61836.79165738843</v>
      </c>
      <c r="D16" s="1545">
        <v>63233.26846605403</v>
      </c>
      <c r="E16" s="1545">
        <v>70066.31441252764</v>
      </c>
      <c r="F16" s="1545">
        <v>65693.64234305338</v>
      </c>
      <c r="G16" s="1545">
        <v>68098.99895491975</v>
      </c>
      <c r="H16" s="1545">
        <v>64292.23724284454</v>
      </c>
      <c r="I16" s="1545">
        <v>66962.21028161533</v>
      </c>
      <c r="J16" s="1545">
        <v>70905.43366934916</v>
      </c>
      <c r="K16" s="1546">
        <v>74894.57336758675</v>
      </c>
    </row>
    <row r="17" spans="1:11" ht="12.75">
      <c r="A17" s="460" t="s">
        <v>1291</v>
      </c>
      <c r="B17" s="1545">
        <v>8459.037522081566</v>
      </c>
      <c r="C17" s="1545">
        <v>6917.01079608918</v>
      </c>
      <c r="D17" s="1545">
        <v>7055.8083565038205</v>
      </c>
      <c r="E17" s="1545">
        <v>7954.909458194154</v>
      </c>
      <c r="F17" s="1545">
        <v>7524.662570167982</v>
      </c>
      <c r="G17" s="1545">
        <v>8001</v>
      </c>
      <c r="H17" s="1545">
        <v>8278.055947158728</v>
      </c>
      <c r="I17" s="1545">
        <v>8851.050526318402</v>
      </c>
      <c r="J17" s="1545">
        <v>9112.875793698891</v>
      </c>
      <c r="K17" s="1546">
        <v>9891.325113581253</v>
      </c>
    </row>
    <row r="18" spans="1:11" ht="12.75">
      <c r="A18" s="460" t="s">
        <v>1292</v>
      </c>
      <c r="B18" s="1545">
        <v>31424.583711465053</v>
      </c>
      <c r="C18" s="1545">
        <v>34055</v>
      </c>
      <c r="D18" s="1545">
        <v>35825</v>
      </c>
      <c r="E18" s="1545">
        <v>38508.53065872801</v>
      </c>
      <c r="F18" s="1545">
        <v>40985</v>
      </c>
      <c r="G18" s="1545">
        <v>42000.9529002334</v>
      </c>
      <c r="H18" s="1545">
        <v>44094.30477392074</v>
      </c>
      <c r="I18" s="1545">
        <v>48225.82680338672</v>
      </c>
      <c r="J18" s="1545">
        <v>51882.70233945311</v>
      </c>
      <c r="K18" s="1546">
        <v>55231.6825450151</v>
      </c>
    </row>
    <row r="19" spans="1:11" ht="12.75">
      <c r="A19" s="460" t="s">
        <v>1293</v>
      </c>
      <c r="B19" s="1545">
        <v>11455</v>
      </c>
      <c r="C19" s="1545">
        <v>11892.129654665709</v>
      </c>
      <c r="D19" s="1545">
        <v>12089.57969479853</v>
      </c>
      <c r="E19" s="1545">
        <v>12837.660425438587</v>
      </c>
      <c r="F19" s="1545">
        <v>15957</v>
      </c>
      <c r="G19" s="1545">
        <v>19843</v>
      </c>
      <c r="H19" s="1545">
        <v>22103</v>
      </c>
      <c r="I19" s="1545">
        <v>24142.333717247337</v>
      </c>
      <c r="J19" s="1545">
        <v>24502.090888650273</v>
      </c>
      <c r="K19" s="1546">
        <v>24886.817618394565</v>
      </c>
    </row>
    <row r="20" spans="1:11" ht="12.75">
      <c r="A20" s="460" t="s">
        <v>1294</v>
      </c>
      <c r="B20" s="1545">
        <v>35267.42829618394</v>
      </c>
      <c r="C20" s="1545">
        <v>33543.29671138793</v>
      </c>
      <c r="D20" s="1545">
        <v>32211.817715750378</v>
      </c>
      <c r="E20" s="1545">
        <v>31537.9328077366</v>
      </c>
      <c r="F20" s="1545">
        <v>34700.191595066295</v>
      </c>
      <c r="G20" s="1545">
        <v>36900</v>
      </c>
      <c r="H20" s="1545">
        <v>41240</v>
      </c>
      <c r="I20" s="1545">
        <v>45544.01324678928</v>
      </c>
      <c r="J20" s="1545">
        <v>46342.512063071445</v>
      </c>
      <c r="K20" s="1546">
        <v>48597.8994188123</v>
      </c>
    </row>
    <row r="21" spans="1:11" ht="12.75">
      <c r="A21" s="460" t="s">
        <v>1295</v>
      </c>
      <c r="B21" s="1545">
        <v>5288.071997579633</v>
      </c>
      <c r="C21" s="1545">
        <v>7236.531023359365</v>
      </c>
      <c r="D21" s="1545">
        <v>8070.29300158976</v>
      </c>
      <c r="E21" s="1545">
        <v>8018.657069242243</v>
      </c>
      <c r="F21" s="1545">
        <v>8551</v>
      </c>
      <c r="G21" s="1545">
        <v>9139</v>
      </c>
      <c r="H21" s="1545">
        <v>9262</v>
      </c>
      <c r="I21" s="1545">
        <v>9319</v>
      </c>
      <c r="J21" s="1545">
        <v>9999</v>
      </c>
      <c r="K21" s="1546">
        <v>10419</v>
      </c>
    </row>
    <row r="22" spans="1:11" ht="12.75">
      <c r="A22" s="460" t="s">
        <v>1361</v>
      </c>
      <c r="B22" s="1545">
        <v>17372.38471186341</v>
      </c>
      <c r="C22" s="1545">
        <v>21029.73897826316</v>
      </c>
      <c r="D22" s="1545">
        <v>23913.36778193779</v>
      </c>
      <c r="E22" s="1545">
        <v>25137.718006516752</v>
      </c>
      <c r="F22" s="1545">
        <v>27606</v>
      </c>
      <c r="G22" s="1545">
        <v>28640</v>
      </c>
      <c r="H22" s="1545">
        <v>30738</v>
      </c>
      <c r="I22" s="1545">
        <v>32716</v>
      </c>
      <c r="J22" s="1545">
        <v>36399</v>
      </c>
      <c r="K22" s="1546">
        <v>38761</v>
      </c>
    </row>
    <row r="23" spans="1:11" ht="12.75">
      <c r="A23" s="460" t="s">
        <v>1362</v>
      </c>
      <c r="B23" s="1545">
        <v>4178.3672784283535</v>
      </c>
      <c r="C23" s="1545">
        <v>4486.766234252786</v>
      </c>
      <c r="D23" s="1545">
        <v>5171.44558306564</v>
      </c>
      <c r="E23" s="1545">
        <v>5487.308791094228</v>
      </c>
      <c r="F23" s="1545">
        <v>6109</v>
      </c>
      <c r="G23" s="1545">
        <v>6470</v>
      </c>
      <c r="H23" s="1545">
        <v>6888</v>
      </c>
      <c r="I23" s="1545">
        <v>7474</v>
      </c>
      <c r="J23" s="1545">
        <v>8308</v>
      </c>
      <c r="K23" s="1546">
        <v>8774</v>
      </c>
    </row>
    <row r="24" spans="1:11" ht="12.75">
      <c r="A24" s="460" t="s">
        <v>1363</v>
      </c>
      <c r="B24" s="1545">
        <v>12895.614907620728</v>
      </c>
      <c r="C24" s="1545">
        <v>11784.612262677403</v>
      </c>
      <c r="D24" s="1545">
        <v>12303.286985682682</v>
      </c>
      <c r="E24" s="1545">
        <v>13955.172557306896</v>
      </c>
      <c r="F24" s="1545">
        <v>13483</v>
      </c>
      <c r="G24" s="1545">
        <v>13933</v>
      </c>
      <c r="H24" s="1545">
        <v>16643</v>
      </c>
      <c r="I24" s="1545">
        <v>18204</v>
      </c>
      <c r="J24" s="1545">
        <v>20570</v>
      </c>
      <c r="K24" s="1546">
        <v>21817</v>
      </c>
    </row>
    <row r="25" spans="1:11" ht="12.75">
      <c r="A25" s="460" t="s">
        <v>1364</v>
      </c>
      <c r="B25" s="1545">
        <v>425454.4863050417</v>
      </c>
      <c r="C25" s="1545">
        <v>427399.98787532235</v>
      </c>
      <c r="D25" s="1545">
        <v>442127.31467895553</v>
      </c>
      <c r="E25" s="1545">
        <v>464826.31799072126</v>
      </c>
      <c r="F25" s="1545">
        <v>480344.9581851335</v>
      </c>
      <c r="G25" s="1545">
        <v>499539.6327611391</v>
      </c>
      <c r="H25" s="1545">
        <v>515126.597963924</v>
      </c>
      <c r="I25" s="1545">
        <v>545302.434575357</v>
      </c>
      <c r="J25" s="1545">
        <v>567609.6147542229</v>
      </c>
      <c r="K25" s="1546">
        <v>588534.4096257408</v>
      </c>
    </row>
    <row r="26" spans="1:11" ht="12.75">
      <c r="A26" s="460" t="s">
        <v>1365</v>
      </c>
      <c r="B26" s="1545">
        <v>12026</v>
      </c>
      <c r="C26" s="1545">
        <v>13308</v>
      </c>
      <c r="D26" s="1545">
        <v>12428</v>
      </c>
      <c r="E26" s="1545">
        <v>16172</v>
      </c>
      <c r="F26" s="1545">
        <v>17180</v>
      </c>
      <c r="G26" s="1545">
        <v>19105</v>
      </c>
      <c r="H26" s="1545">
        <v>21476</v>
      </c>
      <c r="I26" s="1545">
        <v>23042.85017868516</v>
      </c>
      <c r="J26" s="1545">
        <v>24706.231333029646</v>
      </c>
      <c r="K26" s="1546">
        <v>26490</v>
      </c>
    </row>
    <row r="27" spans="1:11" ht="12.75">
      <c r="A27" s="898" t="s">
        <v>1366</v>
      </c>
      <c r="B27" s="1543">
        <v>413428.4863050417</v>
      </c>
      <c r="C27" s="1543">
        <v>414091.98787532235</v>
      </c>
      <c r="D27" s="1543">
        <v>429699.31467895553</v>
      </c>
      <c r="E27" s="1543">
        <v>448654.31799072126</v>
      </c>
      <c r="F27" s="1543">
        <v>463164.9581851335</v>
      </c>
      <c r="G27" s="1543">
        <v>480434.6327611391</v>
      </c>
      <c r="H27" s="1543">
        <v>493650.597963924</v>
      </c>
      <c r="I27" s="1543">
        <v>522259.58439667185</v>
      </c>
      <c r="J27" s="1543">
        <v>542903.3834211932</v>
      </c>
      <c r="K27" s="1544">
        <v>562044.4096257408</v>
      </c>
    </row>
    <row r="28" spans="1:11" ht="12.75">
      <c r="A28" s="460" t="s">
        <v>1367</v>
      </c>
      <c r="B28" s="1545">
        <v>28090</v>
      </c>
      <c r="C28" s="1545">
        <v>27957</v>
      </c>
      <c r="D28" s="1545">
        <v>29789</v>
      </c>
      <c r="E28" s="1545">
        <v>32350</v>
      </c>
      <c r="F28" s="1545">
        <v>34574</v>
      </c>
      <c r="G28" s="1545">
        <v>34051</v>
      </c>
      <c r="H28" s="1545">
        <v>38387.55703809338</v>
      </c>
      <c r="I28" s="1545">
        <v>42256.948605796235</v>
      </c>
      <c r="J28" s="1545">
        <v>49029.97046586451</v>
      </c>
      <c r="K28" s="1546">
        <v>56985.3259</v>
      </c>
    </row>
    <row r="29" spans="1:11" ht="13.5" thickBot="1">
      <c r="A29" s="1542" t="s">
        <v>1368</v>
      </c>
      <c r="B29" s="1547">
        <v>441518.4863050417</v>
      </c>
      <c r="C29" s="1547">
        <v>442048.98787532235</v>
      </c>
      <c r="D29" s="1547">
        <v>459488.31467895553</v>
      </c>
      <c r="E29" s="1547">
        <v>481004.31799072126</v>
      </c>
      <c r="F29" s="1547">
        <v>497738.9581851335</v>
      </c>
      <c r="G29" s="1547">
        <v>514485.6327611391</v>
      </c>
      <c r="H29" s="1547">
        <v>532038.1550020174</v>
      </c>
      <c r="I29" s="1547">
        <v>564516.5330024681</v>
      </c>
      <c r="J29" s="1547">
        <v>591933.3538870577</v>
      </c>
      <c r="K29" s="1548">
        <v>619029.7355257409</v>
      </c>
    </row>
    <row r="30" spans="1:11" ht="13.5" thickTop="1">
      <c r="A30" s="110"/>
      <c r="B30" s="611"/>
      <c r="C30" s="611"/>
      <c r="D30" s="611"/>
      <c r="E30" s="611"/>
      <c r="F30" s="611"/>
      <c r="G30" s="611"/>
      <c r="H30" s="611"/>
      <c r="I30" s="611"/>
      <c r="J30" s="611"/>
      <c r="K30" s="611"/>
    </row>
    <row r="31" spans="1:11" ht="15.75">
      <c r="A31" s="1734" t="s">
        <v>563</v>
      </c>
      <c r="B31" s="1734"/>
      <c r="C31" s="1734"/>
      <c r="D31" s="1734"/>
      <c r="E31" s="1734"/>
      <c r="F31" s="1734"/>
      <c r="G31" s="1734"/>
      <c r="H31" s="1734"/>
      <c r="I31" s="1734"/>
      <c r="J31" s="1734"/>
      <c r="K31" s="1734"/>
    </row>
    <row r="32" spans="1:11" ht="13.5" thickBo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3.5" thickTop="1">
      <c r="A33" s="1552" t="s">
        <v>1280</v>
      </c>
      <c r="B33" s="1553"/>
      <c r="C33" s="1558">
        <v>3.0823506562236673</v>
      </c>
      <c r="D33" s="1558">
        <v>3.3286362042199045</v>
      </c>
      <c r="E33" s="1558">
        <v>4.8098548092446975</v>
      </c>
      <c r="F33" s="1558">
        <v>3.4973559347854604</v>
      </c>
      <c r="G33" s="1558">
        <v>1.7822114460602165</v>
      </c>
      <c r="H33" s="1558">
        <v>0.9732199130873482</v>
      </c>
      <c r="I33" s="1558">
        <v>5.8242602653737094</v>
      </c>
      <c r="J33" s="1558">
        <v>3.0379578541514434</v>
      </c>
      <c r="K33" s="1559">
        <v>1.1180649317766012</v>
      </c>
    </row>
    <row r="34" spans="1:11" ht="12.75">
      <c r="A34" s="460" t="s">
        <v>1281</v>
      </c>
      <c r="B34" s="20"/>
      <c r="C34" s="578">
        <v>3.014901548771462</v>
      </c>
      <c r="D34" s="578">
        <v>3.3201039128196896</v>
      </c>
      <c r="E34" s="578">
        <v>4.715317563067842</v>
      </c>
      <c r="F34" s="578">
        <v>3.4477250398980743</v>
      </c>
      <c r="G34" s="578">
        <v>1.667257892869813</v>
      </c>
      <c r="H34" s="578">
        <v>0.9421595235431681</v>
      </c>
      <c r="I34" s="578">
        <v>5.801338770485501</v>
      </c>
      <c r="J34" s="578">
        <v>2.996145734855645</v>
      </c>
      <c r="K34" s="804">
        <v>1.05</v>
      </c>
    </row>
    <row r="35" spans="1:11" ht="12.75">
      <c r="A35" s="460" t="s">
        <v>1282</v>
      </c>
      <c r="B35" s="20"/>
      <c r="C35" s="578">
        <v>8.707290421069473</v>
      </c>
      <c r="D35" s="578">
        <v>4.002929325531767</v>
      </c>
      <c r="E35" s="578">
        <v>12.231928465011976</v>
      </c>
      <c r="F35" s="578">
        <v>7.132889906825724</v>
      </c>
      <c r="G35" s="578">
        <v>9.913074103700524</v>
      </c>
      <c r="H35" s="578">
        <v>3.005356425982768</v>
      </c>
      <c r="I35" s="578">
        <v>7.293868921775896</v>
      </c>
      <c r="J35" s="578">
        <v>5.681444991789817</v>
      </c>
      <c r="K35" s="804">
        <v>5.311989979176033</v>
      </c>
    </row>
    <row r="36" spans="1:11" ht="12.75">
      <c r="A36" s="898" t="s">
        <v>1283</v>
      </c>
      <c r="B36" s="110"/>
      <c r="C36" s="972">
        <v>-1.0567369120882262</v>
      </c>
      <c r="D36" s="972">
        <v>3.5161928718663944</v>
      </c>
      <c r="E36" s="972">
        <v>5.32848635149081</v>
      </c>
      <c r="F36" s="972">
        <v>3.2438311974955667</v>
      </c>
      <c r="G36" s="972">
        <v>5.320542277606165</v>
      </c>
      <c r="H36" s="972">
        <v>4.361689645817151</v>
      </c>
      <c r="I36" s="972">
        <v>5.8767903219044655</v>
      </c>
      <c r="J36" s="972">
        <v>4.679481746022461</v>
      </c>
      <c r="K36" s="989">
        <v>5.100082948251156</v>
      </c>
    </row>
    <row r="37" spans="1:11" ht="12.75">
      <c r="A37" s="898" t="s">
        <v>1284</v>
      </c>
      <c r="B37" s="110"/>
      <c r="C37" s="972">
        <v>0.8640508372589579</v>
      </c>
      <c r="D37" s="972">
        <v>3.093791663765444</v>
      </c>
      <c r="E37" s="972">
        <v>1.4325514577976861</v>
      </c>
      <c r="F37" s="972">
        <v>3.01238245646762</v>
      </c>
      <c r="G37" s="972">
        <v>4.471205854520363</v>
      </c>
      <c r="H37" s="972">
        <v>3.9439863740707466</v>
      </c>
      <c r="I37" s="972">
        <v>1.7432482256429154</v>
      </c>
      <c r="J37" s="972">
        <v>-0.2457391993658291</v>
      </c>
      <c r="K37" s="989">
        <v>3.882720376011534</v>
      </c>
    </row>
    <row r="38" spans="1:11" ht="12.75">
      <c r="A38" s="460" t="s">
        <v>1285</v>
      </c>
      <c r="B38" s="20"/>
      <c r="C38" s="578">
        <v>8.78609265265085</v>
      </c>
      <c r="D38" s="578">
        <v>3.1974308221549137</v>
      </c>
      <c r="E38" s="578">
        <v>-0.4313083298467433</v>
      </c>
      <c r="F38" s="578">
        <v>6.796735944778121</v>
      </c>
      <c r="G38" s="578">
        <v>8.258079930827591</v>
      </c>
      <c r="H38" s="578">
        <v>1.4762334150477443</v>
      </c>
      <c r="I38" s="578">
        <v>5.455308434746115</v>
      </c>
      <c r="J38" s="578">
        <v>0.7162753680859595</v>
      </c>
      <c r="K38" s="804">
        <v>4.229217100792056</v>
      </c>
    </row>
    <row r="39" spans="1:11" ht="12.75">
      <c r="A39" s="460" t="s">
        <v>1286</v>
      </c>
      <c r="B39" s="20"/>
      <c r="C39" s="578">
        <v>-5.324087607270698</v>
      </c>
      <c r="D39" s="578">
        <v>0.04375207067725739</v>
      </c>
      <c r="E39" s="578">
        <v>2.152952489174112</v>
      </c>
      <c r="F39" s="578">
        <v>2.6173750262671547</v>
      </c>
      <c r="G39" s="578">
        <v>1.9992892226316883</v>
      </c>
      <c r="H39" s="578">
        <v>2.5519607891598923</v>
      </c>
      <c r="I39" s="578">
        <v>-0.8673635657165732</v>
      </c>
      <c r="J39" s="578">
        <v>-1.0443798204577064</v>
      </c>
      <c r="K39" s="804">
        <v>2.6470000000000056</v>
      </c>
    </row>
    <row r="40" spans="1:11" ht="12.75">
      <c r="A40" s="460" t="s">
        <v>1287</v>
      </c>
      <c r="B40" s="20"/>
      <c r="C40" s="578">
        <v>11.371368838381272</v>
      </c>
      <c r="D40" s="578">
        <v>19.04170688504017</v>
      </c>
      <c r="E40" s="578">
        <v>4.070684631974203</v>
      </c>
      <c r="F40" s="578">
        <v>3.9666179354541384</v>
      </c>
      <c r="G40" s="578">
        <v>4.007298153691764</v>
      </c>
      <c r="H40" s="578">
        <v>12.997966209586352</v>
      </c>
      <c r="I40" s="578">
        <v>1.0639112131649426</v>
      </c>
      <c r="J40" s="578">
        <v>-0.908815510451376</v>
      </c>
      <c r="K40" s="804">
        <v>0.5300000000000011</v>
      </c>
    </row>
    <row r="41" spans="1:11" ht="12.75">
      <c r="A41" s="460" t="s">
        <v>1288</v>
      </c>
      <c r="B41" s="20"/>
      <c r="C41" s="578">
        <v>6.408509861149554</v>
      </c>
      <c r="D41" s="578">
        <v>2.104365573908254</v>
      </c>
      <c r="E41" s="578">
        <v>-0.34854898326899786</v>
      </c>
      <c r="F41" s="578">
        <v>2.896500659435077</v>
      </c>
      <c r="G41" s="578">
        <v>7.6712180590228485</v>
      </c>
      <c r="H41" s="578">
        <v>2.4861518409905443</v>
      </c>
      <c r="I41" s="578">
        <v>5.055161669793023</v>
      </c>
      <c r="J41" s="578">
        <v>0.9018551584299246</v>
      </c>
      <c r="K41" s="804">
        <v>6.6224768303290205</v>
      </c>
    </row>
    <row r="42" spans="1:11" ht="12.75">
      <c r="A42" s="898" t="s">
        <v>1289</v>
      </c>
      <c r="B42" s="110"/>
      <c r="C42" s="972">
        <v>-1.7766431952193784</v>
      </c>
      <c r="D42" s="972">
        <v>3.678763982361872</v>
      </c>
      <c r="E42" s="972">
        <v>6.81946908120932</v>
      </c>
      <c r="F42" s="972">
        <v>3.327940238257085</v>
      </c>
      <c r="G42" s="972">
        <v>5.628250616309714</v>
      </c>
      <c r="H42" s="972">
        <v>4.511362801043475</v>
      </c>
      <c r="I42" s="972">
        <v>7.349897207704473</v>
      </c>
      <c r="J42" s="972">
        <v>6.343053654601775</v>
      </c>
      <c r="K42" s="989">
        <v>5.485790492458605</v>
      </c>
    </row>
    <row r="43" spans="1:11" ht="12.75">
      <c r="A43" s="460" t="s">
        <v>1290</v>
      </c>
      <c r="B43" s="20"/>
      <c r="C43" s="578">
        <v>-11.571259185010746</v>
      </c>
      <c r="D43" s="578">
        <v>2.2583267521427928</v>
      </c>
      <c r="E43" s="578">
        <v>10.806093235781162</v>
      </c>
      <c r="F43" s="578">
        <v>-6.240762206685218</v>
      </c>
      <c r="G43" s="578">
        <v>3.661475488458322</v>
      </c>
      <c r="H43" s="578">
        <v>-5.590040632748824</v>
      </c>
      <c r="I43" s="578">
        <v>4.152870009307307</v>
      </c>
      <c r="J43" s="578">
        <v>5.888729435826974</v>
      </c>
      <c r="K43" s="804">
        <v>5.626000000000005</v>
      </c>
    </row>
    <row r="44" spans="1:11" ht="12.75">
      <c r="A44" s="460" t="s">
        <v>1291</v>
      </c>
      <c r="B44" s="20"/>
      <c r="C44" s="578">
        <v>-18.229340181634868</v>
      </c>
      <c r="D44" s="578">
        <v>2.006611880570077</v>
      </c>
      <c r="E44" s="578">
        <v>12.742708648847724</v>
      </c>
      <c r="F44" s="578">
        <v>-5.408570522232466</v>
      </c>
      <c r="G44" s="578">
        <v>6.330349373013604</v>
      </c>
      <c r="H44" s="578">
        <v>3.4627664936723903</v>
      </c>
      <c r="I44" s="578">
        <v>6.921849560056941</v>
      </c>
      <c r="J44" s="578">
        <v>2.9581264574409403</v>
      </c>
      <c r="K44" s="804">
        <v>8.542301437057034</v>
      </c>
    </row>
    <row r="45" spans="1:11" ht="12.75">
      <c r="A45" s="460" t="s">
        <v>1292</v>
      </c>
      <c r="B45" s="20"/>
      <c r="C45" s="578">
        <v>8.370568446306123</v>
      </c>
      <c r="D45" s="578">
        <v>5.19747467332256</v>
      </c>
      <c r="E45" s="578">
        <v>7.490664783609219</v>
      </c>
      <c r="F45" s="578">
        <v>6.430962955245079</v>
      </c>
      <c r="G45" s="578">
        <v>2.4788407959824355</v>
      </c>
      <c r="H45" s="578">
        <v>4.9840580490156015</v>
      </c>
      <c r="I45" s="578">
        <v>9.36974071968936</v>
      </c>
      <c r="J45" s="578">
        <v>7.58281563730408</v>
      </c>
      <c r="K45" s="804">
        <v>6.454907039441778</v>
      </c>
    </row>
    <row r="46" spans="1:11" ht="12.75">
      <c r="A46" s="460" t="s">
        <v>1293</v>
      </c>
      <c r="B46" s="20"/>
      <c r="C46" s="578">
        <v>3.8160598399450834</v>
      </c>
      <c r="D46" s="578">
        <v>1.66034214111815</v>
      </c>
      <c r="E46" s="578">
        <v>6.187814212945014</v>
      </c>
      <c r="F46" s="578">
        <v>24.298349319010313</v>
      </c>
      <c r="G46" s="578">
        <v>24.352948549226056</v>
      </c>
      <c r="H46" s="578">
        <v>11.389406843723222</v>
      </c>
      <c r="I46" s="578">
        <v>9.226501910362117</v>
      </c>
      <c r="J46" s="578">
        <v>1.4901507684235327</v>
      </c>
      <c r="K46" s="804">
        <v>1.5701791797797284</v>
      </c>
    </row>
    <row r="47" spans="1:11" ht="12.75">
      <c r="A47" s="460" t="s">
        <v>1369</v>
      </c>
      <c r="B47" s="20"/>
      <c r="C47" s="578">
        <v>-4.888736344244776</v>
      </c>
      <c r="D47" s="578">
        <v>-3.969433914304304</v>
      </c>
      <c r="E47" s="578">
        <v>-2.0920424732326524</v>
      </c>
      <c r="F47" s="578">
        <v>10.026842300057012</v>
      </c>
      <c r="G47" s="578">
        <v>6.339470486515907</v>
      </c>
      <c r="H47" s="578">
        <v>11.761517615176146</v>
      </c>
      <c r="I47" s="578">
        <v>10.436501568354231</v>
      </c>
      <c r="J47" s="578">
        <v>1.7532464957695737</v>
      </c>
      <c r="K47" s="804">
        <v>4.866778375482355</v>
      </c>
    </row>
    <row r="48" spans="1:11" ht="12.75">
      <c r="A48" s="460" t="s">
        <v>1295</v>
      </c>
      <c r="B48" s="20"/>
      <c r="C48" s="578">
        <v>36.84630289964937</v>
      </c>
      <c r="D48" s="578">
        <v>11.521569872899448</v>
      </c>
      <c r="E48" s="578">
        <v>-0.6398272322621494</v>
      </c>
      <c r="F48" s="578">
        <v>6.638804056101904</v>
      </c>
      <c r="G48" s="578">
        <v>6.876388726464739</v>
      </c>
      <c r="H48" s="578">
        <v>1.3458802932487117</v>
      </c>
      <c r="I48" s="578">
        <v>0.6154178363204466</v>
      </c>
      <c r="J48" s="578">
        <v>7.296920270415285</v>
      </c>
      <c r="K48" s="804">
        <v>4.200420042004211</v>
      </c>
    </row>
    <row r="49" spans="1:11" ht="12.75">
      <c r="A49" s="460" t="s">
        <v>1361</v>
      </c>
      <c r="B49" s="20"/>
      <c r="C49" s="578">
        <v>21.052689812367447</v>
      </c>
      <c r="D49" s="578">
        <v>13.712147386399877</v>
      </c>
      <c r="E49" s="578">
        <v>5.1199405944976775</v>
      </c>
      <c r="F49" s="578">
        <v>9.81903764233239</v>
      </c>
      <c r="G49" s="578">
        <v>3.745562558864023</v>
      </c>
      <c r="H49" s="578">
        <v>7.325418994413411</v>
      </c>
      <c r="I49" s="578">
        <v>6.435031557030385</v>
      </c>
      <c r="J49" s="578">
        <v>11.257488690548968</v>
      </c>
      <c r="K49" s="804">
        <v>6.489189263441304</v>
      </c>
    </row>
    <row r="50" spans="1:11" ht="12.75">
      <c r="A50" s="460" t="s">
        <v>1362</v>
      </c>
      <c r="B50" s="20"/>
      <c r="C50" s="578">
        <v>7.380848433707655</v>
      </c>
      <c r="D50" s="578">
        <v>15.259973733106207</v>
      </c>
      <c r="E50" s="578">
        <v>6.107831996974113</v>
      </c>
      <c r="F50" s="578">
        <v>11.329619537992144</v>
      </c>
      <c r="G50" s="578">
        <v>5.909314126698305</v>
      </c>
      <c r="H50" s="578">
        <v>6.46058732612056</v>
      </c>
      <c r="I50" s="578">
        <v>8.507549361207907</v>
      </c>
      <c r="J50" s="578">
        <v>11.158683435911158</v>
      </c>
      <c r="K50" s="804">
        <v>5.609051516610492</v>
      </c>
    </row>
    <row r="51" spans="1:11" ht="12.75">
      <c r="A51" s="460" t="s">
        <v>1370</v>
      </c>
      <c r="B51" s="20"/>
      <c r="C51" s="578">
        <v>-8.615352217805224</v>
      </c>
      <c r="D51" s="578">
        <v>4.401287979986861</v>
      </c>
      <c r="E51" s="578">
        <v>13.426376004611697</v>
      </c>
      <c r="F51" s="578">
        <v>-3.3834949397287772</v>
      </c>
      <c r="G51" s="578">
        <v>3.33753615664169</v>
      </c>
      <c r="H51" s="578">
        <v>19.450226081963677</v>
      </c>
      <c r="I51" s="578">
        <v>9.379318632458094</v>
      </c>
      <c r="J51" s="578">
        <v>12.997143484948353</v>
      </c>
      <c r="K51" s="804">
        <v>6.062226543509965</v>
      </c>
    </row>
    <row r="52" spans="1:11" ht="12.75">
      <c r="A52" s="460" t="s">
        <v>1364</v>
      </c>
      <c r="B52" s="20"/>
      <c r="C52" s="578">
        <v>0.45727607368223744</v>
      </c>
      <c r="D52" s="578">
        <v>3.445794857609897</v>
      </c>
      <c r="E52" s="578">
        <v>5.134042290114621</v>
      </c>
      <c r="F52" s="578">
        <v>3.3385889726497737</v>
      </c>
      <c r="G52" s="578">
        <v>3.9960187463043155</v>
      </c>
      <c r="H52" s="578">
        <v>3.1202659770216883</v>
      </c>
      <c r="I52" s="578">
        <v>5.8579457420186145</v>
      </c>
      <c r="J52" s="578">
        <v>4.090790497980663</v>
      </c>
      <c r="K52" s="804">
        <v>3.6864764668544865</v>
      </c>
    </row>
    <row r="53" spans="1:11" ht="12.75">
      <c r="A53" s="460" t="s">
        <v>1365</v>
      </c>
      <c r="B53" s="20"/>
      <c r="C53" s="578">
        <v>10.66023615499752</v>
      </c>
      <c r="D53" s="578">
        <v>-6.612563871355576</v>
      </c>
      <c r="E53" s="578">
        <v>30.125523012552293</v>
      </c>
      <c r="F53" s="578">
        <v>6.23299530051942</v>
      </c>
      <c r="G53" s="578">
        <v>11.204889406286384</v>
      </c>
      <c r="H53" s="578">
        <v>12.410363779115414</v>
      </c>
      <c r="I53" s="578">
        <v>7.295819420214002</v>
      </c>
      <c r="J53" s="578">
        <v>7.218643273057992</v>
      </c>
      <c r="K53" s="804">
        <v>7.219914048912997</v>
      </c>
    </row>
    <row r="54" spans="1:11" ht="12.75">
      <c r="A54" s="898" t="s">
        <v>1366</v>
      </c>
      <c r="B54" s="110"/>
      <c r="C54" s="972">
        <v>0.16048762779037418</v>
      </c>
      <c r="D54" s="972">
        <v>3.7690482454667347</v>
      </c>
      <c r="E54" s="972">
        <v>4.4112249343305905</v>
      </c>
      <c r="F54" s="972">
        <v>3.2342584507817804</v>
      </c>
      <c r="G54" s="972">
        <v>3.7286228741645573</v>
      </c>
      <c r="H54" s="972">
        <v>2.7508352440852377</v>
      </c>
      <c r="I54" s="972">
        <v>5.795391831944798</v>
      </c>
      <c r="J54" s="972">
        <v>3.9</v>
      </c>
      <c r="K54" s="989">
        <v>3.5256781941433815</v>
      </c>
    </row>
    <row r="55" spans="1:11" ht="12.75">
      <c r="A55" s="460" t="s">
        <v>1367</v>
      </c>
      <c r="B55" s="20"/>
      <c r="C55" s="578">
        <v>-0.47347810608758323</v>
      </c>
      <c r="D55" s="578">
        <v>6.5529205565690205</v>
      </c>
      <c r="E55" s="578">
        <v>8.597133169962063</v>
      </c>
      <c r="F55" s="578">
        <v>6.874806800618231</v>
      </c>
      <c r="G55" s="578">
        <v>-1.5126974026725293</v>
      </c>
      <c r="H55" s="578">
        <v>12.735476309340044</v>
      </c>
      <c r="I55" s="578">
        <v>10.079806755775351</v>
      </c>
      <c r="J55" s="578">
        <v>16.028184910491248</v>
      </c>
      <c r="K55" s="804">
        <v>16.22549505648621</v>
      </c>
    </row>
    <row r="56" spans="1:11" ht="13.5" thickBot="1">
      <c r="A56" s="1542" t="s">
        <v>1368</v>
      </c>
      <c r="B56" s="1556"/>
      <c r="C56" s="1560">
        <v>0.12015387503257102</v>
      </c>
      <c r="D56" s="1560">
        <v>3.945111804792063</v>
      </c>
      <c r="E56" s="1560">
        <v>4.682600759237786</v>
      </c>
      <c r="F56" s="1560">
        <v>3.479103943248816</v>
      </c>
      <c r="G56" s="1560">
        <v>3.364549690276931</v>
      </c>
      <c r="H56" s="1560">
        <v>3.4116642182362824</v>
      </c>
      <c r="I56" s="1560">
        <v>6.104520454990208</v>
      </c>
      <c r="J56" s="1560">
        <v>4.856690509801226</v>
      </c>
      <c r="K56" s="1561">
        <v>4.577606830354952</v>
      </c>
    </row>
    <row r="57" spans="1:11" ht="13.5" thickTop="1">
      <c r="A57" s="18" t="s">
        <v>693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18" t="s">
        <v>694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 t="s">
        <v>1371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</sheetData>
  <mergeCells count="5">
    <mergeCell ref="A31:K31"/>
    <mergeCell ref="A1:K1"/>
    <mergeCell ref="A2:K2"/>
    <mergeCell ref="A3:K3"/>
    <mergeCell ref="A4:K4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7" sqref="C7"/>
    </sheetView>
  </sheetViews>
  <sheetFormatPr defaultColWidth="9.140625" defaultRowHeight="21" customHeight="1"/>
  <cols>
    <col min="1" max="1" width="13.28125" style="18" customWidth="1"/>
    <col min="2" max="16384" width="9.140625" style="18" customWidth="1"/>
  </cols>
  <sheetData>
    <row r="1" spans="1:8" ht="21" customHeight="1">
      <c r="A1" s="1735" t="s">
        <v>457</v>
      </c>
      <c r="B1" s="1735"/>
      <c r="C1" s="1735"/>
      <c r="D1" s="1735"/>
      <c r="E1" s="1735"/>
      <c r="F1" s="1735"/>
      <c r="G1" s="1735"/>
      <c r="H1" s="1735"/>
    </row>
    <row r="2" spans="1:8" ht="21" customHeight="1">
      <c r="A2" s="1734" t="s">
        <v>1560</v>
      </c>
      <c r="B2" s="1734"/>
      <c r="C2" s="1734"/>
      <c r="D2" s="1734"/>
      <c r="E2" s="1734"/>
      <c r="F2" s="1734"/>
      <c r="G2" s="1734"/>
      <c r="H2" s="1734"/>
    </row>
    <row r="3" spans="1:8" ht="21" customHeight="1" thickBot="1">
      <c r="A3" s="1780" t="s">
        <v>1300</v>
      </c>
      <c r="B3" s="1780"/>
      <c r="C3" s="1780"/>
      <c r="D3" s="1780"/>
      <c r="E3" s="1780"/>
      <c r="F3" s="1780"/>
      <c r="G3" s="1780"/>
      <c r="H3" s="1780"/>
    </row>
    <row r="4" spans="1:8" ht="21" customHeight="1" thickTop="1">
      <c r="A4" s="1273" t="s">
        <v>435</v>
      </c>
      <c r="B4" s="1274" t="s">
        <v>1019</v>
      </c>
      <c r="C4" s="1274" t="s">
        <v>677</v>
      </c>
      <c r="D4" s="1274" t="s">
        <v>1748</v>
      </c>
      <c r="E4" s="1274" t="s">
        <v>1749</v>
      </c>
      <c r="F4" s="1274" t="s">
        <v>458</v>
      </c>
      <c r="G4" s="1274" t="s">
        <v>467</v>
      </c>
      <c r="H4" s="1275" t="s">
        <v>931</v>
      </c>
    </row>
    <row r="5" spans="1:8" ht="21" customHeight="1">
      <c r="A5" s="483" t="s">
        <v>1005</v>
      </c>
      <c r="B5" s="578">
        <v>728.7</v>
      </c>
      <c r="C5" s="578">
        <v>726.1</v>
      </c>
      <c r="D5" s="578">
        <v>980.096</v>
      </c>
      <c r="E5" s="578">
        <v>957.5</v>
      </c>
      <c r="F5" s="578">
        <v>2133.8</v>
      </c>
      <c r="G5" s="578">
        <v>3417.43</v>
      </c>
      <c r="H5" s="804">
        <v>3939.5</v>
      </c>
    </row>
    <row r="6" spans="1:8" ht="21" customHeight="1">
      <c r="A6" s="483" t="s">
        <v>1006</v>
      </c>
      <c r="B6" s="578">
        <v>980.1</v>
      </c>
      <c r="C6" s="578">
        <v>1117.4</v>
      </c>
      <c r="D6" s="578">
        <v>977.561</v>
      </c>
      <c r="E6" s="578">
        <v>1207.954</v>
      </c>
      <c r="F6" s="578">
        <v>1655.209</v>
      </c>
      <c r="G6" s="578">
        <v>2820.1</v>
      </c>
      <c r="H6" s="804">
        <v>4235.2</v>
      </c>
    </row>
    <row r="7" spans="1:9" ht="21" customHeight="1">
      <c r="A7" s="483" t="s">
        <v>1007</v>
      </c>
      <c r="B7" s="578">
        <v>1114.2</v>
      </c>
      <c r="C7" s="578">
        <v>1316.8</v>
      </c>
      <c r="D7" s="578">
        <v>907.879</v>
      </c>
      <c r="E7" s="578">
        <v>865.719</v>
      </c>
      <c r="F7" s="578">
        <v>2411.6</v>
      </c>
      <c r="G7" s="578">
        <v>1543.517</v>
      </c>
      <c r="H7" s="804">
        <v>4145.5</v>
      </c>
      <c r="I7" s="1"/>
    </row>
    <row r="8" spans="1:8" ht="21" customHeight="1">
      <c r="A8" s="483" t="s">
        <v>1008</v>
      </c>
      <c r="B8" s="578">
        <v>1019.2</v>
      </c>
      <c r="C8" s="578">
        <v>1186.5</v>
      </c>
      <c r="D8" s="578">
        <v>1103.189</v>
      </c>
      <c r="E8" s="578">
        <v>1188.259</v>
      </c>
      <c r="F8" s="578">
        <v>2065.7</v>
      </c>
      <c r="G8" s="578">
        <v>1571.367</v>
      </c>
      <c r="H8" s="804">
        <v>3894.8</v>
      </c>
    </row>
    <row r="9" spans="1:8" ht="21" customHeight="1">
      <c r="A9" s="483" t="s">
        <v>1009</v>
      </c>
      <c r="B9" s="578">
        <v>1354.5</v>
      </c>
      <c r="C9" s="578">
        <v>1205.8</v>
      </c>
      <c r="D9" s="578">
        <v>1583.675</v>
      </c>
      <c r="E9" s="578">
        <v>1661.361</v>
      </c>
      <c r="F9" s="578">
        <v>2859.9</v>
      </c>
      <c r="G9" s="578">
        <v>2301.56</v>
      </c>
      <c r="H9" s="804">
        <v>4767.4</v>
      </c>
    </row>
    <row r="10" spans="1:8" ht="21" customHeight="1">
      <c r="A10" s="483" t="s">
        <v>1010</v>
      </c>
      <c r="B10" s="578">
        <v>996.9</v>
      </c>
      <c r="C10" s="578">
        <v>1394.9</v>
      </c>
      <c r="D10" s="578">
        <v>1156.237</v>
      </c>
      <c r="E10" s="578">
        <v>1643.985</v>
      </c>
      <c r="F10" s="578">
        <v>3805.5</v>
      </c>
      <c r="G10" s="578">
        <v>2016.824</v>
      </c>
      <c r="H10" s="804">
        <v>4917.8</v>
      </c>
    </row>
    <row r="11" spans="1:9" ht="21" customHeight="1">
      <c r="A11" s="483" t="s">
        <v>1011</v>
      </c>
      <c r="B11" s="578">
        <v>1503.6</v>
      </c>
      <c r="C11" s="578">
        <v>1154.4</v>
      </c>
      <c r="D11" s="578">
        <v>603.806</v>
      </c>
      <c r="E11" s="578">
        <v>716.981</v>
      </c>
      <c r="F11" s="578">
        <v>2962.1</v>
      </c>
      <c r="G11" s="578">
        <v>2007.5</v>
      </c>
      <c r="H11" s="1276">
        <v>5107.5</v>
      </c>
      <c r="I11" s="1"/>
    </row>
    <row r="12" spans="1:8" ht="21" customHeight="1">
      <c r="A12" s="483" t="s">
        <v>1012</v>
      </c>
      <c r="B12" s="578">
        <v>1717.9</v>
      </c>
      <c r="C12" s="578">
        <v>1107.8</v>
      </c>
      <c r="D12" s="578">
        <v>603.011</v>
      </c>
      <c r="E12" s="578">
        <v>1428.479</v>
      </c>
      <c r="F12" s="578">
        <v>1963.1</v>
      </c>
      <c r="G12" s="578">
        <v>2480.095</v>
      </c>
      <c r="H12" s="804">
        <v>3755.8</v>
      </c>
    </row>
    <row r="13" spans="1:8" ht="21" customHeight="1">
      <c r="A13" s="483" t="s">
        <v>1013</v>
      </c>
      <c r="B13" s="578">
        <v>2060.5</v>
      </c>
      <c r="C13" s="578">
        <v>1567.2</v>
      </c>
      <c r="D13" s="578">
        <v>1398.554</v>
      </c>
      <c r="E13" s="578">
        <v>2052.853</v>
      </c>
      <c r="F13" s="578">
        <v>3442.1</v>
      </c>
      <c r="G13" s="578">
        <v>3768.18</v>
      </c>
      <c r="H13" s="804">
        <v>4382.1</v>
      </c>
    </row>
    <row r="14" spans="1:8" ht="21" customHeight="1">
      <c r="A14" s="483" t="s">
        <v>343</v>
      </c>
      <c r="B14" s="578">
        <v>1309.9</v>
      </c>
      <c r="C14" s="578">
        <v>1830.8</v>
      </c>
      <c r="D14" s="578">
        <v>916.412</v>
      </c>
      <c r="E14" s="578">
        <v>2714.843</v>
      </c>
      <c r="F14" s="578">
        <v>3420.2</v>
      </c>
      <c r="G14" s="578">
        <v>3495.035</v>
      </c>
      <c r="H14" s="1276">
        <v>3427.2</v>
      </c>
    </row>
    <row r="15" spans="1:8" ht="21" customHeight="1">
      <c r="A15" s="483" t="s">
        <v>344</v>
      </c>
      <c r="B15" s="578">
        <v>1455.4</v>
      </c>
      <c r="C15" s="578">
        <v>1825.2</v>
      </c>
      <c r="D15" s="578">
        <v>1181.457</v>
      </c>
      <c r="E15" s="578">
        <v>1711.2</v>
      </c>
      <c r="F15" s="578">
        <v>2205.73</v>
      </c>
      <c r="G15" s="148">
        <v>3452.1</v>
      </c>
      <c r="H15" s="1276">
        <v>3016.2</v>
      </c>
    </row>
    <row r="16" spans="1:8" ht="21" customHeight="1">
      <c r="A16" s="483" t="s">
        <v>345</v>
      </c>
      <c r="B16" s="578">
        <v>1016</v>
      </c>
      <c r="C16" s="578">
        <v>1900.2</v>
      </c>
      <c r="D16" s="578">
        <v>1394</v>
      </c>
      <c r="E16" s="578">
        <v>1571.796</v>
      </c>
      <c r="F16" s="578">
        <v>3091.435</v>
      </c>
      <c r="G16" s="578">
        <v>4253.095</v>
      </c>
      <c r="H16" s="1004">
        <v>2113.92</v>
      </c>
    </row>
    <row r="17" spans="1:10" ht="21" customHeight="1" thickBot="1">
      <c r="A17" s="806" t="s">
        <v>347</v>
      </c>
      <c r="B17" s="809">
        <v>15256.9</v>
      </c>
      <c r="C17" s="809">
        <v>16333.1</v>
      </c>
      <c r="D17" s="809">
        <v>12805.877000000002</v>
      </c>
      <c r="E17" s="809">
        <v>17720.93</v>
      </c>
      <c r="F17" s="809">
        <v>32016.374</v>
      </c>
      <c r="G17" s="809">
        <v>33126.803</v>
      </c>
      <c r="H17" s="812">
        <v>44702.9</v>
      </c>
      <c r="I17" s="1"/>
      <c r="J17" s="1"/>
    </row>
    <row r="18" spans="1:8" ht="21" customHeight="1" thickTop="1">
      <c r="A18" s="18" t="s">
        <v>932</v>
      </c>
      <c r="F18" s="1"/>
      <c r="H18" s="1"/>
    </row>
    <row r="19" spans="1:8" ht="11.25" customHeight="1">
      <c r="A19" s="18" t="s">
        <v>933</v>
      </c>
      <c r="F19" s="1"/>
      <c r="H19" s="153"/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H15" sqref="H15"/>
    </sheetView>
  </sheetViews>
  <sheetFormatPr defaultColWidth="9.140625" defaultRowHeight="12.75"/>
  <cols>
    <col min="1" max="1" width="35.421875" style="581" customWidth="1"/>
    <col min="2" max="8" width="10.421875" style="581" customWidth="1"/>
    <col min="9" max="9" width="9.140625" style="581" customWidth="1"/>
    <col min="10" max="10" width="13.00390625" style="581" customWidth="1"/>
    <col min="11" max="16384" width="11.421875" style="581" customWidth="1"/>
  </cols>
  <sheetData>
    <row r="1" spans="1:8" ht="15.75">
      <c r="A1" s="1781" t="s">
        <v>432</v>
      </c>
      <c r="B1" s="1781"/>
      <c r="C1" s="1781"/>
      <c r="D1" s="1781"/>
      <c r="E1" s="1781"/>
      <c r="F1" s="1781"/>
      <c r="G1" s="1781"/>
      <c r="H1" s="1781"/>
    </row>
    <row r="2" spans="1:8" ht="15.75">
      <c r="A2" s="1782" t="s">
        <v>411</v>
      </c>
      <c r="B2" s="1783"/>
      <c r="C2" s="1783"/>
      <c r="D2" s="1783"/>
      <c r="E2" s="1783"/>
      <c r="F2" s="1783"/>
      <c r="G2" s="1783"/>
      <c r="H2" s="1783"/>
    </row>
    <row r="3" spans="1:8" ht="16.5" thickBot="1">
      <c r="A3" s="1784" t="s">
        <v>1311</v>
      </c>
      <c r="B3" s="1784"/>
      <c r="C3" s="1784"/>
      <c r="D3" s="1784"/>
      <c r="E3" s="1784"/>
      <c r="F3" s="1784"/>
      <c r="G3" s="1784"/>
      <c r="H3" s="1784"/>
    </row>
    <row r="4" ht="16.5" hidden="1" thickBot="1"/>
    <row r="5" ht="16.5" hidden="1" thickBot="1"/>
    <row r="6" spans="1:8" ht="16.5" thickTop="1">
      <c r="A6" s="1785"/>
      <c r="B6" s="1787" t="s">
        <v>451</v>
      </c>
      <c r="C6" s="1788"/>
      <c r="D6" s="1788"/>
      <c r="E6" s="1789"/>
      <c r="F6" s="1790" t="s">
        <v>1788</v>
      </c>
      <c r="G6" s="1791"/>
      <c r="H6" s="1792"/>
    </row>
    <row r="7" spans="1:8" ht="16.5">
      <c r="A7" s="1786"/>
      <c r="B7" s="1492">
        <v>2007</v>
      </c>
      <c r="C7" s="1492">
        <v>2008</v>
      </c>
      <c r="D7" s="1493">
        <v>2009</v>
      </c>
      <c r="E7" s="1494" t="s">
        <v>1650</v>
      </c>
      <c r="F7" s="1651" t="s">
        <v>458</v>
      </c>
      <c r="G7" s="1653" t="s">
        <v>467</v>
      </c>
      <c r="H7" s="1652" t="s">
        <v>999</v>
      </c>
    </row>
    <row r="8" spans="1:8" ht="15.75" hidden="1">
      <c r="A8" s="1526"/>
      <c r="B8" s="582"/>
      <c r="C8" s="582"/>
      <c r="D8" s="582"/>
      <c r="E8" s="582"/>
      <c r="F8" s="582"/>
      <c r="G8" s="582"/>
      <c r="H8" s="1527"/>
    </row>
    <row r="9" spans="1:8" ht="15.75" hidden="1">
      <c r="A9" s="1528"/>
      <c r="B9" s="583"/>
      <c r="C9" s="583"/>
      <c r="D9" s="583"/>
      <c r="E9" s="583"/>
      <c r="F9" s="583"/>
      <c r="G9" s="583"/>
      <c r="H9" s="1529"/>
    </row>
    <row r="10" spans="1:8" s="593" customFormat="1" ht="15.75">
      <c r="A10" s="1650" t="s">
        <v>194</v>
      </c>
      <c r="B10" s="1641">
        <v>129626.4</v>
      </c>
      <c r="C10" s="1641">
        <v>169683.6</v>
      </c>
      <c r="D10" s="1641">
        <v>224190.3</v>
      </c>
      <c r="E10" s="1641">
        <v>205371.3</v>
      </c>
      <c r="F10" s="1641">
        <v>30.902038473644268</v>
      </c>
      <c r="G10" s="1641">
        <v>32.12255044093831</v>
      </c>
      <c r="H10" s="1643">
        <v>-8.394207956365634</v>
      </c>
    </row>
    <row r="11" spans="1:8" ht="15.75">
      <c r="A11" s="1530" t="s">
        <v>426</v>
      </c>
      <c r="B11" s="585">
        <v>123755.264</v>
      </c>
      <c r="C11" s="585">
        <v>142848.828</v>
      </c>
      <c r="D11" s="585">
        <v>201756.013453</v>
      </c>
      <c r="E11" s="585">
        <v>165992.677627</v>
      </c>
      <c r="F11" s="585">
        <v>15.42848633897303</v>
      </c>
      <c r="G11" s="585">
        <v>41.23743000047574</v>
      </c>
      <c r="H11" s="1508">
        <v>-17.726032158308485</v>
      </c>
    </row>
    <row r="12" spans="1:8" ht="15.75">
      <c r="A12" s="1531" t="s">
        <v>427</v>
      </c>
      <c r="B12" s="585">
        <v>5871.136</v>
      </c>
      <c r="C12" s="585">
        <v>26834.772</v>
      </c>
      <c r="D12" s="585">
        <v>22434.286547</v>
      </c>
      <c r="E12" s="585">
        <v>39378.622373</v>
      </c>
      <c r="F12" s="585">
        <v>357.06268769791734</v>
      </c>
      <c r="G12" s="585">
        <v>-16.398445468439235</v>
      </c>
      <c r="H12" s="1508">
        <v>75.5287483312718</v>
      </c>
    </row>
    <row r="13" spans="1:8" ht="6" customHeight="1">
      <c r="A13" s="1528"/>
      <c r="B13" s="586"/>
      <c r="C13" s="586"/>
      <c r="D13" s="586"/>
      <c r="E13" s="586"/>
      <c r="F13" s="586"/>
      <c r="G13" s="586"/>
      <c r="H13" s="1511"/>
    </row>
    <row r="14" spans="1:8" ht="6" customHeight="1">
      <c r="A14" s="1532"/>
      <c r="B14" s="585"/>
      <c r="C14" s="585"/>
      <c r="D14" s="585"/>
      <c r="E14" s="585"/>
      <c r="F14" s="585"/>
      <c r="G14" s="585"/>
      <c r="H14" s="1506"/>
    </row>
    <row r="15" spans="1:8" s="593" customFormat="1" ht="15.75">
      <c r="A15" s="1505" t="s">
        <v>428</v>
      </c>
      <c r="B15" s="584">
        <v>35499.6</v>
      </c>
      <c r="C15" s="584">
        <v>42939.9</v>
      </c>
      <c r="D15" s="584">
        <v>62344.9</v>
      </c>
      <c r="E15" s="584">
        <v>61197.8</v>
      </c>
      <c r="F15" s="584">
        <v>20.958827705100916</v>
      </c>
      <c r="G15" s="584">
        <v>45.19106937836369</v>
      </c>
      <c r="H15" s="1506">
        <v>-1.8399259602629883</v>
      </c>
    </row>
    <row r="16" spans="1:8" ht="15.75">
      <c r="A16" s="1530" t="s">
        <v>426</v>
      </c>
      <c r="B16" s="585">
        <v>31681</v>
      </c>
      <c r="C16" s="585">
        <v>38827.1</v>
      </c>
      <c r="D16" s="585">
        <v>58750</v>
      </c>
      <c r="E16" s="585">
        <v>55884.2</v>
      </c>
      <c r="F16" s="585">
        <v>22.556421830118992</v>
      </c>
      <c r="G16" s="585">
        <v>51.31184147154951</v>
      </c>
      <c r="H16" s="1508">
        <v>-4.877957446808509</v>
      </c>
    </row>
    <row r="17" spans="1:8" ht="15.75">
      <c r="A17" s="1531" t="s">
        <v>427</v>
      </c>
      <c r="B17" s="585">
        <v>3818.6</v>
      </c>
      <c r="C17" s="585">
        <v>4112.8</v>
      </c>
      <c r="D17" s="585">
        <v>3594.9</v>
      </c>
      <c r="E17" s="585">
        <v>5313.6</v>
      </c>
      <c r="F17" s="585">
        <v>7.704394280626417</v>
      </c>
      <c r="G17" s="585">
        <v>-12.592394475782925</v>
      </c>
      <c r="H17" s="1508">
        <v>47.80939664524743</v>
      </c>
    </row>
    <row r="18" spans="1:8" ht="6" customHeight="1">
      <c r="A18" s="1528"/>
      <c r="B18" s="586"/>
      <c r="C18" s="586"/>
      <c r="D18" s="586"/>
      <c r="E18" s="586"/>
      <c r="F18" s="586"/>
      <c r="G18" s="586"/>
      <c r="H18" s="1511"/>
    </row>
    <row r="19" spans="1:8" ht="4.5" customHeight="1">
      <c r="A19" s="1532"/>
      <c r="B19" s="585"/>
      <c r="C19" s="585"/>
      <c r="D19" s="585"/>
      <c r="E19" s="585"/>
      <c r="F19" s="585"/>
      <c r="G19" s="585"/>
      <c r="H19" s="1506"/>
    </row>
    <row r="20" spans="1:8" s="593" customFormat="1" ht="15.75">
      <c r="A20" s="1505" t="s">
        <v>429</v>
      </c>
      <c r="B20" s="584">
        <v>165126</v>
      </c>
      <c r="C20" s="584">
        <v>212623.5</v>
      </c>
      <c r="D20" s="584">
        <v>286535.2</v>
      </c>
      <c r="E20" s="584">
        <v>266569.1</v>
      </c>
      <c r="F20" s="584">
        <v>28.76439809599941</v>
      </c>
      <c r="G20" s="584">
        <v>34.76177374561138</v>
      </c>
      <c r="H20" s="1506">
        <v>-6.968114214239662</v>
      </c>
    </row>
    <row r="21" spans="1:8" ht="6" customHeight="1">
      <c r="A21" s="1532"/>
      <c r="B21" s="585"/>
      <c r="C21" s="585"/>
      <c r="D21" s="585"/>
      <c r="E21" s="585"/>
      <c r="F21" s="585"/>
      <c r="G21" s="585"/>
      <c r="H21" s="1506"/>
    </row>
    <row r="22" spans="1:8" ht="15.75">
      <c r="A22" s="1533" t="s">
        <v>426</v>
      </c>
      <c r="B22" s="585">
        <v>155436.264</v>
      </c>
      <c r="C22" s="585">
        <v>181675.928</v>
      </c>
      <c r="D22" s="585">
        <v>260506.013453</v>
      </c>
      <c r="E22" s="585">
        <v>221876.877627</v>
      </c>
      <c r="F22" s="585">
        <v>16.881301264420514</v>
      </c>
      <c r="G22" s="585">
        <v>43.3904955493058</v>
      </c>
      <c r="H22" s="1508">
        <v>-14.828500622297298</v>
      </c>
    </row>
    <row r="23" spans="1:8" ht="15.75">
      <c r="A23" s="1533" t="s">
        <v>1789</v>
      </c>
      <c r="B23" s="585">
        <v>94.13191381127139</v>
      </c>
      <c r="C23" s="585">
        <v>85.44489578997619</v>
      </c>
      <c r="D23" s="585">
        <v>90.91588518723003</v>
      </c>
      <c r="E23" s="585">
        <v>83.23428245321757</v>
      </c>
      <c r="F23" s="588" t="s">
        <v>638</v>
      </c>
      <c r="G23" s="588" t="s">
        <v>638</v>
      </c>
      <c r="H23" s="1600" t="s">
        <v>638</v>
      </c>
    </row>
    <row r="24" spans="1:8" ht="15.75">
      <c r="A24" s="1521" t="s">
        <v>427</v>
      </c>
      <c r="B24" s="585">
        <v>9689.736</v>
      </c>
      <c r="C24" s="585">
        <v>30947.572</v>
      </c>
      <c r="D24" s="585">
        <v>26029.186547</v>
      </c>
      <c r="E24" s="585">
        <v>44692.222373</v>
      </c>
      <c r="F24" s="588">
        <v>219.38508954217116</v>
      </c>
      <c r="G24" s="588">
        <v>-15.89263756458827</v>
      </c>
      <c r="H24" s="1597">
        <v>71.70041903653345</v>
      </c>
    </row>
    <row r="25" spans="1:8" ht="15.75">
      <c r="A25" s="1534" t="s">
        <v>1789</v>
      </c>
      <c r="B25" s="586">
        <v>5.868086188728608</v>
      </c>
      <c r="C25" s="586">
        <v>14.555104210023822</v>
      </c>
      <c r="D25" s="586">
        <v>9.08411481276995</v>
      </c>
      <c r="E25" s="586">
        <v>16.76571754678243</v>
      </c>
      <c r="F25" s="1598" t="s">
        <v>638</v>
      </c>
      <c r="G25" s="1598" t="s">
        <v>638</v>
      </c>
      <c r="H25" s="1599" t="s">
        <v>638</v>
      </c>
    </row>
    <row r="26" spans="1:8" ht="15.75">
      <c r="A26" s="1535" t="s">
        <v>1790</v>
      </c>
      <c r="B26" s="585"/>
      <c r="C26" s="585"/>
      <c r="D26" s="585"/>
      <c r="E26" s="585"/>
      <c r="F26" s="588"/>
      <c r="G26" s="588"/>
      <c r="H26" s="1597"/>
    </row>
    <row r="27" spans="1:8" ht="15.75">
      <c r="A27" s="1536" t="s">
        <v>430</v>
      </c>
      <c r="B27" s="585">
        <v>10.177539592777611</v>
      </c>
      <c r="C27" s="585">
        <v>11.511300237942486</v>
      </c>
      <c r="D27" s="585">
        <v>12.314040364175774</v>
      </c>
      <c r="E27" s="585">
        <v>8.627825264667749</v>
      </c>
      <c r="F27" s="588" t="s">
        <v>638</v>
      </c>
      <c r="G27" s="588" t="s">
        <v>638</v>
      </c>
      <c r="H27" s="1597" t="s">
        <v>638</v>
      </c>
    </row>
    <row r="28" spans="1:8" ht="15.75">
      <c r="A28" s="1537" t="s">
        <v>431</v>
      </c>
      <c r="B28" s="586">
        <v>8.426558616853526</v>
      </c>
      <c r="C28" s="586">
        <v>9.268689264046712</v>
      </c>
      <c r="D28" s="586">
        <v>10.038137316409756</v>
      </c>
      <c r="E28" s="586">
        <v>7.291252423234329</v>
      </c>
      <c r="F28" s="1598" t="s">
        <v>638</v>
      </c>
      <c r="G28" s="1598" t="s">
        <v>638</v>
      </c>
      <c r="H28" s="1599" t="s">
        <v>638</v>
      </c>
    </row>
    <row r="29" spans="1:8" ht="15.75">
      <c r="A29" s="1520" t="s">
        <v>1791</v>
      </c>
      <c r="B29" s="587">
        <v>165126</v>
      </c>
      <c r="C29" s="587">
        <v>212623.5</v>
      </c>
      <c r="D29" s="587">
        <v>286535.2</v>
      </c>
      <c r="E29" s="587">
        <v>266569.1</v>
      </c>
      <c r="F29" s="587">
        <v>28.76439809599941</v>
      </c>
      <c r="G29" s="587">
        <v>34.76177374561138</v>
      </c>
      <c r="H29" s="1508">
        <v>-6.968114214239662</v>
      </c>
    </row>
    <row r="30" spans="1:8" ht="15.75">
      <c r="A30" s="1521" t="s">
        <v>1792</v>
      </c>
      <c r="B30" s="588">
        <v>587.5</v>
      </c>
      <c r="C30" s="588">
        <v>630.6</v>
      </c>
      <c r="D30" s="588">
        <v>555.3</v>
      </c>
      <c r="E30" s="588">
        <v>6315.3</v>
      </c>
      <c r="F30" s="588">
        <v>7.336170212765964</v>
      </c>
      <c r="G30" s="588">
        <v>-11.941008563273087</v>
      </c>
      <c r="H30" s="1508">
        <v>1037.2771474878446</v>
      </c>
    </row>
    <row r="31" spans="1:8" ht="15.75">
      <c r="A31" s="1521" t="s">
        <v>1793</v>
      </c>
      <c r="B31" s="588">
        <v>165713.5</v>
      </c>
      <c r="C31" s="588">
        <v>213254.1</v>
      </c>
      <c r="D31" s="588">
        <v>287090.5</v>
      </c>
      <c r="E31" s="588">
        <v>272884.44499999995</v>
      </c>
      <c r="F31" s="588">
        <v>28.688429126172565</v>
      </c>
      <c r="G31" s="588">
        <v>34.62367194815948</v>
      </c>
      <c r="H31" s="1508">
        <v>-4.948284600152235</v>
      </c>
    </row>
    <row r="32" spans="1:8" ht="15.75">
      <c r="A32" s="1521" t="s">
        <v>1794</v>
      </c>
      <c r="B32" s="588">
        <v>33804</v>
      </c>
      <c r="C32" s="588">
        <v>41798.7</v>
      </c>
      <c r="D32" s="588">
        <v>62528.6</v>
      </c>
      <c r="E32" s="588">
        <v>58836.66</v>
      </c>
      <c r="F32" s="588">
        <v>23.65015974440894</v>
      </c>
      <c r="G32" s="588">
        <v>49.594604616889995</v>
      </c>
      <c r="H32" s="1508">
        <v>-5.9044021455781746</v>
      </c>
    </row>
    <row r="33" spans="1:8" ht="15.75">
      <c r="A33" s="1521" t="s">
        <v>1795</v>
      </c>
      <c r="B33" s="588">
        <v>131909.5</v>
      </c>
      <c r="C33" s="588">
        <v>171455.4</v>
      </c>
      <c r="D33" s="588">
        <v>224562</v>
      </c>
      <c r="E33" s="588">
        <v>214047.58499999993</v>
      </c>
      <c r="F33" s="588">
        <v>29.979569325939366</v>
      </c>
      <c r="G33" s="588">
        <v>30.974002568598024</v>
      </c>
      <c r="H33" s="1508">
        <v>-4.682187992625671</v>
      </c>
    </row>
    <row r="34" spans="1:8" ht="15.75">
      <c r="A34" s="1521" t="s">
        <v>1796</v>
      </c>
      <c r="B34" s="589">
        <v>7529.700000000012</v>
      </c>
      <c r="C34" s="589">
        <v>-39545.9</v>
      </c>
      <c r="D34" s="589">
        <v>-53106.7</v>
      </c>
      <c r="E34" s="589">
        <v>10514.415000000066</v>
      </c>
      <c r="F34" s="589" t="s">
        <v>638</v>
      </c>
      <c r="G34" s="589" t="s">
        <v>638</v>
      </c>
      <c r="H34" s="1522" t="s">
        <v>638</v>
      </c>
    </row>
    <row r="35" spans="1:8" ht="15.75">
      <c r="A35" s="1521" t="s">
        <v>1797</v>
      </c>
      <c r="B35" s="589">
        <v>-13433.95</v>
      </c>
      <c r="C35" s="589">
        <v>9871.37</v>
      </c>
      <c r="D35" s="589">
        <v>8348.4</v>
      </c>
      <c r="E35" s="589">
        <v>-7895.37</v>
      </c>
      <c r="F35" s="589" t="s">
        <v>638</v>
      </c>
      <c r="G35" s="589" t="s">
        <v>638</v>
      </c>
      <c r="H35" s="1522" t="s">
        <v>638</v>
      </c>
    </row>
    <row r="36" spans="1:8" s="593" customFormat="1" ht="16.5" thickBot="1">
      <c r="A36" s="1523" t="s">
        <v>1798</v>
      </c>
      <c r="B36" s="1524">
        <v>-5904.249999999989</v>
      </c>
      <c r="C36" s="1524">
        <v>-29674.53</v>
      </c>
      <c r="D36" s="1524">
        <v>-44758.4</v>
      </c>
      <c r="E36" s="1524">
        <v>2619.1450000000664</v>
      </c>
      <c r="F36" s="1524" t="s">
        <v>638</v>
      </c>
      <c r="G36" s="1524" t="s">
        <v>638</v>
      </c>
      <c r="H36" s="1525" t="s">
        <v>638</v>
      </c>
    </row>
    <row r="37" spans="1:6" ht="16.5" thickTop="1">
      <c r="A37" s="590" t="s">
        <v>154</v>
      </c>
      <c r="B37" s="1538"/>
      <c r="C37" s="1538"/>
      <c r="D37" s="1538"/>
      <c r="E37" s="1538"/>
      <c r="F37" s="1538"/>
    </row>
    <row r="38" spans="1:8" ht="15.75">
      <c r="A38" s="600" t="s">
        <v>155</v>
      </c>
      <c r="B38" s="1538"/>
      <c r="C38" s="1538"/>
      <c r="D38" s="1538"/>
      <c r="E38" s="1538"/>
      <c r="F38" s="1538"/>
      <c r="H38" s="616"/>
    </row>
    <row r="39" spans="1:6" ht="15.75">
      <c r="A39" s="591" t="s">
        <v>156</v>
      </c>
      <c r="B39" s="1538"/>
      <c r="C39" s="1538"/>
      <c r="D39" s="1538"/>
      <c r="E39" s="1538"/>
      <c r="F39" s="1538"/>
    </row>
    <row r="40" spans="1:5" ht="15.75">
      <c r="A40" s="591" t="s">
        <v>157</v>
      </c>
      <c r="B40" s="1539">
        <v>64.85</v>
      </c>
      <c r="C40" s="1539">
        <v>68.5</v>
      </c>
      <c r="D40" s="1539">
        <v>78.05</v>
      </c>
      <c r="E40" s="1539">
        <v>74.44</v>
      </c>
    </row>
    <row r="41" spans="1:6" ht="15.75">
      <c r="A41" s="1540"/>
      <c r="B41" s="1538"/>
      <c r="C41" s="1538"/>
      <c r="D41" s="1538"/>
      <c r="E41" s="1538"/>
      <c r="F41" s="1538"/>
    </row>
    <row r="42" ht="8.25" customHeight="1">
      <c r="A42" s="592"/>
    </row>
  </sheetData>
  <mergeCells count="6">
    <mergeCell ref="A1:H1"/>
    <mergeCell ref="A2:H2"/>
    <mergeCell ref="A3:H3"/>
    <mergeCell ref="A6:A7"/>
    <mergeCell ref="B6:E6"/>
    <mergeCell ref="F6:H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G13" sqref="G13"/>
    </sheetView>
  </sheetViews>
  <sheetFormatPr defaultColWidth="9.140625" defaultRowHeight="12.75"/>
  <cols>
    <col min="1" max="1" width="35.421875" style="581" customWidth="1"/>
    <col min="2" max="8" width="10.421875" style="581" customWidth="1"/>
    <col min="9" max="9" width="9.140625" style="581" customWidth="1"/>
    <col min="10" max="10" width="13.00390625" style="581" customWidth="1"/>
    <col min="11" max="16384" width="11.421875" style="581" customWidth="1"/>
  </cols>
  <sheetData>
    <row r="1" spans="1:8" ht="15.75">
      <c r="A1" s="1793" t="s">
        <v>1272</v>
      </c>
      <c r="B1" s="1793"/>
      <c r="C1" s="1793"/>
      <c r="D1" s="1793"/>
      <c r="E1" s="1793"/>
      <c r="F1" s="1793"/>
      <c r="G1" s="1793"/>
      <c r="H1" s="1793"/>
    </row>
    <row r="2" spans="1:8" ht="15.75">
      <c r="A2" s="1782" t="s">
        <v>1561</v>
      </c>
      <c r="B2" s="1782"/>
      <c r="C2" s="1782"/>
      <c r="D2" s="1782"/>
      <c r="E2" s="1782"/>
      <c r="F2" s="1782"/>
      <c r="G2" s="1782"/>
      <c r="H2" s="1782"/>
    </row>
    <row r="3" spans="1:8" ht="15.75">
      <c r="A3" s="1794" t="s">
        <v>1312</v>
      </c>
      <c r="B3" s="1794"/>
      <c r="C3" s="1794"/>
      <c r="D3" s="1794"/>
      <c r="E3" s="1794"/>
      <c r="F3" s="1794"/>
      <c r="G3" s="1794"/>
      <c r="H3" s="1794"/>
    </row>
    <row r="4" ht="3" customHeight="1" thickBot="1">
      <c r="A4" s="592"/>
    </row>
    <row r="5" spans="1:8" ht="16.5" thickTop="1">
      <c r="A5" s="1795"/>
      <c r="B5" s="1787" t="s">
        <v>451</v>
      </c>
      <c r="C5" s="1788"/>
      <c r="D5" s="1788"/>
      <c r="E5" s="1789"/>
      <c r="F5" s="1501" t="s">
        <v>1788</v>
      </c>
      <c r="G5" s="1502"/>
      <c r="H5" s="1503"/>
    </row>
    <row r="6" spans="1:8" ht="15.75">
      <c r="A6" s="1796"/>
      <c r="B6" s="1174" t="s">
        <v>1388</v>
      </c>
      <c r="C6" s="1498">
        <v>2008</v>
      </c>
      <c r="D6" s="1499">
        <v>2009</v>
      </c>
      <c r="E6" s="1499" t="s">
        <v>153</v>
      </c>
      <c r="F6" s="1500" t="s">
        <v>458</v>
      </c>
      <c r="G6" s="1500" t="s">
        <v>467</v>
      </c>
      <c r="H6" s="1504" t="s">
        <v>999</v>
      </c>
    </row>
    <row r="7" spans="1:8" ht="15.75">
      <c r="A7" s="1505" t="s">
        <v>194</v>
      </c>
      <c r="B7" s="584">
        <v>1998.8650732459523</v>
      </c>
      <c r="C7" s="584">
        <v>2477.1328467153285</v>
      </c>
      <c r="D7" s="584">
        <v>2872.3933376041</v>
      </c>
      <c r="E7" s="584">
        <v>2758.8836646963996</v>
      </c>
      <c r="F7" s="584">
        <v>23.92696635059606</v>
      </c>
      <c r="G7" s="584">
        <v>15.956370342143174</v>
      </c>
      <c r="H7" s="1506">
        <v>-3.9517454459207215</v>
      </c>
    </row>
    <row r="8" spans="1:8" ht="15.75">
      <c r="A8" s="1507" t="s">
        <v>426</v>
      </c>
      <c r="B8" s="585">
        <v>1908.3309791827294</v>
      </c>
      <c r="C8" s="585">
        <v>2085.3843503649637</v>
      </c>
      <c r="D8" s="585">
        <v>2584.958532389494</v>
      </c>
      <c r="E8" s="585">
        <v>2229.8855135276735</v>
      </c>
      <c r="F8" s="585">
        <v>9.277917358867171</v>
      </c>
      <c r="G8" s="585">
        <v>23.955976361724396</v>
      </c>
      <c r="H8" s="1508">
        <v>-13.736120499139943</v>
      </c>
    </row>
    <row r="9" spans="1:8" ht="15.75">
      <c r="A9" s="1509" t="s">
        <v>427</v>
      </c>
      <c r="B9" s="585">
        <v>90.53409406322284</v>
      </c>
      <c r="C9" s="585">
        <v>391.748496350365</v>
      </c>
      <c r="D9" s="585">
        <v>287.434805214606</v>
      </c>
      <c r="E9" s="585">
        <v>528.9981511687265</v>
      </c>
      <c r="F9" s="585">
        <v>332.70825251401374</v>
      </c>
      <c r="G9" s="585">
        <v>-26.62771959754116</v>
      </c>
      <c r="H9" s="1508">
        <v>84.04109090886308</v>
      </c>
    </row>
    <row r="10" spans="1:8" ht="6" customHeight="1">
      <c r="A10" s="1510"/>
      <c r="B10" s="586"/>
      <c r="C10" s="586"/>
      <c r="D10" s="586"/>
      <c r="E10" s="586"/>
      <c r="F10" s="584"/>
      <c r="G10" s="584"/>
      <c r="H10" s="1506"/>
    </row>
    <row r="11" spans="1:8" ht="4.5" customHeight="1">
      <c r="A11" s="1512"/>
      <c r="B11" s="585"/>
      <c r="C11" s="585"/>
      <c r="D11" s="585"/>
      <c r="E11" s="585"/>
      <c r="F11" s="1641"/>
      <c r="G11" s="1641"/>
      <c r="H11" s="1643"/>
    </row>
    <row r="12" spans="1:8" ht="15.75">
      <c r="A12" s="1513" t="s">
        <v>428</v>
      </c>
      <c r="B12" s="584">
        <v>547.4109483423284</v>
      </c>
      <c r="C12" s="584">
        <v>626.8598540145986</v>
      </c>
      <c r="D12" s="584">
        <v>798.7815502882768</v>
      </c>
      <c r="E12" s="584">
        <v>822.1090811391725</v>
      </c>
      <c r="F12" s="584">
        <v>14.513576301836423</v>
      </c>
      <c r="G12" s="584">
        <v>27.425858455066162</v>
      </c>
      <c r="H12" s="1506">
        <v>2.920389290723719</v>
      </c>
    </row>
    <row r="13" spans="1:8" ht="15.75">
      <c r="A13" s="1507" t="s">
        <v>426</v>
      </c>
      <c r="B13" s="585">
        <v>488.5273708558212</v>
      </c>
      <c r="C13" s="585">
        <v>566.8189781021897</v>
      </c>
      <c r="D13" s="585">
        <v>752.7226137091608</v>
      </c>
      <c r="E13" s="585">
        <v>750.7281031703385</v>
      </c>
      <c r="F13" s="585">
        <v>16.02604314866008</v>
      </c>
      <c r="G13" s="585">
        <v>32.797708402320865</v>
      </c>
      <c r="H13" s="1508">
        <v>-0.26497284690226763</v>
      </c>
    </row>
    <row r="14" spans="1:8" ht="15.75">
      <c r="A14" s="1509" t="s">
        <v>427</v>
      </c>
      <c r="B14" s="585">
        <v>58.88357748650733</v>
      </c>
      <c r="C14" s="585">
        <v>60.040875912408765</v>
      </c>
      <c r="D14" s="585">
        <v>46.05893657911595</v>
      </c>
      <c r="E14" s="585">
        <v>71.38097796883396</v>
      </c>
      <c r="F14" s="585">
        <v>1.9654010087390077</v>
      </c>
      <c r="G14" s="585">
        <v>-23.287367349021537</v>
      </c>
      <c r="H14" s="1508">
        <v>54.97747727245516</v>
      </c>
    </row>
    <row r="15" spans="1:8" ht="6" customHeight="1">
      <c r="A15" s="1510"/>
      <c r="B15" s="586"/>
      <c r="C15" s="586"/>
      <c r="D15" s="586"/>
      <c r="E15" s="586"/>
      <c r="F15" s="584"/>
      <c r="G15" s="584"/>
      <c r="H15" s="1506"/>
    </row>
    <row r="16" spans="1:8" ht="4.5" customHeight="1">
      <c r="A16" s="1512"/>
      <c r="B16" s="585"/>
      <c r="C16" s="585"/>
      <c r="D16" s="585"/>
      <c r="E16" s="585"/>
      <c r="F16" s="1641"/>
      <c r="G16" s="1641"/>
      <c r="H16" s="1643"/>
    </row>
    <row r="17" spans="1:8" ht="15.75">
      <c r="A17" s="1513" t="s">
        <v>429</v>
      </c>
      <c r="B17" s="584">
        <v>2546.276021588281</v>
      </c>
      <c r="C17" s="584">
        <v>3103.992700729927</v>
      </c>
      <c r="D17" s="584">
        <v>3671.174887892377</v>
      </c>
      <c r="E17" s="584">
        <v>3580.992745835572</v>
      </c>
      <c r="F17" s="584">
        <v>21.90322943832936</v>
      </c>
      <c r="G17" s="584">
        <v>18.272664978531452</v>
      </c>
      <c r="H17" s="1506">
        <v>-2.456492670894761</v>
      </c>
    </row>
    <row r="18" spans="1:8" ht="3" customHeight="1">
      <c r="A18" s="1512"/>
      <c r="B18" s="585"/>
      <c r="C18" s="585"/>
      <c r="D18" s="585"/>
      <c r="E18" s="585"/>
      <c r="F18" s="584" t="e">
        <v>#DIV/0!</v>
      </c>
      <c r="G18" s="584" t="e">
        <v>#DIV/0!</v>
      </c>
      <c r="H18" s="1506" t="e">
        <v>#DIV/0!</v>
      </c>
    </row>
    <row r="19" spans="1:8" ht="15.75">
      <c r="A19" s="1514" t="s">
        <v>426</v>
      </c>
      <c r="B19" s="585">
        <v>2396.8583500385507</v>
      </c>
      <c r="C19" s="585">
        <v>2652.2033284671534</v>
      </c>
      <c r="D19" s="585">
        <v>3337.6811460986546</v>
      </c>
      <c r="E19" s="585">
        <v>2980.613616698012</v>
      </c>
      <c r="F19" s="585">
        <v>10.653319518214161</v>
      </c>
      <c r="G19" s="585">
        <v>25.845598271972406</v>
      </c>
      <c r="H19" s="1508">
        <v>-10.698071917924551</v>
      </c>
    </row>
    <row r="20" spans="1:8" ht="15.75">
      <c r="A20" s="1514" t="s">
        <v>1789</v>
      </c>
      <c r="B20" s="585">
        <v>94.13191381127139</v>
      </c>
      <c r="C20" s="585">
        <v>85.44489578997619</v>
      </c>
      <c r="D20" s="585">
        <v>90.91588518723003</v>
      </c>
      <c r="E20" s="585">
        <v>83.23428245321757</v>
      </c>
      <c r="F20" s="589" t="s">
        <v>638</v>
      </c>
      <c r="G20" s="589" t="s">
        <v>638</v>
      </c>
      <c r="H20" s="1522" t="s">
        <v>638</v>
      </c>
    </row>
    <row r="21" spans="1:8" ht="15.75">
      <c r="A21" s="1515" t="s">
        <v>427</v>
      </c>
      <c r="B21" s="585">
        <v>149.41767154973016</v>
      </c>
      <c r="C21" s="585">
        <v>451.7893722627737</v>
      </c>
      <c r="D21" s="585">
        <v>333.493741793722</v>
      </c>
      <c r="E21" s="585">
        <v>600.3791291375604</v>
      </c>
      <c r="F21" s="588">
        <v>202.3667599534278</v>
      </c>
      <c r="G21" s="588">
        <v>-26.18380106565401</v>
      </c>
      <c r="H21" s="1508">
        <v>80.02710512898221</v>
      </c>
    </row>
    <row r="22" spans="1:8" ht="15.75">
      <c r="A22" s="1516" t="s">
        <v>1789</v>
      </c>
      <c r="B22" s="586">
        <v>5.868086188728607</v>
      </c>
      <c r="C22" s="586">
        <v>14.555104210023822</v>
      </c>
      <c r="D22" s="586">
        <v>9.08411481276995</v>
      </c>
      <c r="E22" s="586">
        <v>16.76571754678243</v>
      </c>
      <c r="F22" s="1648" t="s">
        <v>638</v>
      </c>
      <c r="G22" s="1648" t="s">
        <v>638</v>
      </c>
      <c r="H22" s="1646" t="s">
        <v>638</v>
      </c>
    </row>
    <row r="23" spans="1:8" ht="4.5" customHeight="1">
      <c r="A23" s="1517"/>
      <c r="B23" s="585"/>
      <c r="C23" s="585"/>
      <c r="D23" s="585"/>
      <c r="E23" s="585"/>
      <c r="F23" s="1649"/>
      <c r="G23" s="1649"/>
      <c r="H23" s="1647"/>
    </row>
    <row r="24" spans="1:8" ht="15.75">
      <c r="A24" s="1518" t="s">
        <v>430</v>
      </c>
      <c r="B24" s="585">
        <v>10.177539592777611</v>
      </c>
      <c r="C24" s="585">
        <v>11.511300237942486</v>
      </c>
      <c r="D24" s="585">
        <v>12.314040364175774</v>
      </c>
      <c r="E24" s="585">
        <v>8.627825264667749</v>
      </c>
      <c r="F24" s="1648" t="s">
        <v>638</v>
      </c>
      <c r="G24" s="1648" t="s">
        <v>638</v>
      </c>
      <c r="H24" s="1646" t="s">
        <v>638</v>
      </c>
    </row>
    <row r="25" spans="1:8" ht="15.75">
      <c r="A25" s="1519" t="s">
        <v>431</v>
      </c>
      <c r="B25" s="585">
        <v>8.426558616853526</v>
      </c>
      <c r="C25" s="585">
        <v>9.268689264046712</v>
      </c>
      <c r="D25" s="585">
        <v>10.038137316409756</v>
      </c>
      <c r="E25" s="585">
        <v>7.291252423234329</v>
      </c>
      <c r="F25" s="1648" t="s">
        <v>638</v>
      </c>
      <c r="G25" s="1648" t="s">
        <v>638</v>
      </c>
      <c r="H25" s="1646" t="s">
        <v>638</v>
      </c>
    </row>
    <row r="26" spans="1:8" ht="15.75">
      <c r="A26" s="1520" t="s">
        <v>1791</v>
      </c>
      <c r="B26" s="587">
        <v>2546.276021588281</v>
      </c>
      <c r="C26" s="587">
        <v>3103.992700729927</v>
      </c>
      <c r="D26" s="587">
        <v>3671.174887892377</v>
      </c>
      <c r="E26" s="587">
        <v>3580.992745835572</v>
      </c>
      <c r="F26" s="1642">
        <v>21.90322943832936</v>
      </c>
      <c r="G26" s="1642">
        <v>18.272664978531452</v>
      </c>
      <c r="H26" s="1644">
        <v>-2.456492670894761</v>
      </c>
    </row>
    <row r="27" spans="1:8" ht="15.75">
      <c r="A27" s="1521" t="s">
        <v>1792</v>
      </c>
      <c r="B27" s="588">
        <v>9.059367771781034</v>
      </c>
      <c r="C27" s="588">
        <v>9.205839416058394</v>
      </c>
      <c r="D27" s="588">
        <v>7.1146700832799485</v>
      </c>
      <c r="E27" s="588">
        <v>84.8374529822676</v>
      </c>
      <c r="F27" s="585">
        <v>1.616797639384984</v>
      </c>
      <c r="G27" s="585">
        <v>-22.715683364307566</v>
      </c>
      <c r="H27" s="1508">
        <v>1092.4298946994393</v>
      </c>
    </row>
    <row r="28" spans="1:8" ht="15.75">
      <c r="A28" s="1521" t="s">
        <v>1793</v>
      </c>
      <c r="B28" s="588">
        <v>2555.335389360062</v>
      </c>
      <c r="C28" s="588">
        <v>3113.1985401459856</v>
      </c>
      <c r="D28" s="588">
        <v>3678.289557975657</v>
      </c>
      <c r="E28" s="588">
        <v>3665.8308033315416</v>
      </c>
      <c r="F28" s="585">
        <v>21.831308450106448</v>
      </c>
      <c r="G28" s="585">
        <v>18.15146096667425</v>
      </c>
      <c r="H28" s="1508">
        <v>-0.3387105459683255</v>
      </c>
    </row>
    <row r="29" spans="1:8" ht="15.75">
      <c r="A29" s="1521" t="s">
        <v>1794</v>
      </c>
      <c r="B29" s="588">
        <v>521.2644564379337</v>
      </c>
      <c r="C29" s="588">
        <v>610.2</v>
      </c>
      <c r="D29" s="588">
        <v>801.1351697629725</v>
      </c>
      <c r="E29" s="588">
        <v>790.3903815153144</v>
      </c>
      <c r="F29" s="585">
        <v>17.061501597444092</v>
      </c>
      <c r="G29" s="585">
        <v>31.290588292850288</v>
      </c>
      <c r="H29" s="1508">
        <v>-1.3411954253409135</v>
      </c>
    </row>
    <row r="30" spans="1:8" ht="15.75">
      <c r="A30" s="1521" t="s">
        <v>1795</v>
      </c>
      <c r="B30" s="588">
        <v>2034.0709329221281</v>
      </c>
      <c r="C30" s="588">
        <v>2502.9985401459853</v>
      </c>
      <c r="D30" s="588">
        <v>2877.155669442665</v>
      </c>
      <c r="E30" s="588">
        <v>2875.437735088661</v>
      </c>
      <c r="F30" s="585">
        <v>23.053650668425817</v>
      </c>
      <c r="G30" s="585">
        <v>14.948355873785573</v>
      </c>
      <c r="H30" s="1508">
        <v>-0.059709468356174966</v>
      </c>
    </row>
    <row r="31" spans="1:8" ht="15.75">
      <c r="A31" s="1521" t="s">
        <v>1796</v>
      </c>
      <c r="B31" s="589">
        <v>116.10948342328469</v>
      </c>
      <c r="C31" s="589">
        <v>-577.3124087591241</v>
      </c>
      <c r="D31" s="589">
        <v>-680.4189622037155</v>
      </c>
      <c r="E31" s="589">
        <v>141.24684309511105</v>
      </c>
      <c r="F31" s="585">
        <v>-597.2138293428575</v>
      </c>
      <c r="G31" s="585">
        <v>17.859750090286255</v>
      </c>
      <c r="H31" s="1508">
        <v>-120.75880463966584</v>
      </c>
    </row>
    <row r="32" spans="1:8" ht="15.75">
      <c r="A32" s="1521" t="s">
        <v>1797</v>
      </c>
      <c r="B32" s="589">
        <v>-207.1542020046261</v>
      </c>
      <c r="C32" s="589">
        <v>144.10759124087593</v>
      </c>
      <c r="D32" s="589">
        <v>106.96220371556694</v>
      </c>
      <c r="E32" s="589">
        <v>-106.06354110693177</v>
      </c>
      <c r="F32" s="585">
        <v>-169.5653720013161</v>
      </c>
      <c r="G32" s="585">
        <v>-25.77614906019798</v>
      </c>
      <c r="H32" s="1508">
        <v>-199.15983162517398</v>
      </c>
    </row>
    <row r="33" spans="1:8" ht="16.5" thickBot="1">
      <c r="A33" s="1523" t="s">
        <v>1798</v>
      </c>
      <c r="B33" s="1524">
        <v>-91.0447185813414</v>
      </c>
      <c r="C33" s="1524">
        <v>-433.20481751824815</v>
      </c>
      <c r="D33" s="1524">
        <v>-573.4580397181295</v>
      </c>
      <c r="E33" s="1524">
        <v>35.1846453519622</v>
      </c>
      <c r="F33" s="584">
        <v>375.8154281417359</v>
      </c>
      <c r="G33" s="584">
        <v>32.375730030743114</v>
      </c>
      <c r="H33" s="1645">
        <v>-106.13552220302927</v>
      </c>
    </row>
    <row r="34" spans="1:8" ht="16.5" thickTop="1">
      <c r="A34" s="1495" t="s">
        <v>155</v>
      </c>
      <c r="B34" s="19"/>
      <c r="C34" s="19"/>
      <c r="D34" s="107"/>
      <c r="E34" s="107"/>
      <c r="F34" s="1639"/>
      <c r="G34" s="1640"/>
      <c r="H34" s="1640"/>
    </row>
    <row r="35" spans="1:8" ht="15.75">
      <c r="A35" s="1496" t="s">
        <v>156</v>
      </c>
      <c r="B35" s="19"/>
      <c r="C35" s="19"/>
      <c r="D35"/>
      <c r="E35"/>
      <c r="F35"/>
      <c r="H35" s="616"/>
    </row>
    <row r="36" spans="1:5" ht="15.75">
      <c r="A36" s="19" t="s">
        <v>157</v>
      </c>
      <c r="B36" s="1539">
        <v>64.85</v>
      </c>
      <c r="C36" s="1497">
        <v>68.5</v>
      </c>
      <c r="D36" s="1497">
        <v>78.05</v>
      </c>
      <c r="E36" s="1497">
        <v>74.44</v>
      </c>
    </row>
  </sheetData>
  <mergeCells count="5">
    <mergeCell ref="A1:H1"/>
    <mergeCell ref="A2:H2"/>
    <mergeCell ref="A3:H3"/>
    <mergeCell ref="A5:A6"/>
    <mergeCell ref="B5:E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0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13.8515625" style="18" customWidth="1"/>
    <col min="3" max="3" width="13.710937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735" t="s">
        <v>603</v>
      </c>
      <c r="C1" s="1735"/>
      <c r="D1" s="1735"/>
      <c r="E1" s="1735"/>
      <c r="F1" s="1735"/>
      <c r="G1" s="1735"/>
      <c r="H1" s="1735"/>
      <c r="I1" s="1735"/>
    </row>
    <row r="2" spans="2:9" ht="32.25" customHeight="1">
      <c r="B2" s="1801" t="s">
        <v>433</v>
      </c>
      <c r="C2" s="1802"/>
      <c r="D2" s="1802"/>
      <c r="E2" s="1802"/>
      <c r="F2" s="1802"/>
      <c r="G2" s="1802"/>
      <c r="H2" s="1802"/>
      <c r="I2" s="1802"/>
    </row>
    <row r="3" ht="13.5" thickBot="1">
      <c r="K3" s="153"/>
    </row>
    <row r="4" spans="2:9" ht="13.5" thickTop="1">
      <c r="B4" s="1706" t="s">
        <v>434</v>
      </c>
      <c r="C4" s="1688" t="s">
        <v>435</v>
      </c>
      <c r="D4" s="1690" t="s">
        <v>436</v>
      </c>
      <c r="E4" s="1703"/>
      <c r="F4" s="1691"/>
      <c r="G4" s="1703" t="s">
        <v>437</v>
      </c>
      <c r="H4" s="1703"/>
      <c r="I4" s="1692"/>
    </row>
    <row r="5" spans="2:9" ht="39" customHeight="1">
      <c r="B5" s="1707"/>
      <c r="C5" s="1689"/>
      <c r="D5" s="97" t="s">
        <v>438</v>
      </c>
      <c r="E5" s="100" t="s">
        <v>439</v>
      </c>
      <c r="F5" s="1321" t="s">
        <v>440</v>
      </c>
      <c r="G5" s="100" t="s">
        <v>438</v>
      </c>
      <c r="H5" s="100" t="s">
        <v>439</v>
      </c>
      <c r="I5" s="1322" t="s">
        <v>440</v>
      </c>
    </row>
    <row r="6" spans="2:11" ht="18" customHeight="1">
      <c r="B6" s="1481" t="s">
        <v>458</v>
      </c>
      <c r="C6" s="1482" t="s">
        <v>1005</v>
      </c>
      <c r="D6" s="620">
        <v>65.87</v>
      </c>
      <c r="E6" s="59">
        <v>66.46</v>
      </c>
      <c r="F6" s="1487">
        <v>66.165</v>
      </c>
      <c r="G6" s="59">
        <v>64.9025</v>
      </c>
      <c r="H6" s="59">
        <v>65.4928125</v>
      </c>
      <c r="I6" s="1477">
        <v>65.19765625</v>
      </c>
      <c r="K6" s="105"/>
    </row>
    <row r="7" spans="2:9" ht="12.75">
      <c r="B7" s="912"/>
      <c r="C7" s="1482" t="s">
        <v>1006</v>
      </c>
      <c r="D7" s="620">
        <v>65</v>
      </c>
      <c r="E7" s="59">
        <v>65.59</v>
      </c>
      <c r="F7" s="1487">
        <v>65.295</v>
      </c>
      <c r="G7" s="59">
        <v>65.59032258064518</v>
      </c>
      <c r="H7" s="59">
        <v>66.18032258064517</v>
      </c>
      <c r="I7" s="1477">
        <v>65.88532258064518</v>
      </c>
    </row>
    <row r="8" spans="2:9" ht="12.75">
      <c r="B8" s="912"/>
      <c r="C8" s="1482" t="s">
        <v>1007</v>
      </c>
      <c r="D8" s="620">
        <v>63.2</v>
      </c>
      <c r="E8" s="59">
        <v>63.8</v>
      </c>
      <c r="F8" s="1487">
        <v>63.5</v>
      </c>
      <c r="G8" s="59">
        <v>63.72</v>
      </c>
      <c r="H8" s="59">
        <v>64.31266666666666</v>
      </c>
      <c r="I8" s="1477">
        <v>64.01633333333334</v>
      </c>
    </row>
    <row r="9" spans="2:9" ht="12.75">
      <c r="B9" s="912"/>
      <c r="C9" s="1482" t="s">
        <v>1008</v>
      </c>
      <c r="D9" s="620">
        <v>63.05</v>
      </c>
      <c r="E9" s="59">
        <v>63.65</v>
      </c>
      <c r="F9" s="1487">
        <v>63.35</v>
      </c>
      <c r="G9" s="59">
        <v>63.24</v>
      </c>
      <c r="H9" s="59">
        <v>63.84</v>
      </c>
      <c r="I9" s="1477">
        <v>63.54</v>
      </c>
    </row>
    <row r="10" spans="2:9" ht="12.75">
      <c r="B10" s="912"/>
      <c r="C10" s="1482" t="s">
        <v>1009</v>
      </c>
      <c r="D10" s="620">
        <v>63.25</v>
      </c>
      <c r="E10" s="59">
        <v>63.85</v>
      </c>
      <c r="F10" s="1487">
        <v>63.55</v>
      </c>
      <c r="G10" s="59">
        <v>63.35137931034483</v>
      </c>
      <c r="H10" s="59">
        <v>63.951379310344834</v>
      </c>
      <c r="I10" s="1477">
        <v>63.651379310344836</v>
      </c>
    </row>
    <row r="11" spans="2:9" ht="12.75">
      <c r="B11" s="912"/>
      <c r="C11" s="1482" t="s">
        <v>1010</v>
      </c>
      <c r="D11" s="620">
        <v>62.9</v>
      </c>
      <c r="E11" s="59">
        <v>63.5</v>
      </c>
      <c r="F11" s="1487">
        <v>63.2</v>
      </c>
      <c r="G11" s="59">
        <v>63.182</v>
      </c>
      <c r="H11" s="59">
        <v>63.78200000000001</v>
      </c>
      <c r="I11" s="1477">
        <v>63.482000000000006</v>
      </c>
    </row>
    <row r="12" spans="2:9" ht="12.75">
      <c r="B12" s="912"/>
      <c r="C12" s="1482" t="s">
        <v>1011</v>
      </c>
      <c r="D12" s="620">
        <v>63.35</v>
      </c>
      <c r="E12" s="59">
        <v>63.95</v>
      </c>
      <c r="F12" s="1487">
        <v>63.65</v>
      </c>
      <c r="G12" s="59">
        <v>63.12275862068965</v>
      </c>
      <c r="H12" s="59">
        <v>63.71862068965518</v>
      </c>
      <c r="I12" s="1477">
        <v>63.42068965517242</v>
      </c>
    </row>
    <row r="13" spans="2:9" ht="12.75">
      <c r="B13" s="912"/>
      <c r="C13" s="1482" t="s">
        <v>1012</v>
      </c>
      <c r="D13" s="620">
        <v>64.49</v>
      </c>
      <c r="E13" s="59">
        <v>65.09</v>
      </c>
      <c r="F13" s="1487">
        <v>64.79</v>
      </c>
      <c r="G13" s="59">
        <v>63.932</v>
      </c>
      <c r="H13" s="59">
        <v>64.53133333333334</v>
      </c>
      <c r="I13" s="1477">
        <v>64.23166666666667</v>
      </c>
    </row>
    <row r="14" spans="2:9" ht="12.75">
      <c r="B14" s="912"/>
      <c r="C14" s="1482" t="s">
        <v>1013</v>
      </c>
      <c r="D14" s="620">
        <v>63.85</v>
      </c>
      <c r="E14" s="59">
        <v>64.45</v>
      </c>
      <c r="F14" s="1487">
        <v>64.15</v>
      </c>
      <c r="G14" s="59">
        <v>64.20666666666666</v>
      </c>
      <c r="H14" s="59">
        <v>64.80566666666667</v>
      </c>
      <c r="I14" s="1477">
        <v>64.50616666666667</v>
      </c>
    </row>
    <row r="15" spans="2:9" ht="12.75">
      <c r="B15" s="912"/>
      <c r="C15" s="1482" t="s">
        <v>343</v>
      </c>
      <c r="D15" s="620">
        <v>67</v>
      </c>
      <c r="E15" s="59">
        <v>67.6</v>
      </c>
      <c r="F15" s="1487">
        <v>67.3</v>
      </c>
      <c r="G15" s="59">
        <v>64.58709677419354</v>
      </c>
      <c r="H15" s="59">
        <v>65.18709677419355</v>
      </c>
      <c r="I15" s="1477">
        <v>64.88709677419354</v>
      </c>
    </row>
    <row r="16" spans="2:9" ht="12.75">
      <c r="B16" s="912"/>
      <c r="C16" s="1482" t="s">
        <v>344</v>
      </c>
      <c r="D16" s="620">
        <v>68.45</v>
      </c>
      <c r="E16" s="59">
        <v>69.05</v>
      </c>
      <c r="F16" s="1487">
        <v>68.75</v>
      </c>
      <c r="G16" s="59">
        <v>68.2075</v>
      </c>
      <c r="H16" s="59">
        <v>68.8071875</v>
      </c>
      <c r="I16" s="1477">
        <v>68.50734375</v>
      </c>
    </row>
    <row r="17" spans="2:9" ht="12.75">
      <c r="B17" s="912"/>
      <c r="C17" s="1482" t="s">
        <v>345</v>
      </c>
      <c r="D17" s="620">
        <v>68.5</v>
      </c>
      <c r="E17" s="59">
        <v>69.1</v>
      </c>
      <c r="F17" s="1487">
        <v>68.8</v>
      </c>
      <c r="G17" s="59">
        <v>68.57677419354837</v>
      </c>
      <c r="H17" s="59">
        <v>69.17645161290324</v>
      </c>
      <c r="I17" s="1477">
        <v>68.8766129032258</v>
      </c>
    </row>
    <row r="18" spans="2:11" ht="12.75">
      <c r="B18" s="912"/>
      <c r="C18" s="1483" t="s">
        <v>1210</v>
      </c>
      <c r="D18" s="1488">
        <v>64.90916666666668</v>
      </c>
      <c r="E18" s="60">
        <v>65.5075</v>
      </c>
      <c r="F18" s="1489">
        <v>65.20833333333333</v>
      </c>
      <c r="G18" s="60">
        <v>64.71824984550734</v>
      </c>
      <c r="H18" s="60">
        <v>65.31546146953406</v>
      </c>
      <c r="I18" s="1478">
        <v>65.01685565752071</v>
      </c>
      <c r="K18" s="105"/>
    </row>
    <row r="19" spans="2:9" ht="6.75" customHeight="1">
      <c r="B19" s="912"/>
      <c r="C19" s="1484"/>
      <c r="D19" s="48"/>
      <c r="E19" s="20"/>
      <c r="F19" s="177"/>
      <c r="G19" s="20"/>
      <c r="H19" s="20"/>
      <c r="I19" s="929"/>
    </row>
    <row r="20" spans="2:9" ht="12.75">
      <c r="B20" s="1481" t="s">
        <v>467</v>
      </c>
      <c r="C20" s="1482" t="s">
        <v>1005</v>
      </c>
      <c r="D20" s="620">
        <v>68.55</v>
      </c>
      <c r="E20" s="59">
        <v>69.15</v>
      </c>
      <c r="F20" s="1487">
        <v>68.85</v>
      </c>
      <c r="G20" s="59">
        <v>67.781875</v>
      </c>
      <c r="H20" s="59">
        <v>68.3809375</v>
      </c>
      <c r="I20" s="1477">
        <v>68.08140625</v>
      </c>
    </row>
    <row r="21" spans="2:9" ht="12.75">
      <c r="B21" s="912"/>
      <c r="C21" s="1482" t="s">
        <v>1006</v>
      </c>
      <c r="D21" s="620">
        <v>73.25</v>
      </c>
      <c r="E21" s="59">
        <v>73.85</v>
      </c>
      <c r="F21" s="1487">
        <v>73.55</v>
      </c>
      <c r="G21" s="59">
        <v>70.53870967741935</v>
      </c>
      <c r="H21" s="59">
        <v>71.13870967741936</v>
      </c>
      <c r="I21" s="1477">
        <v>70.83870967741936</v>
      </c>
    </row>
    <row r="22" spans="2:9" ht="12.75">
      <c r="B22" s="912"/>
      <c r="C22" s="1482" t="s">
        <v>1007</v>
      </c>
      <c r="D22" s="620">
        <v>77.4</v>
      </c>
      <c r="E22" s="59">
        <v>78</v>
      </c>
      <c r="F22" s="1487">
        <v>77.7</v>
      </c>
      <c r="G22" s="59">
        <v>74.74733333333333</v>
      </c>
      <c r="H22" s="59">
        <v>75.34733333333334</v>
      </c>
      <c r="I22" s="1477">
        <v>75.04733333333334</v>
      </c>
    </row>
    <row r="23" spans="2:9" ht="12.75">
      <c r="B23" s="912"/>
      <c r="C23" s="1482" t="s">
        <v>1008</v>
      </c>
      <c r="D23" s="620">
        <v>78.7</v>
      </c>
      <c r="E23" s="59">
        <v>79.3</v>
      </c>
      <c r="F23" s="1487">
        <v>79</v>
      </c>
      <c r="G23" s="59">
        <v>78.13966666666667</v>
      </c>
      <c r="H23" s="59">
        <v>78.6689569892473</v>
      </c>
      <c r="I23" s="1477">
        <v>78.40431182795699</v>
      </c>
    </row>
    <row r="24" spans="2:9" ht="12.75">
      <c r="B24" s="912"/>
      <c r="C24" s="1482" t="s">
        <v>1009</v>
      </c>
      <c r="D24" s="620">
        <v>77.3</v>
      </c>
      <c r="E24" s="59">
        <v>77.9</v>
      </c>
      <c r="F24" s="1487">
        <v>77.6</v>
      </c>
      <c r="G24" s="59">
        <v>79.08</v>
      </c>
      <c r="H24" s="59">
        <v>79.68</v>
      </c>
      <c r="I24" s="1477">
        <v>79.38</v>
      </c>
    </row>
    <row r="25" spans="2:9" ht="12.75">
      <c r="B25" s="912"/>
      <c r="C25" s="1482" t="s">
        <v>1010</v>
      </c>
      <c r="D25" s="620">
        <v>77.75</v>
      </c>
      <c r="E25" s="59">
        <v>78.35</v>
      </c>
      <c r="F25" s="1487">
        <v>78.05</v>
      </c>
      <c r="G25" s="59">
        <v>77</v>
      </c>
      <c r="H25" s="59">
        <v>77.6</v>
      </c>
      <c r="I25" s="1477">
        <v>77.3</v>
      </c>
    </row>
    <row r="26" spans="2:9" ht="12.75">
      <c r="B26" s="912"/>
      <c r="C26" s="1482" t="s">
        <v>1011</v>
      </c>
      <c r="D26" s="620">
        <v>77.7</v>
      </c>
      <c r="E26" s="59">
        <v>78.3</v>
      </c>
      <c r="F26" s="1487">
        <v>78</v>
      </c>
      <c r="G26" s="59">
        <v>78.05172413793103</v>
      </c>
      <c r="H26" s="59">
        <v>78.65172413793104</v>
      </c>
      <c r="I26" s="1477">
        <v>78.35172413793103</v>
      </c>
    </row>
    <row r="27" spans="2:9" ht="12.75">
      <c r="B27" s="912"/>
      <c r="C27" s="1482" t="s">
        <v>1012</v>
      </c>
      <c r="D27" s="620">
        <v>82.55</v>
      </c>
      <c r="E27" s="59">
        <v>83.15</v>
      </c>
      <c r="F27" s="1487">
        <v>82.85</v>
      </c>
      <c r="G27" s="59">
        <v>80.45700000000001</v>
      </c>
      <c r="H27" s="59">
        <v>81.057</v>
      </c>
      <c r="I27" s="1477">
        <v>80.757</v>
      </c>
    </row>
    <row r="28" spans="2:9" ht="12.75">
      <c r="B28" s="912"/>
      <c r="C28" s="1482" t="s">
        <v>1013</v>
      </c>
      <c r="D28" s="620">
        <v>79.65</v>
      </c>
      <c r="E28" s="59">
        <v>80.25</v>
      </c>
      <c r="F28" s="1487">
        <v>79.95</v>
      </c>
      <c r="G28" s="59">
        <v>80.76612903225806</v>
      </c>
      <c r="H28" s="59">
        <v>81.36612903225806</v>
      </c>
      <c r="I28" s="1477">
        <v>81.06612903225806</v>
      </c>
    </row>
    <row r="29" spans="2:9" ht="12.75">
      <c r="B29" s="912"/>
      <c r="C29" s="1482" t="s">
        <v>343</v>
      </c>
      <c r="D29" s="620">
        <v>79.15</v>
      </c>
      <c r="E29" s="59">
        <v>79.75</v>
      </c>
      <c r="F29" s="1487">
        <v>79.45</v>
      </c>
      <c r="G29" s="59">
        <v>79.38645161290324</v>
      </c>
      <c r="H29" s="59">
        <v>79.98645161290322</v>
      </c>
      <c r="I29" s="1477">
        <v>79.68645161290323</v>
      </c>
    </row>
    <row r="30" spans="2:9" ht="12.75">
      <c r="B30" s="912"/>
      <c r="C30" s="1482" t="s">
        <v>344</v>
      </c>
      <c r="D30" s="620">
        <v>75.6</v>
      </c>
      <c r="E30" s="59">
        <v>76.2</v>
      </c>
      <c r="F30" s="1487">
        <v>75.9</v>
      </c>
      <c r="G30" s="59">
        <v>75.98903225806451</v>
      </c>
      <c r="H30" s="59">
        <v>76.62129032258063</v>
      </c>
      <c r="I30" s="1477">
        <v>76.30516129032257</v>
      </c>
    </row>
    <row r="31" spans="2:11" ht="12.75">
      <c r="B31" s="912"/>
      <c r="C31" s="1482" t="s">
        <v>345</v>
      </c>
      <c r="D31" s="620">
        <v>78.05</v>
      </c>
      <c r="E31" s="59">
        <v>78.65</v>
      </c>
      <c r="F31" s="1487">
        <v>78.35</v>
      </c>
      <c r="G31" s="59">
        <v>77.02387096774194</v>
      </c>
      <c r="H31" s="59">
        <v>77.62387096774194</v>
      </c>
      <c r="I31" s="1477">
        <v>77.3238709677419</v>
      </c>
      <c r="K31" s="105"/>
    </row>
    <row r="32" spans="2:23" ht="12.75">
      <c r="B32" s="912"/>
      <c r="C32" s="1483" t="s">
        <v>1210</v>
      </c>
      <c r="D32" s="1488">
        <v>77.1375</v>
      </c>
      <c r="E32" s="60">
        <v>77.7375</v>
      </c>
      <c r="F32" s="1489">
        <v>77.4375</v>
      </c>
      <c r="G32" s="60">
        <v>76.5801493905265</v>
      </c>
      <c r="H32" s="60">
        <v>77.17686696445125</v>
      </c>
      <c r="I32" s="1478">
        <v>76.87850817748888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2:9" ht="7.5" customHeight="1">
      <c r="B33" s="912"/>
      <c r="C33" s="1485"/>
      <c r="D33" s="48"/>
      <c r="E33" s="20"/>
      <c r="F33" s="177"/>
      <c r="G33" s="20"/>
      <c r="H33" s="20"/>
      <c r="I33" s="929"/>
    </row>
    <row r="34" spans="2:9" ht="12.75">
      <c r="B34" s="1481" t="s">
        <v>999</v>
      </c>
      <c r="C34" s="1482" t="s">
        <v>1005</v>
      </c>
      <c r="D34" s="620">
        <v>77</v>
      </c>
      <c r="E34" s="59">
        <v>77.6</v>
      </c>
      <c r="F34" s="1487">
        <v>77.3</v>
      </c>
      <c r="G34" s="59">
        <v>76.8359375</v>
      </c>
      <c r="H34" s="59">
        <v>77.4359375</v>
      </c>
      <c r="I34" s="1477">
        <v>77.1359375</v>
      </c>
    </row>
    <row r="35" spans="2:9" ht="12.75">
      <c r="B35" s="912"/>
      <c r="C35" s="1482" t="s">
        <v>1006</v>
      </c>
      <c r="D35" s="620">
        <v>77.5</v>
      </c>
      <c r="E35" s="59">
        <v>78.1</v>
      </c>
      <c r="F35" s="1487">
        <v>77.8</v>
      </c>
      <c r="G35" s="59">
        <v>77.64483870967742</v>
      </c>
      <c r="H35" s="59">
        <v>78.24483870967742</v>
      </c>
      <c r="I35" s="1477">
        <v>77.94483870967741</v>
      </c>
    </row>
    <row r="36" spans="2:9" ht="12.75">
      <c r="B36" s="912"/>
      <c r="C36" s="1482" t="s">
        <v>1007</v>
      </c>
      <c r="D36" s="620">
        <v>73.66</v>
      </c>
      <c r="E36" s="59">
        <v>74.26</v>
      </c>
      <c r="F36" s="1487">
        <v>73.96</v>
      </c>
      <c r="G36" s="59">
        <v>75.62419354838711</v>
      </c>
      <c r="H36" s="59">
        <v>76.22419354838712</v>
      </c>
      <c r="I36" s="1477">
        <v>75.92419354838711</v>
      </c>
    </row>
    <row r="37" spans="2:9" ht="12.75">
      <c r="B37" s="912"/>
      <c r="C37" s="1482" t="s">
        <v>1008</v>
      </c>
      <c r="D37" s="620">
        <v>74</v>
      </c>
      <c r="E37" s="59">
        <v>74.6</v>
      </c>
      <c r="F37" s="1487">
        <v>74.3</v>
      </c>
      <c r="G37" s="59">
        <v>74.4144827586207</v>
      </c>
      <c r="H37" s="59">
        <v>75.01448275862069</v>
      </c>
      <c r="I37" s="1477">
        <v>74.71448275862069</v>
      </c>
    </row>
    <row r="38" spans="2:9" ht="12.75">
      <c r="B38" s="912"/>
      <c r="C38" s="1482" t="s">
        <v>1009</v>
      </c>
      <c r="D38" s="620">
        <v>74.44</v>
      </c>
      <c r="E38" s="59">
        <v>75.04</v>
      </c>
      <c r="F38" s="1487">
        <v>74.74</v>
      </c>
      <c r="G38" s="59">
        <v>74.07137931034482</v>
      </c>
      <c r="H38" s="59">
        <v>74.67137931034483</v>
      </c>
      <c r="I38" s="1477">
        <v>74.37137931034482</v>
      </c>
    </row>
    <row r="39" spans="2:9" ht="12.75">
      <c r="B39" s="912"/>
      <c r="C39" s="1482" t="s">
        <v>1010</v>
      </c>
      <c r="D39" s="620">
        <v>72.6</v>
      </c>
      <c r="E39" s="59">
        <v>73.2</v>
      </c>
      <c r="F39" s="1487">
        <v>72.9</v>
      </c>
      <c r="G39" s="59">
        <v>73.94466666666666</v>
      </c>
      <c r="H39" s="59">
        <v>74.54466666666667</v>
      </c>
      <c r="I39" s="1477">
        <v>74.24466666666666</v>
      </c>
    </row>
    <row r="40" spans="2:9" ht="12.75">
      <c r="B40" s="912"/>
      <c r="C40" s="1482" t="s">
        <v>1011</v>
      </c>
      <c r="D40" s="620">
        <v>73.99</v>
      </c>
      <c r="E40" s="59">
        <v>74.59</v>
      </c>
      <c r="F40" s="1487">
        <v>74.29</v>
      </c>
      <c r="G40" s="59">
        <v>73.5455172413793</v>
      </c>
      <c r="H40" s="59">
        <v>74.14551724137931</v>
      </c>
      <c r="I40" s="1477">
        <v>73.8455172413793</v>
      </c>
    </row>
    <row r="41" spans="2:9" ht="12.75">
      <c r="B41" s="912"/>
      <c r="C41" s="1482" t="s">
        <v>1012</v>
      </c>
      <c r="D41" s="620">
        <v>72.4</v>
      </c>
      <c r="E41" s="59">
        <v>73</v>
      </c>
      <c r="F41" s="1487">
        <v>72.7</v>
      </c>
      <c r="G41" s="59">
        <v>73.35655172413793</v>
      </c>
      <c r="H41" s="59">
        <v>73.95655172413792</v>
      </c>
      <c r="I41" s="1477">
        <v>73.65655172413793</v>
      </c>
    </row>
    <row r="42" spans="2:9" ht="12.75">
      <c r="B42" s="912"/>
      <c r="C42" s="1482" t="s">
        <v>1013</v>
      </c>
      <c r="D42" s="620">
        <v>70.76</v>
      </c>
      <c r="E42" s="59">
        <v>71.36</v>
      </c>
      <c r="F42" s="1487">
        <v>71.06</v>
      </c>
      <c r="G42" s="59">
        <v>71.81322580645161</v>
      </c>
      <c r="H42" s="59">
        <v>72.4132258064516</v>
      </c>
      <c r="I42" s="1477">
        <v>72.11322580645161</v>
      </c>
    </row>
    <row r="43" spans="2:9" ht="12.75">
      <c r="B43" s="912"/>
      <c r="C43" s="1482" t="s">
        <v>343</v>
      </c>
      <c r="D43" s="620">
        <v>71.81</v>
      </c>
      <c r="E43" s="59">
        <v>72.41</v>
      </c>
      <c r="F43" s="1487">
        <v>72.11</v>
      </c>
      <c r="G43" s="59">
        <v>71.19516129032259</v>
      </c>
      <c r="H43" s="59">
        <v>71.79516129032257</v>
      </c>
      <c r="I43" s="1477">
        <v>71.4951612903226</v>
      </c>
    </row>
    <row r="44" spans="2:9" ht="11.25" customHeight="1">
      <c r="B44" s="912"/>
      <c r="C44" s="58" t="s">
        <v>344</v>
      </c>
      <c r="D44" s="620">
        <v>74.6</v>
      </c>
      <c r="E44" s="59">
        <v>75.2</v>
      </c>
      <c r="F44" s="1487">
        <v>74.9</v>
      </c>
      <c r="G44" s="59">
        <v>74.25129032258064</v>
      </c>
      <c r="H44" s="59">
        <v>74.85129032258065</v>
      </c>
      <c r="I44" s="1477">
        <v>74.55129032258066</v>
      </c>
    </row>
    <row r="45" spans="2:9" ht="11.25" customHeight="1">
      <c r="B45" s="912"/>
      <c r="C45" s="1601" t="s">
        <v>345</v>
      </c>
      <c r="D45" s="620">
        <v>74.44</v>
      </c>
      <c r="E45" s="59">
        <v>75.04</v>
      </c>
      <c r="F45" s="1487">
        <v>74.74</v>
      </c>
      <c r="G45" s="59">
        <v>74.1346875</v>
      </c>
      <c r="H45" s="59">
        <v>74.7346875</v>
      </c>
      <c r="I45" s="1477">
        <v>74.4346875</v>
      </c>
    </row>
    <row r="46" spans="2:23" ht="11.25" customHeight="1" thickBot="1">
      <c r="B46" s="1464"/>
      <c r="C46" s="1486" t="s">
        <v>1210</v>
      </c>
      <c r="D46" s="1490">
        <f aca="true" t="shared" si="0" ref="D46:I46">AVERAGE(D34:D45)</f>
        <v>73.93333333333332</v>
      </c>
      <c r="E46" s="1479">
        <f t="shared" si="0"/>
        <v>74.53333333333333</v>
      </c>
      <c r="F46" s="1491">
        <f t="shared" si="0"/>
        <v>74.23333333333333</v>
      </c>
      <c r="G46" s="1490">
        <f t="shared" si="0"/>
        <v>74.23599436488074</v>
      </c>
      <c r="H46" s="1479">
        <f t="shared" si="0"/>
        <v>74.83599436488073</v>
      </c>
      <c r="I46" s="1480">
        <f t="shared" si="0"/>
        <v>74.53599436488074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</row>
    <row r="47" ht="6.75" customHeight="1" thickTop="1"/>
    <row r="48" ht="12.75">
      <c r="B48" s="18" t="s">
        <v>449</v>
      </c>
    </row>
    <row r="49" ht="9" customHeight="1">
      <c r="I49" s="153"/>
    </row>
    <row r="50" spans="2:9" ht="12.75">
      <c r="B50" s="1735" t="s">
        <v>604</v>
      </c>
      <c r="C50" s="1735"/>
      <c r="D50" s="1735"/>
      <c r="E50" s="1735"/>
      <c r="F50" s="1735"/>
      <c r="G50" s="1735"/>
      <c r="H50" s="1735"/>
      <c r="I50" s="1735"/>
    </row>
    <row r="51" spans="2:11" ht="15.75">
      <c r="B51" s="1734" t="s">
        <v>450</v>
      </c>
      <c r="C51" s="1734"/>
      <c r="D51" s="1734"/>
      <c r="E51" s="1734"/>
      <c r="F51" s="1734"/>
      <c r="G51" s="1734"/>
      <c r="H51" s="1734"/>
      <c r="I51" s="63"/>
      <c r="J51" s="380"/>
      <c r="K51" s="63"/>
    </row>
    <row r="53" spans="2:9" ht="12.75">
      <c r="B53" s="1467"/>
      <c r="C53" s="1797" t="s">
        <v>451</v>
      </c>
      <c r="D53" s="1798"/>
      <c r="E53" s="1798"/>
      <c r="F53" s="1799"/>
      <c r="G53" s="1800" t="s">
        <v>1784</v>
      </c>
      <c r="H53" s="1800"/>
      <c r="I53" s="1800"/>
    </row>
    <row r="54" spans="2:9" ht="12.75">
      <c r="B54" s="1468"/>
      <c r="C54" s="1469">
        <v>2007</v>
      </c>
      <c r="D54" s="1470" t="s">
        <v>1494</v>
      </c>
      <c r="E54" s="1470">
        <v>2009</v>
      </c>
      <c r="F54" s="1470">
        <v>2010</v>
      </c>
      <c r="G54" s="1470">
        <v>2008</v>
      </c>
      <c r="H54" s="1470">
        <v>2009</v>
      </c>
      <c r="I54" s="1470">
        <v>2010</v>
      </c>
    </row>
    <row r="55" spans="2:9" ht="12.75">
      <c r="B55" s="1471" t="s">
        <v>452</v>
      </c>
      <c r="C55" s="1472">
        <v>79.73</v>
      </c>
      <c r="D55" s="1472">
        <v>143.25</v>
      </c>
      <c r="E55" s="1472">
        <v>61.53</v>
      </c>
      <c r="F55" s="1472">
        <v>76.4</v>
      </c>
      <c r="G55" s="1473">
        <v>79.6688824783645</v>
      </c>
      <c r="H55" s="1473">
        <v>-57.0471204188482</v>
      </c>
      <c r="I55" s="1473">
        <v>24.16707297253373</v>
      </c>
    </row>
    <row r="56" spans="2:9" ht="12.75">
      <c r="B56" s="1474" t="s">
        <v>546</v>
      </c>
      <c r="C56" s="1472">
        <v>666</v>
      </c>
      <c r="D56" s="1472">
        <v>986</v>
      </c>
      <c r="E56" s="1472">
        <v>938</v>
      </c>
      <c r="F56" s="1472">
        <v>1189.25</v>
      </c>
      <c r="G56" s="1473">
        <v>48.04804804804806</v>
      </c>
      <c r="H56" s="1473">
        <v>-4.868154158215006</v>
      </c>
      <c r="I56" s="1473">
        <v>26.785714285714278</v>
      </c>
    </row>
    <row r="57" spans="2:9" ht="12.75">
      <c r="B57" s="1475"/>
      <c r="C57" s="1475"/>
      <c r="D57" s="1475"/>
      <c r="E57" s="1475"/>
      <c r="F57" s="1475"/>
      <c r="G57" s="1475"/>
      <c r="H57" s="1475"/>
      <c r="I57" s="1475"/>
    </row>
    <row r="58" spans="2:9" ht="12.75">
      <c r="B58" s="1476" t="s">
        <v>453</v>
      </c>
      <c r="C58" s="1476"/>
      <c r="D58" s="1476"/>
      <c r="E58" s="1476"/>
      <c r="F58" s="1476"/>
      <c r="G58" s="1476"/>
      <c r="H58" s="1476"/>
      <c r="I58" s="1476"/>
    </row>
    <row r="59" spans="2:9" ht="12.75">
      <c r="B59" s="1476" t="s">
        <v>1495</v>
      </c>
      <c r="C59" s="1476"/>
      <c r="D59" s="1476"/>
      <c r="E59" s="1476"/>
      <c r="F59" s="1476"/>
      <c r="G59" s="1476"/>
      <c r="H59" s="1476"/>
      <c r="I59" s="1476"/>
    </row>
    <row r="60" spans="2:9" ht="12.75">
      <c r="B60" s="1476" t="s">
        <v>1273</v>
      </c>
      <c r="C60" s="1476"/>
      <c r="D60" s="1476"/>
      <c r="E60" s="1476"/>
      <c r="F60" s="1476"/>
      <c r="G60" s="1476"/>
      <c r="H60" s="1476"/>
      <c r="I60" s="1476"/>
    </row>
  </sheetData>
  <mergeCells count="10">
    <mergeCell ref="C53:F53"/>
    <mergeCell ref="G53:I53"/>
    <mergeCell ref="B50:I50"/>
    <mergeCell ref="B1:I1"/>
    <mergeCell ref="B2:I2"/>
    <mergeCell ref="B4:B5"/>
    <mergeCell ref="C4:C5"/>
    <mergeCell ref="D4:F4"/>
    <mergeCell ref="G4:I4"/>
    <mergeCell ref="B51:H51"/>
  </mergeCells>
  <printOptions horizontalCentered="1"/>
  <pageMargins left="0.39" right="0.39" top="0.5" bottom="0.25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workbookViewId="0" topLeftCell="A1">
      <selection activeCell="R12" sqref="R12"/>
    </sheetView>
  </sheetViews>
  <sheetFormatPr defaultColWidth="11.00390625" defaultRowHeight="12.75"/>
  <cols>
    <col min="1" max="1" width="34.57421875" style="18" customWidth="1"/>
    <col min="2" max="3" width="9.00390625" style="18" hidden="1" customWidth="1"/>
    <col min="4" max="4" width="8.57421875" style="18" hidden="1" customWidth="1"/>
    <col min="5" max="5" width="8.28125" style="18" hidden="1" customWidth="1"/>
    <col min="6" max="6" width="10.421875" style="18" hidden="1" customWidth="1"/>
    <col min="7" max="8" width="10.00390625" style="18" hidden="1" customWidth="1"/>
    <col min="9" max="9" width="9.57421875" style="18" hidden="1" customWidth="1"/>
    <col min="10" max="10" width="10.00390625" style="18" hidden="1" customWidth="1"/>
    <col min="11" max="11" width="10.7109375" style="18" hidden="1" customWidth="1"/>
    <col min="12" max="12" width="9.57421875" style="18" hidden="1" customWidth="1"/>
    <col min="13" max="13" width="11.28125" style="18" customWidth="1"/>
    <col min="14" max="14" width="11.8515625" style="18" customWidth="1"/>
    <col min="15" max="15" width="11.421875" style="18" customWidth="1"/>
    <col min="16" max="16" width="9.00390625" style="18" hidden="1" customWidth="1"/>
    <col min="17" max="17" width="11.00390625" style="18" customWidth="1"/>
    <col min="18" max="18" width="11.8515625" style="18" bestFit="1" customWidth="1"/>
    <col min="19" max="16384" width="11.00390625" style="18" customWidth="1"/>
  </cols>
  <sheetData>
    <row r="1" spans="1:18" ht="12.75">
      <c r="A1" s="1735" t="s">
        <v>605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</row>
    <row r="2" spans="1:18" s="816" customFormat="1" ht="18.75">
      <c r="A2" s="1763" t="s">
        <v>371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  <c r="L2" s="1763"/>
      <c r="M2" s="1763"/>
      <c r="N2" s="1763"/>
      <c r="O2" s="1763"/>
      <c r="P2" s="1763"/>
      <c r="Q2" s="1763"/>
      <c r="R2" s="1763"/>
    </row>
    <row r="3" spans="1:18" s="816" customFormat="1" ht="18.75">
      <c r="A3" s="1735" t="s">
        <v>292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</row>
    <row r="4" spans="1:18" ht="12.75">
      <c r="A4" s="1735" t="s">
        <v>642</v>
      </c>
      <c r="B4" s="1735"/>
      <c r="C4" s="1735"/>
      <c r="D4" s="1735"/>
      <c r="E4" s="1735"/>
      <c r="F4" s="1735"/>
      <c r="G4" s="1735"/>
      <c r="H4" s="1735"/>
      <c r="I4" s="1735"/>
      <c r="J4" s="1735"/>
      <c r="K4" s="1735"/>
      <c r="L4" s="1735"/>
      <c r="M4" s="1735"/>
      <c r="N4" s="1735"/>
      <c r="O4" s="1735"/>
      <c r="P4" s="1735"/>
      <c r="Q4" s="1735"/>
      <c r="R4" s="1735"/>
    </row>
    <row r="5" spans="2:18" ht="13.5" thickBot="1">
      <c r="B5" s="817"/>
      <c r="D5" s="18" t="s">
        <v>1747</v>
      </c>
      <c r="E5" s="18" t="s">
        <v>1747</v>
      </c>
      <c r="M5" s="295"/>
      <c r="N5" s="295"/>
      <c r="O5" s="295"/>
      <c r="P5" s="293" t="s">
        <v>1279</v>
      </c>
      <c r="R5" s="610" t="s">
        <v>1300</v>
      </c>
    </row>
    <row r="6" spans="1:18" s="54" customFormat="1" ht="14.25" customHeight="1" thickTop="1">
      <c r="A6" s="1804" t="s">
        <v>293</v>
      </c>
      <c r="B6" s="818" t="s">
        <v>1190</v>
      </c>
      <c r="C6" s="818" t="s">
        <v>1192</v>
      </c>
      <c r="D6" s="818" t="s">
        <v>1194</v>
      </c>
      <c r="E6" s="818" t="s">
        <v>1196</v>
      </c>
      <c r="F6" s="818" t="s">
        <v>1198</v>
      </c>
      <c r="G6" s="819" t="s">
        <v>1751</v>
      </c>
      <c r="H6" s="819"/>
      <c r="I6" s="1667" t="s">
        <v>1751</v>
      </c>
      <c r="J6" s="1669"/>
      <c r="K6" s="1669"/>
      <c r="L6" s="1669"/>
      <c r="M6" s="1669"/>
      <c r="N6" s="1669"/>
      <c r="O6" s="1668"/>
      <c r="P6" s="1667" t="s">
        <v>1784</v>
      </c>
      <c r="Q6" s="1669"/>
      <c r="R6" s="1670"/>
    </row>
    <row r="7" spans="1:18" s="54" customFormat="1" ht="14.25" customHeight="1">
      <c r="A7" s="1805"/>
      <c r="B7" s="820" t="s">
        <v>1751</v>
      </c>
      <c r="C7" s="820" t="s">
        <v>1751</v>
      </c>
      <c r="D7" s="820" t="s">
        <v>1751</v>
      </c>
      <c r="E7" s="820" t="s">
        <v>1751</v>
      </c>
      <c r="F7" s="820" t="s">
        <v>1751</v>
      </c>
      <c r="G7" s="821" t="s">
        <v>1200</v>
      </c>
      <c r="H7" s="821" t="s">
        <v>1202</v>
      </c>
      <c r="I7" s="822" t="s">
        <v>1204</v>
      </c>
      <c r="J7" s="823" t="s">
        <v>1019</v>
      </c>
      <c r="K7" s="823" t="s">
        <v>677</v>
      </c>
      <c r="L7" s="823" t="s">
        <v>1748</v>
      </c>
      <c r="M7" s="823" t="s">
        <v>458</v>
      </c>
      <c r="N7" s="823" t="s">
        <v>467</v>
      </c>
      <c r="O7" s="823" t="s">
        <v>357</v>
      </c>
      <c r="P7" s="431" t="s">
        <v>1749</v>
      </c>
      <c r="Q7" s="431" t="s">
        <v>467</v>
      </c>
      <c r="R7" s="824" t="s">
        <v>999</v>
      </c>
    </row>
    <row r="8" spans="1:18" s="211" customFormat="1" ht="28.5" customHeight="1">
      <c r="A8" s="825" t="s">
        <v>294</v>
      </c>
      <c r="B8" s="826"/>
      <c r="C8" s="826"/>
      <c r="D8" s="826"/>
      <c r="E8" s="826"/>
      <c r="F8" s="826"/>
      <c r="G8" s="827"/>
      <c r="H8" s="828">
        <v>63799.6</v>
      </c>
      <c r="I8" s="829">
        <v>64041.3</v>
      </c>
      <c r="J8" s="829">
        <v>69828.6</v>
      </c>
      <c r="K8" s="829">
        <v>76731.5</v>
      </c>
      <c r="L8" s="830">
        <v>88549.4</v>
      </c>
      <c r="M8" s="830">
        <v>155758.3</v>
      </c>
      <c r="N8" s="830">
        <v>218368.6</v>
      </c>
      <c r="O8" s="830">
        <v>256258.6</v>
      </c>
      <c r="P8" s="831">
        <v>218368.6</v>
      </c>
      <c r="Q8" s="831">
        <v>40.19708741043016</v>
      </c>
      <c r="R8" s="832">
        <v>17.351395759280393</v>
      </c>
    </row>
    <row r="9" spans="1:18" s="84" customFormat="1" ht="18" customHeight="1">
      <c r="A9" s="833" t="s">
        <v>295</v>
      </c>
      <c r="B9" s="834"/>
      <c r="C9" s="82"/>
      <c r="D9" s="835"/>
      <c r="E9" s="834"/>
      <c r="F9" s="834"/>
      <c r="G9" s="834"/>
      <c r="H9" s="836">
        <v>44429.5</v>
      </c>
      <c r="I9" s="82" t="s">
        <v>372</v>
      </c>
      <c r="J9" s="82" t="s">
        <v>372</v>
      </c>
      <c r="K9" s="835">
        <v>52858.3</v>
      </c>
      <c r="L9" s="837">
        <v>57789.2</v>
      </c>
      <c r="M9" s="837">
        <v>89621.7</v>
      </c>
      <c r="N9" s="837">
        <v>126294.3</v>
      </c>
      <c r="O9" s="837">
        <v>147249</v>
      </c>
      <c r="P9" s="444">
        <v>126294.3</v>
      </c>
      <c r="Q9" s="444">
        <v>40.91933092097116</v>
      </c>
      <c r="R9" s="838">
        <v>16.591960207230258</v>
      </c>
    </row>
    <row r="10" spans="1:18" s="84" customFormat="1" ht="18" customHeight="1">
      <c r="A10" s="825" t="s">
        <v>296</v>
      </c>
      <c r="B10" s="826"/>
      <c r="C10" s="839"/>
      <c r="D10" s="840"/>
      <c r="E10" s="826"/>
      <c r="F10" s="826"/>
      <c r="G10" s="826"/>
      <c r="H10" s="828">
        <v>17802.6</v>
      </c>
      <c r="I10" s="839" t="s">
        <v>372</v>
      </c>
      <c r="J10" s="839" t="s">
        <v>372</v>
      </c>
      <c r="K10" s="840">
        <v>12382.7</v>
      </c>
      <c r="L10" s="841">
        <v>15717.6</v>
      </c>
      <c r="M10" s="841">
        <v>47371.8</v>
      </c>
      <c r="N10" s="841">
        <v>67304.1</v>
      </c>
      <c r="O10" s="841">
        <v>80398</v>
      </c>
      <c r="P10" s="831">
        <v>67304.1</v>
      </c>
      <c r="Q10" s="831">
        <v>42.0762985573696</v>
      </c>
      <c r="R10" s="832">
        <v>19.454832617923714</v>
      </c>
    </row>
    <row r="11" spans="1:18" s="845" customFormat="1" ht="18" customHeight="1">
      <c r="A11" s="842" t="s">
        <v>297</v>
      </c>
      <c r="B11" s="843"/>
      <c r="C11" s="82"/>
      <c r="D11" s="835"/>
      <c r="E11" s="843"/>
      <c r="F11" s="843"/>
      <c r="G11" s="843"/>
      <c r="H11" s="844">
        <v>17374.5</v>
      </c>
      <c r="I11" s="82" t="s">
        <v>372</v>
      </c>
      <c r="J11" s="82" t="s">
        <v>372</v>
      </c>
      <c r="K11" s="835">
        <v>11575.4</v>
      </c>
      <c r="L11" s="837">
        <v>14330.7</v>
      </c>
      <c r="M11" s="837">
        <v>39844</v>
      </c>
      <c r="N11" s="837">
        <v>56301.9</v>
      </c>
      <c r="O11" s="837">
        <v>64538.6</v>
      </c>
      <c r="P11" s="444">
        <v>56301.9</v>
      </c>
      <c r="Q11" s="444">
        <v>41.305842786868794</v>
      </c>
      <c r="R11" s="838">
        <v>14.6295240480339</v>
      </c>
    </row>
    <row r="12" spans="1:18" s="845" customFormat="1" ht="18" customHeight="1">
      <c r="A12" s="842" t="s">
        <v>373</v>
      </c>
      <c r="B12" s="843"/>
      <c r="C12" s="82"/>
      <c r="D12" s="835"/>
      <c r="E12" s="843"/>
      <c r="F12" s="843"/>
      <c r="G12" s="843"/>
      <c r="H12" s="844">
        <v>428.1</v>
      </c>
      <c r="I12" s="82" t="s">
        <v>372</v>
      </c>
      <c r="J12" s="82" t="s">
        <v>372</v>
      </c>
      <c r="K12" s="846">
        <v>807.3</v>
      </c>
      <c r="L12" s="847">
        <v>1386.9</v>
      </c>
      <c r="M12" s="847">
        <v>7527.8</v>
      </c>
      <c r="N12" s="847">
        <v>11002.2</v>
      </c>
      <c r="O12" s="847">
        <v>15859.4</v>
      </c>
      <c r="P12" s="444">
        <v>11002.2</v>
      </c>
      <c r="Q12" s="444">
        <v>46.15425489518853</v>
      </c>
      <c r="R12" s="838">
        <v>44.14753412953772</v>
      </c>
    </row>
    <row r="13" spans="1:18" s="845" customFormat="1" ht="18" customHeight="1">
      <c r="A13" s="833" t="s">
        <v>298</v>
      </c>
      <c r="B13" s="843"/>
      <c r="C13" s="82"/>
      <c r="D13" s="835"/>
      <c r="E13" s="843"/>
      <c r="F13" s="843"/>
      <c r="G13" s="843"/>
      <c r="H13" s="844"/>
      <c r="I13" s="82" t="s">
        <v>372</v>
      </c>
      <c r="J13" s="82" t="s">
        <v>372</v>
      </c>
      <c r="K13" s="846">
        <v>10100.2</v>
      </c>
      <c r="L13" s="847">
        <v>12735.9</v>
      </c>
      <c r="M13" s="847">
        <v>16386.9</v>
      </c>
      <c r="N13" s="847">
        <v>19180.4</v>
      </c>
      <c r="O13" s="847">
        <v>18432.3</v>
      </c>
      <c r="P13" s="444">
        <v>19180.4</v>
      </c>
      <c r="Q13" s="444">
        <v>17.04715351896941</v>
      </c>
      <c r="R13" s="838">
        <v>-3.900335759421097</v>
      </c>
    </row>
    <row r="14" spans="1:18" s="84" customFormat="1" ht="18" customHeight="1">
      <c r="A14" s="848" t="s">
        <v>558</v>
      </c>
      <c r="B14" s="849"/>
      <c r="C14" s="849"/>
      <c r="D14" s="849"/>
      <c r="E14" s="849"/>
      <c r="F14" s="849"/>
      <c r="G14" s="849"/>
      <c r="H14" s="850">
        <v>1567.5</v>
      </c>
      <c r="I14" s="851">
        <v>1370.9</v>
      </c>
      <c r="J14" s="851">
        <v>1583.4</v>
      </c>
      <c r="K14" s="851">
        <v>1390.3</v>
      </c>
      <c r="L14" s="852">
        <v>2306.7</v>
      </c>
      <c r="M14" s="852">
        <v>2377.9</v>
      </c>
      <c r="N14" s="852">
        <v>5589.8</v>
      </c>
      <c r="O14" s="852">
        <v>10179.3</v>
      </c>
      <c r="P14" s="446">
        <v>5589.8</v>
      </c>
      <c r="Q14" s="446">
        <v>135.0729635392573</v>
      </c>
      <c r="R14" s="838">
        <v>82.10490536334035</v>
      </c>
    </row>
    <row r="15" spans="1:18" s="211" customFormat="1" ht="24" customHeight="1">
      <c r="A15" s="825" t="s">
        <v>299</v>
      </c>
      <c r="B15" s="826"/>
      <c r="C15" s="826"/>
      <c r="D15" s="826"/>
      <c r="E15" s="826"/>
      <c r="F15" s="826"/>
      <c r="G15" s="826"/>
      <c r="H15" s="828">
        <v>5847</v>
      </c>
      <c r="I15" s="829">
        <v>6310.1</v>
      </c>
      <c r="J15" s="829">
        <v>6846.9</v>
      </c>
      <c r="K15" s="829">
        <v>8555.4</v>
      </c>
      <c r="L15" s="830">
        <v>7226.3</v>
      </c>
      <c r="M15" s="830">
        <v>5799.2</v>
      </c>
      <c r="N15" s="830">
        <v>11676.2</v>
      </c>
      <c r="O15" s="830">
        <v>7884.4</v>
      </c>
      <c r="P15" s="831">
        <v>11676.2</v>
      </c>
      <c r="Q15" s="831">
        <v>101.34156435370397</v>
      </c>
      <c r="R15" s="853">
        <v>-32.47460646443193</v>
      </c>
    </row>
    <row r="16" spans="1:18" s="84" customFormat="1" ht="18" customHeight="1">
      <c r="A16" s="833" t="s">
        <v>295</v>
      </c>
      <c r="B16" s="834"/>
      <c r="C16" s="834"/>
      <c r="D16" s="834"/>
      <c r="E16" s="834"/>
      <c r="F16" s="834"/>
      <c r="G16" s="834"/>
      <c r="H16" s="836">
        <v>3874.1</v>
      </c>
      <c r="I16" s="82" t="s">
        <v>372</v>
      </c>
      <c r="J16" s="82" t="s">
        <v>372</v>
      </c>
      <c r="K16" s="854">
        <v>4843.2</v>
      </c>
      <c r="L16" s="855">
        <v>4680.1</v>
      </c>
      <c r="M16" s="855">
        <v>1286.2</v>
      </c>
      <c r="N16" s="855">
        <v>6725.3</v>
      </c>
      <c r="O16" s="855">
        <v>2870.6</v>
      </c>
      <c r="P16" s="444">
        <v>6725.3</v>
      </c>
      <c r="Q16" s="444">
        <v>422.8813559322034</v>
      </c>
      <c r="R16" s="838">
        <v>-57.31640224227916</v>
      </c>
    </row>
    <row r="17" spans="1:18" s="84" customFormat="1" ht="18" customHeight="1">
      <c r="A17" s="833" t="s">
        <v>296</v>
      </c>
      <c r="B17" s="849"/>
      <c r="C17" s="849"/>
      <c r="D17" s="849"/>
      <c r="E17" s="849"/>
      <c r="F17" s="849"/>
      <c r="G17" s="849"/>
      <c r="H17" s="836">
        <v>1972.9</v>
      </c>
      <c r="I17" s="82" t="s">
        <v>372</v>
      </c>
      <c r="J17" s="82" t="s">
        <v>372</v>
      </c>
      <c r="K17" s="854">
        <v>2513.1</v>
      </c>
      <c r="L17" s="855">
        <v>2081.2</v>
      </c>
      <c r="M17" s="855">
        <v>4121.7</v>
      </c>
      <c r="N17" s="855">
        <v>4573.7</v>
      </c>
      <c r="O17" s="855">
        <v>5013.8</v>
      </c>
      <c r="P17" s="444">
        <v>4573.7</v>
      </c>
      <c r="Q17" s="444">
        <v>10.966348836645068</v>
      </c>
      <c r="R17" s="838">
        <v>9.622406366836486</v>
      </c>
    </row>
    <row r="18" spans="1:18" s="84" customFormat="1" ht="18" customHeight="1">
      <c r="A18" s="848" t="s">
        <v>298</v>
      </c>
      <c r="B18" s="849"/>
      <c r="C18" s="849"/>
      <c r="D18" s="849"/>
      <c r="E18" s="849"/>
      <c r="F18" s="849"/>
      <c r="G18" s="849"/>
      <c r="H18" s="850"/>
      <c r="I18" s="424" t="s">
        <v>372</v>
      </c>
      <c r="J18" s="424" t="s">
        <v>372</v>
      </c>
      <c r="K18" s="851">
        <v>1199.1</v>
      </c>
      <c r="L18" s="852">
        <v>465</v>
      </c>
      <c r="M18" s="852">
        <v>391.3</v>
      </c>
      <c r="N18" s="852">
        <v>377.2</v>
      </c>
      <c r="O18" s="852">
        <v>0</v>
      </c>
      <c r="P18" s="446">
        <v>377.2</v>
      </c>
      <c r="Q18" s="446">
        <v>-3.603373370815234</v>
      </c>
      <c r="R18" s="838">
        <v>-100</v>
      </c>
    </row>
    <row r="19" spans="1:18" s="211" customFormat="1" ht="18.75" customHeight="1">
      <c r="A19" s="825" t="s">
        <v>374</v>
      </c>
      <c r="B19" s="826"/>
      <c r="C19" s="826"/>
      <c r="D19" s="826"/>
      <c r="E19" s="826"/>
      <c r="F19" s="826"/>
      <c r="G19" s="826"/>
      <c r="H19" s="828"/>
      <c r="I19" s="829">
        <v>57731.2</v>
      </c>
      <c r="J19" s="829">
        <v>62981.7</v>
      </c>
      <c r="K19" s="856">
        <v>68176.1</v>
      </c>
      <c r="L19" s="857">
        <v>81323.1</v>
      </c>
      <c r="M19" s="857">
        <v>149959.1</v>
      </c>
      <c r="N19" s="857">
        <v>206692.4</v>
      </c>
      <c r="O19" s="857">
        <v>248374.2</v>
      </c>
      <c r="P19" s="831">
        <v>206692.4</v>
      </c>
      <c r="Q19" s="831">
        <v>37.832515665938274</v>
      </c>
      <c r="R19" s="853">
        <v>20.16610189827972</v>
      </c>
    </row>
    <row r="20" spans="1:18" s="84" customFormat="1" ht="18" customHeight="1">
      <c r="A20" s="833" t="s">
        <v>295</v>
      </c>
      <c r="B20" s="834"/>
      <c r="C20" s="834"/>
      <c r="D20" s="834"/>
      <c r="E20" s="834"/>
      <c r="F20" s="834"/>
      <c r="G20" s="834"/>
      <c r="H20" s="858" t="s">
        <v>372</v>
      </c>
      <c r="I20" s="82" t="s">
        <v>372</v>
      </c>
      <c r="J20" s="82" t="s">
        <v>372</v>
      </c>
      <c r="K20" s="859">
        <v>48015.1</v>
      </c>
      <c r="L20" s="414">
        <v>53109.1</v>
      </c>
      <c r="M20" s="414">
        <v>88335.5</v>
      </c>
      <c r="N20" s="414">
        <v>119569</v>
      </c>
      <c r="O20" s="414">
        <v>144378.4</v>
      </c>
      <c r="P20" s="444">
        <v>119569</v>
      </c>
      <c r="Q20" s="444">
        <v>35.357811978196764</v>
      </c>
      <c r="R20" s="838">
        <v>20.749023576345024</v>
      </c>
    </row>
    <row r="21" spans="1:18" s="84" customFormat="1" ht="18" customHeight="1">
      <c r="A21" s="833" t="s">
        <v>296</v>
      </c>
      <c r="B21" s="834"/>
      <c r="C21" s="834"/>
      <c r="D21" s="834"/>
      <c r="E21" s="834"/>
      <c r="F21" s="834"/>
      <c r="G21" s="834"/>
      <c r="H21" s="858" t="s">
        <v>372</v>
      </c>
      <c r="I21" s="82" t="s">
        <v>372</v>
      </c>
      <c r="J21" s="82" t="s">
        <v>372</v>
      </c>
      <c r="K21" s="859">
        <v>9869.6</v>
      </c>
      <c r="L21" s="414">
        <v>13636.4</v>
      </c>
      <c r="M21" s="414">
        <v>43250.1</v>
      </c>
      <c r="N21" s="414">
        <v>62730.4</v>
      </c>
      <c r="O21" s="414">
        <v>75384.2</v>
      </c>
      <c r="P21" s="444">
        <v>62730.4</v>
      </c>
      <c r="Q21" s="444">
        <v>45.04105192820364</v>
      </c>
      <c r="R21" s="838">
        <v>20.17171897516991</v>
      </c>
    </row>
    <row r="22" spans="1:18" s="84" customFormat="1" ht="18" customHeight="1">
      <c r="A22" s="833" t="s">
        <v>298</v>
      </c>
      <c r="B22" s="834"/>
      <c r="C22" s="834"/>
      <c r="D22" s="834"/>
      <c r="E22" s="834"/>
      <c r="F22" s="834"/>
      <c r="G22" s="834"/>
      <c r="H22" s="858" t="s">
        <v>372</v>
      </c>
      <c r="I22" s="82" t="s">
        <v>372</v>
      </c>
      <c r="J22" s="82" t="s">
        <v>372</v>
      </c>
      <c r="K22" s="859">
        <v>8901.1</v>
      </c>
      <c r="L22" s="414">
        <v>12270.9</v>
      </c>
      <c r="M22" s="414">
        <v>15995.6</v>
      </c>
      <c r="N22" s="414">
        <v>18803.2</v>
      </c>
      <c r="O22" s="414">
        <v>18432.3</v>
      </c>
      <c r="P22" s="444">
        <v>18803.2</v>
      </c>
      <c r="Q22" s="444">
        <v>17.552326889894715</v>
      </c>
      <c r="R22" s="838">
        <v>-1.9725365895166789</v>
      </c>
    </row>
    <row r="23" spans="1:18" s="84" customFormat="1" ht="18" customHeight="1">
      <c r="A23" s="848" t="s">
        <v>558</v>
      </c>
      <c r="B23" s="849"/>
      <c r="C23" s="849"/>
      <c r="D23" s="849"/>
      <c r="E23" s="849"/>
      <c r="F23" s="849"/>
      <c r="G23" s="849"/>
      <c r="H23" s="850">
        <v>1567.5</v>
      </c>
      <c r="I23" s="851">
        <v>1370.9</v>
      </c>
      <c r="J23" s="851">
        <v>1583.4</v>
      </c>
      <c r="K23" s="860">
        <v>1390.3</v>
      </c>
      <c r="L23" s="861">
        <v>2306.7</v>
      </c>
      <c r="M23" s="861">
        <v>2377.9</v>
      </c>
      <c r="N23" s="861">
        <v>5589.8</v>
      </c>
      <c r="O23" s="861">
        <v>10179.3</v>
      </c>
      <c r="P23" s="446">
        <v>5589.8</v>
      </c>
      <c r="Q23" s="446">
        <v>135.0729635392573</v>
      </c>
      <c r="R23" s="838">
        <v>82.10490536334035</v>
      </c>
    </row>
    <row r="24" spans="1:18" s="211" customFormat="1" ht="24" customHeight="1">
      <c r="A24" s="825" t="s">
        <v>376</v>
      </c>
      <c r="B24" s="826"/>
      <c r="C24" s="826"/>
      <c r="D24" s="826"/>
      <c r="E24" s="826"/>
      <c r="F24" s="826"/>
      <c r="G24" s="826"/>
      <c r="H24" s="828">
        <v>46626.2</v>
      </c>
      <c r="I24" s="829">
        <v>50405.6</v>
      </c>
      <c r="J24" s="829">
        <v>58222.7</v>
      </c>
      <c r="K24" s="829">
        <v>65413.3</v>
      </c>
      <c r="L24" s="830">
        <v>72483.8</v>
      </c>
      <c r="M24" s="830">
        <v>127483.3</v>
      </c>
      <c r="N24" s="830">
        <v>172336.3</v>
      </c>
      <c r="O24" s="830">
        <v>209290.7</v>
      </c>
      <c r="P24" s="831">
        <v>172336.3</v>
      </c>
      <c r="Q24" s="831">
        <v>35.183431869115424</v>
      </c>
      <c r="R24" s="853">
        <v>21.44318985611271</v>
      </c>
    </row>
    <row r="25" spans="1:18" s="84" customFormat="1" ht="18" customHeight="1">
      <c r="A25" s="833" t="s">
        <v>300</v>
      </c>
      <c r="B25" s="834"/>
      <c r="C25" s="834"/>
      <c r="D25" s="834"/>
      <c r="E25" s="834"/>
      <c r="F25" s="834"/>
      <c r="G25" s="834"/>
      <c r="H25" s="836">
        <v>42141.4</v>
      </c>
      <c r="I25" s="854">
        <v>45599.7</v>
      </c>
      <c r="J25" s="854">
        <v>51810.2</v>
      </c>
      <c r="K25" s="854">
        <v>58704.6</v>
      </c>
      <c r="L25" s="855">
        <v>59024.9</v>
      </c>
      <c r="M25" s="855">
        <v>107622.5</v>
      </c>
      <c r="N25" s="855">
        <v>143474.5</v>
      </c>
      <c r="O25" s="855">
        <v>179946</v>
      </c>
      <c r="P25" s="444">
        <v>143474.5</v>
      </c>
      <c r="Q25" s="444">
        <v>33.31273664893493</v>
      </c>
      <c r="R25" s="838">
        <v>25.420196620305347</v>
      </c>
    </row>
    <row r="26" spans="1:18" s="84" customFormat="1" ht="18" customHeight="1">
      <c r="A26" s="833" t="s">
        <v>377</v>
      </c>
      <c r="B26" s="834"/>
      <c r="C26" s="834"/>
      <c r="D26" s="834"/>
      <c r="E26" s="834"/>
      <c r="F26" s="834"/>
      <c r="G26" s="834"/>
      <c r="H26" s="836">
        <v>3024.2</v>
      </c>
      <c r="I26" s="854">
        <v>1555.5</v>
      </c>
      <c r="J26" s="854">
        <v>4520.5</v>
      </c>
      <c r="K26" s="854">
        <v>4859.2</v>
      </c>
      <c r="L26" s="855">
        <v>8053.4</v>
      </c>
      <c r="M26" s="855">
        <v>17530.6</v>
      </c>
      <c r="N26" s="855">
        <v>24400.5</v>
      </c>
      <c r="O26" s="855">
        <v>24854.3</v>
      </c>
      <c r="P26" s="444">
        <v>24400.5</v>
      </c>
      <c r="Q26" s="444">
        <v>39.1880483269255</v>
      </c>
      <c r="R26" s="838">
        <v>1.8597979549599444</v>
      </c>
    </row>
    <row r="27" spans="1:18" s="84" customFormat="1" ht="18" customHeight="1">
      <c r="A27" s="833" t="s">
        <v>301</v>
      </c>
      <c r="B27" s="834"/>
      <c r="C27" s="834"/>
      <c r="D27" s="834"/>
      <c r="E27" s="834"/>
      <c r="F27" s="834"/>
      <c r="G27" s="834"/>
      <c r="H27" s="836">
        <v>1972</v>
      </c>
      <c r="I27" s="854">
        <v>2675</v>
      </c>
      <c r="J27" s="854">
        <v>1360.5</v>
      </c>
      <c r="K27" s="854">
        <v>1306.3</v>
      </c>
      <c r="L27" s="855">
        <v>1804.1</v>
      </c>
      <c r="M27" s="855">
        <v>1558.9</v>
      </c>
      <c r="N27" s="855">
        <v>445.8</v>
      </c>
      <c r="O27" s="855">
        <v>5495.5</v>
      </c>
      <c r="P27" s="444">
        <v>445.8</v>
      </c>
      <c r="Q27" s="444">
        <v>-71.40291230996215</v>
      </c>
      <c r="R27" s="838">
        <v>1132.7276805742486</v>
      </c>
    </row>
    <row r="28" spans="1:18" s="84" customFormat="1" ht="18" customHeight="1">
      <c r="A28" s="833" t="s">
        <v>378</v>
      </c>
      <c r="B28" s="834"/>
      <c r="C28" s="834"/>
      <c r="D28" s="834"/>
      <c r="E28" s="834"/>
      <c r="F28" s="834"/>
      <c r="G28" s="834"/>
      <c r="H28" s="836">
        <v>-495</v>
      </c>
      <c r="I28" s="854">
        <v>423.7</v>
      </c>
      <c r="J28" s="854">
        <v>420.4</v>
      </c>
      <c r="K28" s="854">
        <v>269.2</v>
      </c>
      <c r="L28" s="855">
        <v>-556.6</v>
      </c>
      <c r="M28" s="855">
        <v>-21.1</v>
      </c>
      <c r="N28" s="855">
        <v>-57.9</v>
      </c>
      <c r="O28" s="855">
        <v>80.8</v>
      </c>
      <c r="P28" s="444">
        <v>-57.9</v>
      </c>
      <c r="Q28" s="444">
        <v>174.40758293838866</v>
      </c>
      <c r="R28" s="838">
        <v>-239.55094991364422</v>
      </c>
    </row>
    <row r="29" spans="1:18" s="84" customFormat="1" ht="18" customHeight="1">
      <c r="A29" s="833" t="s">
        <v>379</v>
      </c>
      <c r="B29" s="834"/>
      <c r="C29" s="834"/>
      <c r="D29" s="834"/>
      <c r="E29" s="834"/>
      <c r="F29" s="834"/>
      <c r="G29" s="834"/>
      <c r="H29" s="836">
        <v>-16.4</v>
      </c>
      <c r="I29" s="854">
        <v>151.7</v>
      </c>
      <c r="J29" s="854">
        <v>111.1</v>
      </c>
      <c r="K29" s="854">
        <v>274</v>
      </c>
      <c r="L29" s="855">
        <v>276.8</v>
      </c>
      <c r="M29" s="855">
        <v>46.3</v>
      </c>
      <c r="N29" s="855">
        <v>287.2</v>
      </c>
      <c r="O29" s="855">
        <v>-303.5</v>
      </c>
      <c r="P29" s="444">
        <v>287.2</v>
      </c>
      <c r="Q29" s="444">
        <v>520.3023758099353</v>
      </c>
      <c r="R29" s="838">
        <v>-205.67548746518108</v>
      </c>
    </row>
    <row r="30" spans="1:18" s="84" customFormat="1" ht="18" customHeight="1">
      <c r="A30" s="848" t="s">
        <v>380</v>
      </c>
      <c r="B30" s="849"/>
      <c r="C30" s="849"/>
      <c r="D30" s="849"/>
      <c r="E30" s="849"/>
      <c r="F30" s="849"/>
      <c r="G30" s="849"/>
      <c r="H30" s="836"/>
      <c r="I30" s="854"/>
      <c r="J30" s="862" t="s">
        <v>638</v>
      </c>
      <c r="K30" s="862" t="s">
        <v>638</v>
      </c>
      <c r="L30" s="855">
        <v>3881.2</v>
      </c>
      <c r="M30" s="855">
        <v>746.1</v>
      </c>
      <c r="N30" s="855">
        <v>3786.2</v>
      </c>
      <c r="O30" s="855">
        <v>-782.4</v>
      </c>
      <c r="P30" s="444">
        <v>3786.2</v>
      </c>
      <c r="Q30" s="444">
        <v>407.4654872001072</v>
      </c>
      <c r="R30" s="838">
        <v>-120.66451851460567</v>
      </c>
    </row>
    <row r="31" spans="1:18" s="211" customFormat="1" ht="21.75" customHeight="1">
      <c r="A31" s="863" t="s">
        <v>302</v>
      </c>
      <c r="B31" s="864"/>
      <c r="C31" s="864"/>
      <c r="D31" s="864"/>
      <c r="E31" s="864"/>
      <c r="F31" s="864"/>
      <c r="G31" s="865"/>
      <c r="H31" s="866">
        <v>46626.2</v>
      </c>
      <c r="I31" s="867">
        <v>-7325.600000000013</v>
      </c>
      <c r="J31" s="867">
        <v>-4759.000000000007</v>
      </c>
      <c r="K31" s="867">
        <v>-2762.80000000001</v>
      </c>
      <c r="L31" s="867">
        <v>-8839.299999999988</v>
      </c>
      <c r="M31" s="867">
        <v>-22475.8</v>
      </c>
      <c r="N31" s="867">
        <v>-34356.1</v>
      </c>
      <c r="O31" s="867">
        <v>-39083.5</v>
      </c>
      <c r="P31" s="542">
        <v>-34356.1</v>
      </c>
      <c r="Q31" s="542">
        <v>52.85818524813354</v>
      </c>
      <c r="R31" s="868">
        <v>13.760001862842302</v>
      </c>
    </row>
    <row r="32" spans="1:18" s="211" customFormat="1" ht="18.75" customHeight="1">
      <c r="A32" s="825" t="s">
        <v>303</v>
      </c>
      <c r="B32" s="840"/>
      <c r="C32" s="840"/>
      <c r="D32" s="840"/>
      <c r="E32" s="840"/>
      <c r="F32" s="840"/>
      <c r="G32" s="840"/>
      <c r="H32" s="869">
        <v>11326.4</v>
      </c>
      <c r="I32" s="869">
        <v>7325.6</v>
      </c>
      <c r="J32" s="869">
        <v>4759</v>
      </c>
      <c r="K32" s="869">
        <v>2762.8</v>
      </c>
      <c r="L32" s="869">
        <v>8839.3</v>
      </c>
      <c r="M32" s="869">
        <v>22475.8</v>
      </c>
      <c r="N32" s="869">
        <v>34356.061</v>
      </c>
      <c r="O32" s="869">
        <v>39083.5</v>
      </c>
      <c r="P32" s="831">
        <v>34356.061</v>
      </c>
      <c r="Q32" s="831">
        <v>52.858011728169856</v>
      </c>
      <c r="R32" s="832">
        <v>13.760130999883799</v>
      </c>
    </row>
    <row r="33" spans="1:22" s="84" customFormat="1" ht="18" customHeight="1">
      <c r="A33" s="833" t="s">
        <v>304</v>
      </c>
      <c r="B33" s="834"/>
      <c r="C33" s="834"/>
      <c r="D33" s="834"/>
      <c r="E33" s="834"/>
      <c r="F33" s="834"/>
      <c r="G33" s="148"/>
      <c r="H33" s="870">
        <v>7939.5</v>
      </c>
      <c r="I33" s="870">
        <v>4790.1</v>
      </c>
      <c r="J33" s="870">
        <v>-2461.2</v>
      </c>
      <c r="K33" s="870">
        <v>840.4999999999994</v>
      </c>
      <c r="L33" s="855">
        <v>5413</v>
      </c>
      <c r="M33" s="855">
        <v>18603.5</v>
      </c>
      <c r="N33" s="855">
        <v>30629.661000000004</v>
      </c>
      <c r="O33" s="855">
        <v>34816.3</v>
      </c>
      <c r="P33" s="444">
        <v>30629.661000000004</v>
      </c>
      <c r="Q33" s="444">
        <v>64.64461526056925</v>
      </c>
      <c r="R33" s="838">
        <v>13.668577657454279</v>
      </c>
      <c r="T33" s="73"/>
      <c r="U33" s="73"/>
      <c r="V33" s="73"/>
    </row>
    <row r="34" spans="1:18" s="84" customFormat="1" ht="18" customHeight="1">
      <c r="A34" s="833" t="s">
        <v>381</v>
      </c>
      <c r="B34" s="834"/>
      <c r="C34" s="834"/>
      <c r="D34" s="834"/>
      <c r="E34" s="834"/>
      <c r="F34" s="834"/>
      <c r="G34" s="148"/>
      <c r="H34" s="871"/>
      <c r="I34" s="870"/>
      <c r="J34" s="870"/>
      <c r="K34" s="870">
        <v>6858.1</v>
      </c>
      <c r="L34" s="855">
        <v>9097.5</v>
      </c>
      <c r="M34" s="855">
        <v>20496.4</v>
      </c>
      <c r="N34" s="855">
        <v>18417.061</v>
      </c>
      <c r="O34" s="855">
        <v>29914</v>
      </c>
      <c r="P34" s="444">
        <v>18417.061</v>
      </c>
      <c r="Q34" s="444">
        <v>-10.144898616342374</v>
      </c>
      <c r="R34" s="838">
        <v>62.42548145982681</v>
      </c>
    </row>
    <row r="35" spans="1:18" s="845" customFormat="1" ht="18" customHeight="1">
      <c r="A35" s="842" t="s">
        <v>382</v>
      </c>
      <c r="B35" s="843"/>
      <c r="C35" s="843"/>
      <c r="D35" s="843"/>
      <c r="E35" s="843"/>
      <c r="F35" s="843"/>
      <c r="G35" s="148"/>
      <c r="H35" s="844">
        <v>1500</v>
      </c>
      <c r="I35" s="872">
        <v>0</v>
      </c>
      <c r="J35" s="846">
        <v>2700</v>
      </c>
      <c r="K35" s="846">
        <v>5141.2</v>
      </c>
      <c r="L35" s="847">
        <v>8097.5</v>
      </c>
      <c r="M35" s="847">
        <v>12500</v>
      </c>
      <c r="N35" s="847">
        <v>9000</v>
      </c>
      <c r="O35" s="847">
        <v>19929.85</v>
      </c>
      <c r="P35" s="873">
        <v>9000</v>
      </c>
      <c r="Q35" s="444">
        <v>-28</v>
      </c>
      <c r="R35" s="838">
        <v>121.44277777777774</v>
      </c>
    </row>
    <row r="36" spans="1:18" s="845" customFormat="1" ht="18" customHeight="1">
      <c r="A36" s="842" t="s">
        <v>383</v>
      </c>
      <c r="B36" s="843"/>
      <c r="C36" s="843"/>
      <c r="D36" s="843"/>
      <c r="E36" s="843"/>
      <c r="F36" s="843"/>
      <c r="G36" s="843"/>
      <c r="H36" s="844">
        <v>3872.1</v>
      </c>
      <c r="I36" s="872">
        <v>2000</v>
      </c>
      <c r="J36" s="846">
        <v>0</v>
      </c>
      <c r="K36" s="846">
        <v>1500</v>
      </c>
      <c r="L36" s="847">
        <v>750</v>
      </c>
      <c r="M36" s="847">
        <v>6070</v>
      </c>
      <c r="N36" s="847">
        <v>7750</v>
      </c>
      <c r="O36" s="847">
        <v>9040.9</v>
      </c>
      <c r="P36" s="873">
        <v>7750</v>
      </c>
      <c r="Q36" s="444">
        <v>27.677100494233926</v>
      </c>
      <c r="R36" s="838">
        <v>16.656774193548387</v>
      </c>
    </row>
    <row r="37" spans="1:18" s="845" customFormat="1" ht="18" customHeight="1">
      <c r="A37" s="842" t="s">
        <v>384</v>
      </c>
      <c r="B37" s="843"/>
      <c r="C37" s="843"/>
      <c r="D37" s="843"/>
      <c r="E37" s="843"/>
      <c r="F37" s="843"/>
      <c r="G37" s="843"/>
      <c r="H37" s="844">
        <v>0</v>
      </c>
      <c r="I37" s="872">
        <v>0</v>
      </c>
      <c r="J37" s="846">
        <v>400</v>
      </c>
      <c r="K37" s="846">
        <v>216.9</v>
      </c>
      <c r="L37" s="847">
        <v>0</v>
      </c>
      <c r="M37" s="847">
        <v>0</v>
      </c>
      <c r="N37" s="847">
        <v>0</v>
      </c>
      <c r="O37" s="847">
        <v>0</v>
      </c>
      <c r="P37" s="873">
        <v>0</v>
      </c>
      <c r="Q37" s="444" t="s">
        <v>638</v>
      </c>
      <c r="R37" s="838" t="s">
        <v>638</v>
      </c>
    </row>
    <row r="38" spans="1:18" s="845" customFormat="1" ht="18" customHeight="1">
      <c r="A38" s="842" t="s">
        <v>385</v>
      </c>
      <c r="B38" s="843"/>
      <c r="C38" s="843"/>
      <c r="D38" s="843"/>
      <c r="E38" s="843"/>
      <c r="F38" s="843"/>
      <c r="G38" s="843"/>
      <c r="H38" s="844">
        <v>628.1</v>
      </c>
      <c r="I38" s="872">
        <v>303</v>
      </c>
      <c r="J38" s="846">
        <v>247.8</v>
      </c>
      <c r="K38" s="846">
        <v>0</v>
      </c>
      <c r="L38" s="847">
        <v>250</v>
      </c>
      <c r="M38" s="847">
        <v>1926.4</v>
      </c>
      <c r="N38" s="847">
        <v>1667.0610000000001</v>
      </c>
      <c r="O38" s="847">
        <v>943.25</v>
      </c>
      <c r="P38" s="873">
        <v>1667.0610000000001</v>
      </c>
      <c r="Q38" s="444">
        <v>-13.462365033222596</v>
      </c>
      <c r="R38" s="838">
        <v>-43.418387209586214</v>
      </c>
    </row>
    <row r="39" spans="1:18" s="845" customFormat="1" ht="18" customHeight="1">
      <c r="A39" s="842" t="s">
        <v>386</v>
      </c>
      <c r="B39" s="843"/>
      <c r="C39" s="843"/>
      <c r="D39" s="843"/>
      <c r="E39" s="843"/>
      <c r="F39" s="843"/>
      <c r="G39" s="843"/>
      <c r="H39" s="844">
        <v>1988.7</v>
      </c>
      <c r="I39" s="846">
        <v>2409.3</v>
      </c>
      <c r="J39" s="846">
        <v>-4697</v>
      </c>
      <c r="K39" s="846">
        <v>-5847.5</v>
      </c>
      <c r="L39" s="847">
        <v>-3392.4</v>
      </c>
      <c r="M39" s="847">
        <v>-823.9</v>
      </c>
      <c r="N39" s="847">
        <v>12782.2</v>
      </c>
      <c r="O39" s="847">
        <v>6164.2</v>
      </c>
      <c r="P39" s="873">
        <v>12782.2</v>
      </c>
      <c r="Q39" s="444">
        <v>-1651.4261439495085</v>
      </c>
      <c r="R39" s="838">
        <v>-51.77512478290123</v>
      </c>
    </row>
    <row r="40" spans="1:18" s="845" customFormat="1" ht="18" customHeight="1">
      <c r="A40" s="842" t="s">
        <v>387</v>
      </c>
      <c r="B40" s="843"/>
      <c r="C40" s="843"/>
      <c r="D40" s="843"/>
      <c r="E40" s="843"/>
      <c r="F40" s="843"/>
      <c r="G40" s="843"/>
      <c r="H40" s="844">
        <v>-49.4</v>
      </c>
      <c r="I40" s="846">
        <v>77.8</v>
      </c>
      <c r="J40" s="846">
        <v>-1112</v>
      </c>
      <c r="K40" s="846">
        <v>-170.1</v>
      </c>
      <c r="L40" s="847">
        <v>-292.1</v>
      </c>
      <c r="M40" s="847">
        <v>-1069</v>
      </c>
      <c r="N40" s="847">
        <v>-569.6</v>
      </c>
      <c r="O40" s="847">
        <v>-1261.9</v>
      </c>
      <c r="P40" s="873">
        <v>-569.6</v>
      </c>
      <c r="Q40" s="444">
        <v>-46.71655753040225</v>
      </c>
      <c r="R40" s="838">
        <v>121.54143258426967</v>
      </c>
    </row>
    <row r="41" spans="1:18" s="84" customFormat="1" ht="18" customHeight="1" thickBot="1">
      <c r="A41" s="874" t="s">
        <v>388</v>
      </c>
      <c r="B41" s="875"/>
      <c r="C41" s="875"/>
      <c r="D41" s="875"/>
      <c r="E41" s="875"/>
      <c r="F41" s="875"/>
      <c r="G41" s="875"/>
      <c r="H41" s="876">
        <v>3386.9</v>
      </c>
      <c r="I41" s="877">
        <v>2535.5</v>
      </c>
      <c r="J41" s="877">
        <v>7220.2</v>
      </c>
      <c r="K41" s="877">
        <v>1922.3</v>
      </c>
      <c r="L41" s="878">
        <v>3426.3</v>
      </c>
      <c r="M41" s="878">
        <v>3872.3</v>
      </c>
      <c r="N41" s="878">
        <v>3726.4</v>
      </c>
      <c r="O41" s="878">
        <v>4267.2</v>
      </c>
      <c r="P41" s="445">
        <v>3726.4</v>
      </c>
      <c r="Q41" s="445">
        <v>-3.7677865867830462</v>
      </c>
      <c r="R41" s="879">
        <v>14.512666380420768</v>
      </c>
    </row>
    <row r="42" spans="1:18" s="84" customFormat="1" ht="43.5" customHeight="1" thickTop="1">
      <c r="A42" s="1806" t="s">
        <v>956</v>
      </c>
      <c r="B42" s="1806"/>
      <c r="C42" s="1806"/>
      <c r="D42" s="1806"/>
      <c r="E42" s="1806"/>
      <c r="F42" s="1806"/>
      <c r="G42" s="1806"/>
      <c r="H42" s="1806"/>
      <c r="I42" s="1806"/>
      <c r="J42" s="1806"/>
      <c r="K42" s="1806"/>
      <c r="L42" s="1806"/>
      <c r="M42" s="1806"/>
      <c r="N42" s="1806"/>
      <c r="O42" s="1806"/>
      <c r="P42" s="1806"/>
      <c r="Q42" s="1806"/>
      <c r="R42" s="1806"/>
    </row>
    <row r="43" spans="1:18" s="84" customFormat="1" ht="12.75">
      <c r="A43" s="1803" t="s">
        <v>240</v>
      </c>
      <c r="B43" s="1803"/>
      <c r="C43" s="1803"/>
      <c r="D43" s="1803"/>
      <c r="E43" s="1803"/>
      <c r="F43" s="1803"/>
      <c r="G43" s="1803"/>
      <c r="H43" s="1803"/>
      <c r="I43" s="1803"/>
      <c r="J43" s="1803"/>
      <c r="K43" s="1803"/>
      <c r="L43" s="1803"/>
      <c r="M43" s="1803"/>
      <c r="N43" s="1803"/>
      <c r="O43" s="1803"/>
      <c r="P43" s="1803"/>
      <c r="Q43" s="1803"/>
      <c r="R43" s="1803"/>
    </row>
    <row r="44" spans="1:13" ht="12.75">
      <c r="A44" s="817" t="s">
        <v>389</v>
      </c>
      <c r="M44" s="1"/>
    </row>
    <row r="45" ht="12.75">
      <c r="A45" s="817" t="s">
        <v>390</v>
      </c>
    </row>
    <row r="46" ht="12.75">
      <c r="A46" s="880" t="s">
        <v>391</v>
      </c>
    </row>
    <row r="47" ht="12.75">
      <c r="A47" s="817" t="s">
        <v>392</v>
      </c>
    </row>
  </sheetData>
  <mergeCells count="9">
    <mergeCell ref="A1:R1"/>
    <mergeCell ref="A2:R2"/>
    <mergeCell ref="A3:R3"/>
    <mergeCell ref="A4:R4"/>
    <mergeCell ref="A43:R43"/>
    <mergeCell ref="A6:A7"/>
    <mergeCell ref="I6:O6"/>
    <mergeCell ref="P6:R6"/>
    <mergeCell ref="A42:R42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workbookViewId="0" topLeftCell="B1">
      <selection activeCell="C11" sqref="C11"/>
    </sheetView>
  </sheetViews>
  <sheetFormatPr defaultColWidth="9.140625" defaultRowHeight="12.75"/>
  <cols>
    <col min="1" max="1" width="0" style="175" hidden="1" customWidth="1"/>
    <col min="2" max="2" width="2.28125" style="250" customWidth="1"/>
    <col min="3" max="3" width="37.140625" style="175" customWidth="1"/>
    <col min="4" max="4" width="9.140625" style="175" customWidth="1"/>
    <col min="5" max="5" width="8.57421875" style="175" customWidth="1"/>
    <col min="6" max="6" width="9.57421875" style="175" customWidth="1"/>
    <col min="7" max="7" width="8.57421875" style="175" customWidth="1"/>
    <col min="8" max="8" width="10.421875" style="175" bestFit="1" customWidth="1"/>
    <col min="9" max="9" width="9.28125" style="175" bestFit="1" customWidth="1"/>
    <col min="10" max="16384" width="9.140625" style="175" customWidth="1"/>
  </cols>
  <sheetData>
    <row r="1" spans="2:9" ht="12.75">
      <c r="B1" s="1735" t="s">
        <v>637</v>
      </c>
      <c r="C1" s="1735"/>
      <c r="D1" s="1735"/>
      <c r="E1" s="1735"/>
      <c r="F1" s="1735"/>
      <c r="G1" s="1735"/>
      <c r="H1" s="1735"/>
      <c r="I1" s="1735"/>
    </row>
    <row r="2" spans="2:9" ht="15.75">
      <c r="B2" s="1734" t="s">
        <v>369</v>
      </c>
      <c r="C2" s="1734"/>
      <c r="D2" s="1734"/>
      <c r="E2" s="1734"/>
      <c r="F2" s="1734"/>
      <c r="G2" s="1734"/>
      <c r="H2" s="1734"/>
      <c r="I2" s="1734"/>
    </row>
    <row r="3" spans="2:9" ht="13.5" thickBot="1">
      <c r="B3" s="398"/>
      <c r="C3" s="18"/>
      <c r="D3" s="53"/>
      <c r="E3" s="18"/>
      <c r="F3" s="18"/>
      <c r="G3" s="18"/>
      <c r="H3" s="18"/>
      <c r="I3" s="796" t="s">
        <v>9</v>
      </c>
    </row>
    <row r="4" spans="2:9" ht="13.5" thickTop="1">
      <c r="B4" s="797"/>
      <c r="C4" s="798"/>
      <c r="D4" s="799" t="s">
        <v>458</v>
      </c>
      <c r="E4" s="799" t="s">
        <v>1113</v>
      </c>
      <c r="F4" s="799" t="s">
        <v>467</v>
      </c>
      <c r="G4" s="799" t="s">
        <v>1113</v>
      </c>
      <c r="H4" s="799" t="s">
        <v>999</v>
      </c>
      <c r="I4" s="800" t="s">
        <v>1113</v>
      </c>
    </row>
    <row r="5" spans="2:9" s="292" customFormat="1" ht="12.75">
      <c r="B5" s="801" t="s">
        <v>1114</v>
      </c>
      <c r="C5" s="402" t="s">
        <v>1115</v>
      </c>
      <c r="D5" s="401">
        <v>20496.4</v>
      </c>
      <c r="E5" s="288">
        <v>2.512850892378129</v>
      </c>
      <c r="F5" s="401">
        <v>18417.1</v>
      </c>
      <c r="G5" s="288">
        <v>1.857843325655661</v>
      </c>
      <c r="H5" s="401">
        <v>29914</v>
      </c>
      <c r="I5" s="802">
        <v>2.5293399288615745</v>
      </c>
    </row>
    <row r="6" spans="2:9" ht="12.75">
      <c r="B6" s="483"/>
      <c r="C6" s="803" t="s">
        <v>1116</v>
      </c>
      <c r="D6" s="354">
        <v>12500</v>
      </c>
      <c r="E6" s="578">
        <v>1.5324952750105683</v>
      </c>
      <c r="F6" s="354">
        <v>9000</v>
      </c>
      <c r="G6" s="578">
        <v>0.9078839736386809</v>
      </c>
      <c r="H6" s="354">
        <v>19929.9</v>
      </c>
      <c r="I6" s="804">
        <v>1.6851471501042419</v>
      </c>
    </row>
    <row r="7" spans="2:9" ht="12.75">
      <c r="B7" s="483"/>
      <c r="C7" s="803" t="s">
        <v>1117</v>
      </c>
      <c r="D7" s="354">
        <v>6070</v>
      </c>
      <c r="E7" s="578">
        <v>0.7441797055451319</v>
      </c>
      <c r="F7" s="354">
        <v>7750</v>
      </c>
      <c r="G7" s="578">
        <v>0.7817889772999752</v>
      </c>
      <c r="H7" s="354">
        <v>9040.9</v>
      </c>
      <c r="I7" s="804">
        <v>0.7644417116682692</v>
      </c>
    </row>
    <row r="8" spans="2:9" ht="12.75">
      <c r="B8" s="483"/>
      <c r="C8" s="803" t="s">
        <v>1118</v>
      </c>
      <c r="D8" s="354">
        <v>0</v>
      </c>
      <c r="E8" s="578">
        <v>0</v>
      </c>
      <c r="F8" s="354">
        <v>0</v>
      </c>
      <c r="G8" s="578">
        <v>0</v>
      </c>
      <c r="H8" s="354">
        <v>0</v>
      </c>
      <c r="I8" s="804">
        <v>0</v>
      </c>
    </row>
    <row r="9" spans="2:9" ht="12.75">
      <c r="B9" s="483"/>
      <c r="C9" s="803" t="s">
        <v>1119</v>
      </c>
      <c r="D9" s="354">
        <v>1926.4</v>
      </c>
      <c r="E9" s="578">
        <v>0.2361759118224287</v>
      </c>
      <c r="F9" s="354">
        <v>1667.1</v>
      </c>
      <c r="G9" s="578">
        <v>0.168170374717005</v>
      </c>
      <c r="H9" s="354">
        <v>943.3</v>
      </c>
      <c r="I9" s="804">
        <v>0.07975952246089199</v>
      </c>
    </row>
    <row r="10" spans="2:9" ht="12.75">
      <c r="B10" s="483"/>
      <c r="C10" s="803" t="s">
        <v>1120</v>
      </c>
      <c r="D10" s="354">
        <v>0</v>
      </c>
      <c r="E10" s="578">
        <v>0</v>
      </c>
      <c r="F10" s="354">
        <v>0</v>
      </c>
      <c r="G10" s="578">
        <v>0</v>
      </c>
      <c r="H10" s="354">
        <v>0</v>
      </c>
      <c r="I10" s="804">
        <v>0</v>
      </c>
    </row>
    <row r="11" spans="2:9" s="292" customFormat="1" ht="12.75">
      <c r="B11" s="801" t="s">
        <v>659</v>
      </c>
      <c r="C11" s="805" t="s">
        <v>1121</v>
      </c>
      <c r="D11" s="401">
        <v>8561.36</v>
      </c>
      <c r="E11" s="288">
        <v>1.0496194998131583</v>
      </c>
      <c r="F11" s="401">
        <v>8782.47</v>
      </c>
      <c r="G11" s="288">
        <v>0.8859404179958341</v>
      </c>
      <c r="H11" s="401">
        <v>7928.04</v>
      </c>
      <c r="I11" s="802">
        <v>0.6703452607344961</v>
      </c>
    </row>
    <row r="12" spans="2:9" ht="12.75">
      <c r="B12" s="483"/>
      <c r="C12" s="803" t="s">
        <v>1116</v>
      </c>
      <c r="D12" s="354">
        <v>1912.32</v>
      </c>
      <c r="E12" s="578">
        <v>0.2344497091446568</v>
      </c>
      <c r="F12" s="354">
        <v>7518</v>
      </c>
      <c r="G12" s="578">
        <v>0.7583857459795115</v>
      </c>
      <c r="H12" s="354">
        <v>4401.2</v>
      </c>
      <c r="I12" s="804">
        <v>0.3721378249283132</v>
      </c>
    </row>
    <row r="13" spans="2:9" ht="12.75">
      <c r="B13" s="483"/>
      <c r="C13" s="803" t="s">
        <v>1117</v>
      </c>
      <c r="D13" s="354">
        <v>3511.88</v>
      </c>
      <c r="E13" s="578">
        <v>0.4305551605123291</v>
      </c>
      <c r="F13" s="354">
        <v>6.93</v>
      </c>
      <c r="G13" s="578">
        <v>0.0006990706597017844</v>
      </c>
      <c r="H13" s="354">
        <v>3000</v>
      </c>
      <c r="I13" s="804">
        <v>0.2536611548634326</v>
      </c>
    </row>
    <row r="14" spans="2:9" ht="12.75">
      <c r="B14" s="483"/>
      <c r="C14" s="803" t="s">
        <v>1118</v>
      </c>
      <c r="D14" s="354">
        <v>400</v>
      </c>
      <c r="E14" s="578">
        <v>0.04903984880033818</v>
      </c>
      <c r="F14" s="354">
        <v>900</v>
      </c>
      <c r="G14" s="578">
        <v>0.0907883973638681</v>
      </c>
      <c r="H14" s="354">
        <v>216.92</v>
      </c>
      <c r="I14" s="804">
        <v>0.018341392570991932</v>
      </c>
    </row>
    <row r="15" spans="2:9" ht="12.75">
      <c r="B15" s="483"/>
      <c r="C15" s="803" t="s">
        <v>1119</v>
      </c>
      <c r="D15" s="354">
        <v>303.04</v>
      </c>
      <c r="E15" s="578">
        <v>0.03715258945113621</v>
      </c>
      <c r="F15" s="354">
        <v>247.78</v>
      </c>
      <c r="G15" s="578">
        <v>0.024995054554243598</v>
      </c>
      <c r="H15" s="354">
        <v>250</v>
      </c>
      <c r="I15" s="804">
        <v>0.021138429571952718</v>
      </c>
    </row>
    <row r="16" spans="2:9" ht="12.75">
      <c r="B16" s="483"/>
      <c r="C16" s="803" t="s">
        <v>1120</v>
      </c>
      <c r="D16" s="354">
        <v>2434.12</v>
      </c>
      <c r="E16" s="578">
        <v>0.29842219190469793</v>
      </c>
      <c r="F16" s="354">
        <v>109.76</v>
      </c>
      <c r="G16" s="578">
        <v>0.01107214943850907</v>
      </c>
      <c r="H16" s="354">
        <v>59.92</v>
      </c>
      <c r="I16" s="804">
        <v>0.005066458799805628</v>
      </c>
    </row>
    <row r="17" spans="2:9" s="292" customFormat="1" ht="12.75">
      <c r="B17" s="801" t="s">
        <v>662</v>
      </c>
      <c r="C17" s="805" t="s">
        <v>1122</v>
      </c>
      <c r="D17" s="401">
        <v>11935.04</v>
      </c>
      <c r="E17" s="288">
        <v>1.4632313925649707</v>
      </c>
      <c r="F17" s="401">
        <v>9634.63</v>
      </c>
      <c r="G17" s="288">
        <v>0.9719029076598271</v>
      </c>
      <c r="H17" s="401">
        <v>21986.06</v>
      </c>
      <c r="I17" s="802">
        <v>1.8590031234989073</v>
      </c>
    </row>
    <row r="18" spans="2:9" ht="12.75">
      <c r="B18" s="483"/>
      <c r="C18" s="803" t="s">
        <v>1116</v>
      </c>
      <c r="D18" s="354">
        <v>10587.68</v>
      </c>
      <c r="E18" s="578">
        <v>1.2980455658659114</v>
      </c>
      <c r="F18" s="354">
        <v>1482</v>
      </c>
      <c r="G18" s="578">
        <v>0.14949822765916945</v>
      </c>
      <c r="H18" s="354">
        <v>15528.7</v>
      </c>
      <c r="I18" s="804">
        <v>1.3130093251759287</v>
      </c>
    </row>
    <row r="19" spans="2:9" ht="12.75">
      <c r="B19" s="483"/>
      <c r="C19" s="803" t="s">
        <v>1117</v>
      </c>
      <c r="D19" s="354">
        <v>2558.12</v>
      </c>
      <c r="E19" s="578">
        <v>0.3136245450328028</v>
      </c>
      <c r="F19" s="354">
        <v>7743.07</v>
      </c>
      <c r="G19" s="578">
        <v>0.7810899066402734</v>
      </c>
      <c r="H19" s="354">
        <v>6040.9</v>
      </c>
      <c r="I19" s="804">
        <v>0.5107805568048367</v>
      </c>
    </row>
    <row r="20" spans="2:9" ht="12.75">
      <c r="B20" s="483"/>
      <c r="C20" s="803" t="s">
        <v>1118</v>
      </c>
      <c r="D20" s="354">
        <v>-400</v>
      </c>
      <c r="E20" s="578">
        <v>-0.04903984880033818</v>
      </c>
      <c r="F20" s="354">
        <v>-900</v>
      </c>
      <c r="G20" s="578">
        <v>-0.0907883973638681</v>
      </c>
      <c r="H20" s="354">
        <v>-216.92</v>
      </c>
      <c r="I20" s="804">
        <v>-0.018341392570991932</v>
      </c>
    </row>
    <row r="21" spans="2:9" ht="12.75">
      <c r="B21" s="483"/>
      <c r="C21" s="803" t="s">
        <v>1119</v>
      </c>
      <c r="D21" s="354">
        <v>1623.36</v>
      </c>
      <c r="E21" s="578">
        <v>0.1990233223712925</v>
      </c>
      <c r="F21" s="354">
        <v>1419.32</v>
      </c>
      <c r="G21" s="578">
        <v>0.14317532016276138</v>
      </c>
      <c r="H21" s="354">
        <v>693.3</v>
      </c>
      <c r="I21" s="804">
        <v>0.05862109288893927</v>
      </c>
    </row>
    <row r="22" spans="2:9" ht="12.75">
      <c r="B22" s="483"/>
      <c r="C22" s="803" t="s">
        <v>1120</v>
      </c>
      <c r="D22" s="354">
        <v>-2434.12</v>
      </c>
      <c r="E22" s="578">
        <v>-0.29842219190469793</v>
      </c>
      <c r="F22" s="354">
        <v>-109.76</v>
      </c>
      <c r="G22" s="578">
        <v>-0.01107214943850907</v>
      </c>
      <c r="H22" s="354">
        <v>-59.92</v>
      </c>
      <c r="I22" s="804">
        <v>-0.005066458799805628</v>
      </c>
    </row>
    <row r="23" spans="2:9" s="292" customFormat="1" ht="12.75">
      <c r="B23" s="801" t="s">
        <v>1123</v>
      </c>
      <c r="C23" s="805" t="s">
        <v>1124</v>
      </c>
      <c r="D23" s="401">
        <v>-3929.2</v>
      </c>
      <c r="E23" s="288">
        <v>-0.48171843476572196</v>
      </c>
      <c r="F23" s="401">
        <v>8835.8</v>
      </c>
      <c r="G23" s="288">
        <v>0.8913201349196286</v>
      </c>
      <c r="H23" s="401">
        <v>6164.2</v>
      </c>
      <c r="I23" s="802">
        <v>0.5212060302697238</v>
      </c>
    </row>
    <row r="24" spans="2:9" s="292" customFormat="1" ht="12.75" hidden="1">
      <c r="B24" s="801"/>
      <c r="C24" s="805" t="s">
        <v>1125</v>
      </c>
      <c r="D24" s="401">
        <v>724.6</v>
      </c>
      <c r="E24" s="288">
        <v>0.08883568610181262</v>
      </c>
      <c r="F24" s="401">
        <v>0</v>
      </c>
      <c r="G24" s="288">
        <v>0</v>
      </c>
      <c r="H24" s="401">
        <v>0</v>
      </c>
      <c r="I24" s="802">
        <v>0</v>
      </c>
    </row>
    <row r="25" spans="2:9" s="292" customFormat="1" ht="12.75" hidden="1">
      <c r="B25" s="801"/>
      <c r="C25" s="402" t="s">
        <v>1126</v>
      </c>
      <c r="D25" s="401">
        <v>-3204.6</v>
      </c>
      <c r="E25" s="288">
        <v>-0.39288274866390926</v>
      </c>
      <c r="F25" s="401">
        <v>626.3</v>
      </c>
      <c r="G25" s="288">
        <v>0.0631786369655451</v>
      </c>
      <c r="H25" s="401">
        <v>626.3</v>
      </c>
      <c r="I25" s="802">
        <v>0.052955993763655944</v>
      </c>
    </row>
    <row r="26" spans="2:9" s="292" customFormat="1" ht="12.75">
      <c r="B26" s="801" t="s">
        <v>1127</v>
      </c>
      <c r="C26" s="805" t="s">
        <v>1131</v>
      </c>
      <c r="D26" s="401">
        <v>8005.84</v>
      </c>
      <c r="E26" s="288">
        <v>0.9815129577992487</v>
      </c>
      <c r="F26" s="401">
        <v>18470.43</v>
      </c>
      <c r="G26" s="288">
        <v>1.8632230425794558</v>
      </c>
      <c r="H26" s="401">
        <v>28150.26</v>
      </c>
      <c r="I26" s="802">
        <v>2.380209153768631</v>
      </c>
    </row>
    <row r="27" spans="2:9" s="292" customFormat="1" ht="12.75" hidden="1">
      <c r="B27" s="801"/>
      <c r="C27" s="402" t="s">
        <v>1128</v>
      </c>
      <c r="D27" s="401">
        <v>8730.44</v>
      </c>
      <c r="E27" s="288">
        <v>1.0703486439010612</v>
      </c>
      <c r="F27" s="401">
        <v>10260.93</v>
      </c>
      <c r="G27" s="288">
        <v>1.0350815446253723</v>
      </c>
      <c r="H27" s="401">
        <v>10260.93</v>
      </c>
      <c r="I27" s="802">
        <v>0.8675997845909472</v>
      </c>
    </row>
    <row r="28" spans="2:9" s="292" customFormat="1" ht="13.5" thickBot="1">
      <c r="B28" s="806" t="s">
        <v>1129</v>
      </c>
      <c r="C28" s="807" t="s">
        <v>370</v>
      </c>
      <c r="D28" s="808">
        <v>815663.2</v>
      </c>
      <c r="E28" s="809">
        <v>100</v>
      </c>
      <c r="F28" s="810">
        <v>991316.1</v>
      </c>
      <c r="G28" s="811">
        <v>100</v>
      </c>
      <c r="H28" s="810">
        <v>1182680.1</v>
      </c>
      <c r="I28" s="812">
        <v>100</v>
      </c>
    </row>
    <row r="29" spans="2:6" ht="14.25" hidden="1" thickBot="1" thickTop="1">
      <c r="B29" s="813"/>
      <c r="C29" s="814" t="s">
        <v>1130</v>
      </c>
      <c r="D29" s="815">
        <v>1.0703486439010612</v>
      </c>
      <c r="F29" s="815">
        <v>1.0035947467323323</v>
      </c>
    </row>
    <row r="30" ht="13.5" thickTop="1"/>
  </sheetData>
  <mergeCells count="2"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4" width="10.00390625" style="0" customWidth="1"/>
    <col min="5" max="5" width="10.00390625" style="376" customWidth="1"/>
    <col min="6" max="7" width="10.00390625" style="0" customWidth="1"/>
  </cols>
  <sheetData>
    <row r="1" spans="1:8" ht="12.75">
      <c r="A1" s="1735" t="s">
        <v>606</v>
      </c>
      <c r="B1" s="1735"/>
      <c r="C1" s="1735"/>
      <c r="D1" s="1735"/>
      <c r="E1" s="1735"/>
      <c r="F1" s="1735"/>
      <c r="G1" s="1735"/>
      <c r="H1" s="376"/>
    </row>
    <row r="2" spans="1:8" ht="15.75">
      <c r="A2" s="1734" t="s">
        <v>360</v>
      </c>
      <c r="B2" s="1734"/>
      <c r="C2" s="1734"/>
      <c r="D2" s="1734"/>
      <c r="E2" s="1734"/>
      <c r="F2" s="1734"/>
      <c r="G2" s="1734"/>
      <c r="H2" s="376"/>
    </row>
    <row r="3" spans="1:7" ht="13.5" thickBot="1">
      <c r="A3" s="115"/>
      <c r="B3" s="87"/>
      <c r="C3" s="87"/>
      <c r="D3" s="87"/>
      <c r="E3" s="356"/>
      <c r="F3" s="116"/>
      <c r="G3" s="766" t="s">
        <v>9</v>
      </c>
    </row>
    <row r="4" spans="1:7" ht="13.5" thickTop="1">
      <c r="A4" s="1807"/>
      <c r="B4" s="1809"/>
      <c r="C4" s="1710" t="s">
        <v>451</v>
      </c>
      <c r="D4" s="1687"/>
      <c r="E4" s="1775"/>
      <c r="F4" s="1710" t="s">
        <v>544</v>
      </c>
      <c r="G4" s="1697"/>
    </row>
    <row r="5" spans="1:7" ht="12.75">
      <c r="A5" s="1808"/>
      <c r="B5" s="1810"/>
      <c r="C5" s="381">
        <v>2008</v>
      </c>
      <c r="D5" s="381">
        <v>2009</v>
      </c>
      <c r="E5" s="489">
        <v>2010</v>
      </c>
      <c r="F5" s="409" t="s">
        <v>467</v>
      </c>
      <c r="G5" s="478" t="s">
        <v>999</v>
      </c>
    </row>
    <row r="6" spans="1:11" ht="12.75">
      <c r="A6" s="1618">
        <v>1</v>
      </c>
      <c r="B6" s="1619" t="s">
        <v>305</v>
      </c>
      <c r="C6" s="769">
        <v>85033.026</v>
      </c>
      <c r="D6" s="770">
        <v>86515.076</v>
      </c>
      <c r="E6" s="769">
        <v>102043.72599999998</v>
      </c>
      <c r="F6" s="771">
        <v>1482.05</v>
      </c>
      <c r="G6" s="772">
        <v>15528.65</v>
      </c>
      <c r="H6" s="773"/>
      <c r="I6" s="773"/>
      <c r="J6" s="375"/>
      <c r="K6" s="375"/>
    </row>
    <row r="7" spans="1:11" ht="12.75">
      <c r="A7" s="774"/>
      <c r="B7" s="775" t="s">
        <v>306</v>
      </c>
      <c r="C7" s="776">
        <v>82545.351</v>
      </c>
      <c r="D7" s="777">
        <v>83603.419</v>
      </c>
      <c r="E7" s="776">
        <v>98586.92599999998</v>
      </c>
      <c r="F7" s="778">
        <v>1058.0679999999993</v>
      </c>
      <c r="G7" s="779">
        <v>14983.506999999983</v>
      </c>
      <c r="H7" s="773"/>
      <c r="I7" s="773"/>
      <c r="J7" s="375"/>
      <c r="K7" s="375"/>
    </row>
    <row r="8" spans="1:11" ht="12.75">
      <c r="A8" s="774"/>
      <c r="B8" s="775" t="s">
        <v>307</v>
      </c>
      <c r="C8" s="780">
        <v>17579.026</v>
      </c>
      <c r="D8" s="499">
        <v>22548.576</v>
      </c>
      <c r="E8" s="780">
        <v>30477.426</v>
      </c>
      <c r="F8" s="778">
        <v>4969.55</v>
      </c>
      <c r="G8" s="779">
        <v>7928.85</v>
      </c>
      <c r="H8" s="773"/>
      <c r="I8" s="773"/>
      <c r="J8" s="375"/>
      <c r="K8" s="375"/>
    </row>
    <row r="9" spans="1:11" ht="12.75">
      <c r="A9" s="774"/>
      <c r="B9" s="775" t="s">
        <v>308</v>
      </c>
      <c r="C9" s="780">
        <v>64966.325</v>
      </c>
      <c r="D9" s="499">
        <v>61054.843</v>
      </c>
      <c r="E9" s="780">
        <v>68109.5</v>
      </c>
      <c r="F9" s="778">
        <v>-3911.4819999999963</v>
      </c>
      <c r="G9" s="779">
        <v>7054.656999999999</v>
      </c>
      <c r="H9" s="773"/>
      <c r="I9" s="773"/>
      <c r="J9" s="375"/>
      <c r="K9" s="375"/>
    </row>
    <row r="10" spans="1:11" ht="12.75">
      <c r="A10" s="774"/>
      <c r="B10" s="775" t="s">
        <v>309</v>
      </c>
      <c r="C10" s="780">
        <v>2487.675</v>
      </c>
      <c r="D10" s="499">
        <v>2911.657</v>
      </c>
      <c r="E10" s="780">
        <v>3456.8</v>
      </c>
      <c r="F10" s="778">
        <v>423.98199999999997</v>
      </c>
      <c r="G10" s="779">
        <v>545.143</v>
      </c>
      <c r="H10" s="773"/>
      <c r="I10" s="773"/>
      <c r="J10" s="375"/>
      <c r="K10" s="375"/>
    </row>
    <row r="11" spans="1:11" ht="12.75">
      <c r="A11" s="767">
        <v>2</v>
      </c>
      <c r="B11" s="768" t="s">
        <v>310</v>
      </c>
      <c r="C11" s="769">
        <v>21735.433</v>
      </c>
      <c r="D11" s="781">
        <v>29478.5</v>
      </c>
      <c r="E11" s="782">
        <v>35519.4</v>
      </c>
      <c r="F11" s="771">
        <v>7743.066999999999</v>
      </c>
      <c r="G11" s="772">
        <v>6040.9</v>
      </c>
      <c r="H11" s="773"/>
      <c r="I11" s="773"/>
      <c r="J11" s="375"/>
      <c r="K11" s="375"/>
    </row>
    <row r="12" spans="1:11" ht="12.75">
      <c r="A12" s="774"/>
      <c r="B12" s="775" t="s">
        <v>306</v>
      </c>
      <c r="C12" s="776">
        <v>7313.183</v>
      </c>
      <c r="D12" s="777">
        <v>11038.925000000001</v>
      </c>
      <c r="E12" s="780">
        <v>15037.724999999999</v>
      </c>
      <c r="F12" s="778">
        <v>3725.742000000001</v>
      </c>
      <c r="G12" s="779">
        <v>3998.8</v>
      </c>
      <c r="H12" s="773"/>
      <c r="I12" s="773"/>
      <c r="J12" s="375"/>
      <c r="K12" s="375"/>
    </row>
    <row r="13" spans="1:11" ht="12.75">
      <c r="A13" s="774"/>
      <c r="B13" s="775" t="s">
        <v>311</v>
      </c>
      <c r="C13" s="780">
        <v>296.483</v>
      </c>
      <c r="D13" s="499">
        <v>302.225</v>
      </c>
      <c r="E13" s="780">
        <v>309.05</v>
      </c>
      <c r="F13" s="778">
        <v>5.742000000000019</v>
      </c>
      <c r="G13" s="779">
        <v>6.824999999999989</v>
      </c>
      <c r="H13" s="773"/>
      <c r="I13" s="773"/>
      <c r="J13" s="375"/>
      <c r="K13" s="375"/>
    </row>
    <row r="14" spans="1:11" ht="12.75">
      <c r="A14" s="774"/>
      <c r="B14" s="775" t="s">
        <v>308</v>
      </c>
      <c r="C14" s="780">
        <v>7016.7</v>
      </c>
      <c r="D14" s="499">
        <v>10736.7</v>
      </c>
      <c r="E14" s="776">
        <v>14728.675</v>
      </c>
      <c r="F14" s="778">
        <v>3720</v>
      </c>
      <c r="G14" s="779">
        <v>3991.9749999999985</v>
      </c>
      <c r="H14" s="773"/>
      <c r="I14" s="773"/>
      <c r="J14" s="375"/>
      <c r="K14" s="375"/>
    </row>
    <row r="15" spans="1:11" ht="12.75">
      <c r="A15" s="774"/>
      <c r="B15" s="775" t="s">
        <v>312</v>
      </c>
      <c r="C15" s="780">
        <v>14422.25</v>
      </c>
      <c r="D15" s="499">
        <v>18439.575</v>
      </c>
      <c r="E15" s="783">
        <v>20481.675</v>
      </c>
      <c r="F15" s="778">
        <v>4017.3250000000007</v>
      </c>
      <c r="G15" s="779">
        <v>2042.1</v>
      </c>
      <c r="H15" s="773"/>
      <c r="I15" s="773"/>
      <c r="J15" s="375"/>
      <c r="K15" s="375"/>
    </row>
    <row r="16" spans="1:11" ht="12.75">
      <c r="A16" s="767">
        <v>3</v>
      </c>
      <c r="B16" s="768" t="s">
        <v>313</v>
      </c>
      <c r="C16" s="769">
        <v>1116.915</v>
      </c>
      <c r="D16" s="781">
        <v>216.915</v>
      </c>
      <c r="E16" s="782">
        <v>0</v>
      </c>
      <c r="F16" s="771">
        <v>-900</v>
      </c>
      <c r="G16" s="772">
        <v>-216.915</v>
      </c>
      <c r="H16" s="773"/>
      <c r="I16" s="773"/>
      <c r="J16" s="375"/>
      <c r="K16" s="375"/>
    </row>
    <row r="17" spans="1:11" ht="12.75">
      <c r="A17" s="774"/>
      <c r="B17" s="775" t="s">
        <v>306</v>
      </c>
      <c r="C17" s="783">
        <v>447.164</v>
      </c>
      <c r="D17" s="784">
        <v>76.896</v>
      </c>
      <c r="E17" s="780">
        <v>0</v>
      </c>
      <c r="F17" s="778">
        <v>-370.268</v>
      </c>
      <c r="G17" s="779">
        <v>-76.896</v>
      </c>
      <c r="H17" s="773"/>
      <c r="I17" s="773"/>
      <c r="J17" s="375"/>
      <c r="K17" s="375"/>
    </row>
    <row r="18" spans="1:11" ht="12.75">
      <c r="A18" s="774"/>
      <c r="B18" s="775" t="s">
        <v>307</v>
      </c>
      <c r="C18" s="780">
        <v>447.164</v>
      </c>
      <c r="D18" s="499">
        <v>76.896</v>
      </c>
      <c r="E18" s="780">
        <v>0</v>
      </c>
      <c r="F18" s="778">
        <v>-370.268</v>
      </c>
      <c r="G18" s="779">
        <v>-76.896</v>
      </c>
      <c r="H18" s="773"/>
      <c r="I18" s="773"/>
      <c r="J18" s="375"/>
      <c r="K18" s="375"/>
    </row>
    <row r="19" spans="1:11" ht="12.75">
      <c r="A19" s="774"/>
      <c r="B19" s="775" t="s">
        <v>308</v>
      </c>
      <c r="C19" s="780">
        <v>0</v>
      </c>
      <c r="D19" s="499">
        <v>0</v>
      </c>
      <c r="E19" s="783">
        <v>0</v>
      </c>
      <c r="F19" s="778">
        <v>0</v>
      </c>
      <c r="G19" s="779">
        <v>0</v>
      </c>
      <c r="H19" s="773"/>
      <c r="I19" s="773"/>
      <c r="J19" s="375"/>
      <c r="K19" s="375"/>
    </row>
    <row r="20" spans="1:11" ht="12.75">
      <c r="A20" s="774"/>
      <c r="B20" s="775" t="s">
        <v>312</v>
      </c>
      <c r="C20" s="780">
        <v>669.751</v>
      </c>
      <c r="D20" s="499">
        <v>140.019</v>
      </c>
      <c r="E20" s="783">
        <v>0</v>
      </c>
      <c r="F20" s="778">
        <v>-529.732</v>
      </c>
      <c r="G20" s="779">
        <v>-140.019</v>
      </c>
      <c r="H20" s="773"/>
      <c r="I20" s="773"/>
      <c r="J20" s="375"/>
      <c r="K20" s="375"/>
    </row>
    <row r="21" spans="1:11" ht="12.75">
      <c r="A21" s="767">
        <v>4</v>
      </c>
      <c r="B21" s="768" t="s">
        <v>314</v>
      </c>
      <c r="C21" s="785">
        <v>3014.3610000000003</v>
      </c>
      <c r="D21" s="786">
        <v>4433.644</v>
      </c>
      <c r="E21" s="782">
        <v>5126.894</v>
      </c>
      <c r="F21" s="771">
        <v>1419.283</v>
      </c>
      <c r="G21" s="772">
        <v>693.25</v>
      </c>
      <c r="H21" s="773"/>
      <c r="I21" s="773"/>
      <c r="J21" s="375"/>
      <c r="K21" s="375"/>
    </row>
    <row r="22" spans="1:11" ht="12.75">
      <c r="A22" s="774"/>
      <c r="B22" s="775" t="s">
        <v>306</v>
      </c>
      <c r="C22" s="783">
        <v>562.715</v>
      </c>
      <c r="D22" s="784">
        <v>1155.125</v>
      </c>
      <c r="E22" s="780">
        <v>2634.974</v>
      </c>
      <c r="F22" s="778">
        <v>592.41</v>
      </c>
      <c r="G22" s="779">
        <v>1479.8490000000002</v>
      </c>
      <c r="H22" s="773"/>
      <c r="I22" s="773"/>
      <c r="J22" s="375"/>
      <c r="K22" s="375"/>
    </row>
    <row r="23" spans="1:11" ht="12.75">
      <c r="A23" s="774"/>
      <c r="B23" s="775" t="s">
        <v>307</v>
      </c>
      <c r="C23" s="780">
        <v>562.715</v>
      </c>
      <c r="D23" s="499">
        <v>1155.125</v>
      </c>
      <c r="E23" s="783">
        <v>2634.974</v>
      </c>
      <c r="F23" s="778">
        <v>592.41</v>
      </c>
      <c r="G23" s="779">
        <v>1479.8490000000002</v>
      </c>
      <c r="H23" s="773"/>
      <c r="I23" s="773"/>
      <c r="J23" s="375"/>
      <c r="K23" s="375"/>
    </row>
    <row r="24" spans="1:11" ht="12.75">
      <c r="A24" s="774"/>
      <c r="B24" s="775" t="s">
        <v>312</v>
      </c>
      <c r="C24" s="780">
        <v>2451.646</v>
      </c>
      <c r="D24" s="499">
        <v>3278.5190000000002</v>
      </c>
      <c r="E24" s="780">
        <v>2491.92</v>
      </c>
      <c r="F24" s="778">
        <v>826.873</v>
      </c>
      <c r="G24" s="779">
        <v>-786.5990000000002</v>
      </c>
      <c r="H24" s="773"/>
      <c r="I24" s="773"/>
      <c r="J24" s="375"/>
      <c r="K24" s="375"/>
    </row>
    <row r="25" spans="1:11" ht="12.75">
      <c r="A25" s="774"/>
      <c r="B25" s="775" t="s">
        <v>361</v>
      </c>
      <c r="C25" s="780">
        <v>0</v>
      </c>
      <c r="D25" s="499">
        <v>0</v>
      </c>
      <c r="E25" s="780">
        <v>4</v>
      </c>
      <c r="F25" s="778">
        <v>0</v>
      </c>
      <c r="G25" s="779">
        <v>4</v>
      </c>
      <c r="H25" s="773"/>
      <c r="I25" s="773"/>
      <c r="J25" s="375"/>
      <c r="K25" s="375"/>
    </row>
    <row r="26" spans="1:11" ht="12.75">
      <c r="A26" s="767">
        <v>5</v>
      </c>
      <c r="B26" s="768" t="s">
        <v>315</v>
      </c>
      <c r="C26" s="785">
        <v>339.373</v>
      </c>
      <c r="D26" s="786">
        <v>229.6</v>
      </c>
      <c r="E26" s="782">
        <v>169.7</v>
      </c>
      <c r="F26" s="771">
        <v>-109.773</v>
      </c>
      <c r="G26" s="772">
        <v>-59.9</v>
      </c>
      <c r="H26" s="773"/>
      <c r="I26" s="773"/>
      <c r="J26" s="375"/>
      <c r="K26" s="375"/>
    </row>
    <row r="27" spans="1:11" ht="12.75">
      <c r="A27" s="774"/>
      <c r="B27" s="775" t="s">
        <v>306</v>
      </c>
      <c r="C27" s="783">
        <v>157.6</v>
      </c>
      <c r="D27" s="784">
        <v>157.6</v>
      </c>
      <c r="E27" s="780">
        <v>157.6</v>
      </c>
      <c r="F27" s="778">
        <v>0</v>
      </c>
      <c r="G27" s="779">
        <v>0</v>
      </c>
      <c r="H27" s="773"/>
      <c r="I27" s="773"/>
      <c r="J27" s="375"/>
      <c r="K27" s="375"/>
    </row>
    <row r="28" spans="1:11" ht="12.75">
      <c r="A28" s="774"/>
      <c r="B28" s="775" t="s">
        <v>316</v>
      </c>
      <c r="C28" s="780">
        <v>157.6</v>
      </c>
      <c r="D28" s="499">
        <v>157.6</v>
      </c>
      <c r="E28" s="780">
        <v>157.6</v>
      </c>
      <c r="F28" s="778">
        <v>0</v>
      </c>
      <c r="G28" s="779">
        <v>0</v>
      </c>
      <c r="H28" s="773"/>
      <c r="I28" s="773"/>
      <c r="J28" s="375"/>
      <c r="K28" s="375"/>
    </row>
    <row r="29" spans="1:11" ht="12.75">
      <c r="A29" s="774"/>
      <c r="B29" s="775" t="s">
        <v>317</v>
      </c>
      <c r="C29" s="780">
        <v>181.773</v>
      </c>
      <c r="D29" s="499">
        <v>72</v>
      </c>
      <c r="E29" s="780">
        <v>12.1</v>
      </c>
      <c r="F29" s="778">
        <v>-109.773</v>
      </c>
      <c r="G29" s="779">
        <v>-59.9</v>
      </c>
      <c r="H29" s="773"/>
      <c r="I29" s="773"/>
      <c r="J29" s="375"/>
      <c r="K29" s="375"/>
    </row>
    <row r="30" spans="1:11" ht="12.75">
      <c r="A30" s="774"/>
      <c r="B30" s="775" t="s">
        <v>318</v>
      </c>
      <c r="C30" s="780">
        <v>181.8</v>
      </c>
      <c r="D30" s="787">
        <v>72</v>
      </c>
      <c r="E30" s="780">
        <v>12.1</v>
      </c>
      <c r="F30" s="778">
        <v>-109.8</v>
      </c>
      <c r="G30" s="779">
        <v>-59.9</v>
      </c>
      <c r="H30" s="773"/>
      <c r="I30" s="773"/>
      <c r="J30" s="375"/>
      <c r="K30" s="375"/>
    </row>
    <row r="31" spans="1:11" ht="12.75">
      <c r="A31" s="767">
        <v>6</v>
      </c>
      <c r="B31" s="768" t="s">
        <v>319</v>
      </c>
      <c r="C31" s="782">
        <v>-3946.4</v>
      </c>
      <c r="D31" s="503">
        <v>8835.8</v>
      </c>
      <c r="E31" s="785">
        <v>15000</v>
      </c>
      <c r="F31" s="771">
        <v>12782.2</v>
      </c>
      <c r="G31" s="772">
        <v>6164.2</v>
      </c>
      <c r="H31" s="773"/>
      <c r="I31" s="773"/>
      <c r="J31" s="375"/>
      <c r="K31" s="375"/>
    </row>
    <row r="32" spans="1:11" ht="12.75">
      <c r="A32" s="767"/>
      <c r="B32" s="775" t="s">
        <v>194</v>
      </c>
      <c r="C32" s="780">
        <v>-3946.4</v>
      </c>
      <c r="D32" s="499">
        <v>8835.8</v>
      </c>
      <c r="E32" s="783">
        <v>15000</v>
      </c>
      <c r="F32" s="778">
        <v>12782.2</v>
      </c>
      <c r="G32" s="779">
        <v>6164.2</v>
      </c>
      <c r="H32" s="773"/>
      <c r="I32" s="773"/>
      <c r="J32" s="375"/>
      <c r="K32" s="375"/>
    </row>
    <row r="33" spans="1:11" ht="12.75">
      <c r="A33" s="767">
        <v>7</v>
      </c>
      <c r="B33" s="768" t="s">
        <v>320</v>
      </c>
      <c r="C33" s="769">
        <v>107292.708</v>
      </c>
      <c r="D33" s="781">
        <v>129709.53500000002</v>
      </c>
      <c r="E33" s="785">
        <v>157859.72</v>
      </c>
      <c r="F33" s="771">
        <v>22416.82700000002</v>
      </c>
      <c r="G33" s="772">
        <v>28150.184999999983</v>
      </c>
      <c r="H33" s="773"/>
      <c r="I33" s="773"/>
      <c r="J33" s="375"/>
      <c r="K33" s="375"/>
    </row>
    <row r="34" spans="1:11" ht="12.75">
      <c r="A34" s="767"/>
      <c r="B34" s="768" t="s">
        <v>321</v>
      </c>
      <c r="C34" s="769">
        <v>87079.613</v>
      </c>
      <c r="D34" s="781">
        <v>104867.76500000001</v>
      </c>
      <c r="E34" s="785">
        <v>131417.22499999998</v>
      </c>
      <c r="F34" s="771">
        <v>17788.152000000016</v>
      </c>
      <c r="G34" s="772">
        <v>26549.46</v>
      </c>
      <c r="H34" s="773"/>
      <c r="I34" s="773"/>
      <c r="J34" s="375"/>
      <c r="K34" s="375"/>
    </row>
    <row r="35" spans="1:11" ht="12.75">
      <c r="A35" s="788"/>
      <c r="B35" s="775" t="s">
        <v>322</v>
      </c>
      <c r="C35" s="776">
        <v>14938.988000000003</v>
      </c>
      <c r="D35" s="777">
        <v>32918.622</v>
      </c>
      <c r="E35" s="783">
        <v>48421.45</v>
      </c>
      <c r="F35" s="778">
        <v>17979.634</v>
      </c>
      <c r="G35" s="779">
        <v>15502.827999999994</v>
      </c>
      <c r="H35" s="773"/>
      <c r="I35" s="773"/>
      <c r="J35" s="375"/>
      <c r="K35" s="375"/>
    </row>
    <row r="36" spans="1:11" ht="12.75">
      <c r="A36" s="788"/>
      <c r="B36" s="775" t="s">
        <v>545</v>
      </c>
      <c r="C36" s="783">
        <v>72140.625</v>
      </c>
      <c r="D36" s="784">
        <v>71949.14300000001</v>
      </c>
      <c r="E36" s="789">
        <v>82995.775</v>
      </c>
      <c r="F36" s="778">
        <v>-191.48199999998906</v>
      </c>
      <c r="G36" s="779">
        <v>11046.631999999983</v>
      </c>
      <c r="I36" s="773"/>
      <c r="J36" s="375"/>
      <c r="K36" s="375"/>
    </row>
    <row r="37" spans="1:11" ht="13.5" thickBot="1">
      <c r="A37" s="790"/>
      <c r="B37" s="791" t="s">
        <v>323</v>
      </c>
      <c r="C37" s="792">
        <v>20213.095</v>
      </c>
      <c r="D37" s="792">
        <v>24841.77</v>
      </c>
      <c r="E37" s="792">
        <v>26442.494999999995</v>
      </c>
      <c r="F37" s="1620">
        <v>4628.674999999999</v>
      </c>
      <c r="G37" s="772">
        <v>1600.724999999995</v>
      </c>
      <c r="I37" s="773"/>
      <c r="J37" s="375"/>
      <c r="K37" s="375"/>
    </row>
    <row r="38" spans="1:7" ht="13.5" thickTop="1">
      <c r="A38" s="794"/>
      <c r="B38" s="794"/>
      <c r="C38" s="794"/>
      <c r="D38" s="794"/>
      <c r="E38" s="882"/>
      <c r="F38" s="794"/>
      <c r="G38" s="794"/>
    </row>
    <row r="39" spans="1:7" ht="12.75">
      <c r="A39" s="213"/>
      <c r="B39" s="213"/>
      <c r="C39" s="213"/>
      <c r="D39" s="213"/>
      <c r="E39" s="793"/>
      <c r="F39" s="213"/>
      <c r="G39" s="795"/>
    </row>
    <row r="40" spans="1:7" ht="12.75">
      <c r="A40" s="213"/>
      <c r="B40" s="213"/>
      <c r="C40" s="213"/>
      <c r="D40" s="213"/>
      <c r="E40" s="793"/>
      <c r="F40" s="213"/>
      <c r="G40" s="793"/>
    </row>
    <row r="41" spans="1:7" ht="12.75">
      <c r="A41" s="213"/>
      <c r="B41" s="213"/>
      <c r="C41" s="213"/>
      <c r="D41" s="213"/>
      <c r="E41" s="793"/>
      <c r="F41" s="213"/>
      <c r="G41" s="213"/>
    </row>
  </sheetData>
  <mergeCells count="6">
    <mergeCell ref="A1:G1"/>
    <mergeCell ref="A2:G2"/>
    <mergeCell ref="A4:A5"/>
    <mergeCell ref="B4:B5"/>
    <mergeCell ref="C4:E4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workbookViewId="0" topLeftCell="B1">
      <selection activeCell="J12" sqref="J12"/>
    </sheetView>
  </sheetViews>
  <sheetFormatPr defaultColWidth="9.140625" defaultRowHeight="24" customHeight="1"/>
  <cols>
    <col min="1" max="1" width="0" style="107" hidden="1" customWidth="1"/>
    <col min="2" max="2" width="24.57421875" style="107" customWidth="1"/>
    <col min="3" max="4" width="9.28125" style="107" bestFit="1" customWidth="1"/>
    <col min="5" max="5" width="11.8515625" style="107" bestFit="1" customWidth="1"/>
    <col min="6" max="6" width="9.28125" style="107" bestFit="1" customWidth="1"/>
    <col min="7" max="7" width="11.140625" style="107" bestFit="1" customWidth="1"/>
    <col min="8" max="8" width="9.140625" style="107" hidden="1" customWidth="1"/>
    <col min="9" max="9" width="9.28125" style="107" bestFit="1" customWidth="1"/>
    <col min="10" max="10" width="14.7109375" style="107" customWidth="1"/>
    <col min="11" max="11" width="9.140625" style="107" customWidth="1"/>
    <col min="12" max="12" width="24.57421875" style="107" customWidth="1"/>
    <col min="13" max="13" width="12.7109375" style="107" customWidth="1"/>
    <col min="14" max="16384" width="9.140625" style="107" customWidth="1"/>
  </cols>
  <sheetData>
    <row r="1" spans="2:10" ht="15.75">
      <c r="B1" s="1735" t="s">
        <v>676</v>
      </c>
      <c r="C1" s="1735"/>
      <c r="D1" s="1735"/>
      <c r="E1" s="1735"/>
      <c r="F1" s="1735"/>
      <c r="G1" s="1735"/>
      <c r="H1" s="1735"/>
      <c r="I1" s="1735"/>
      <c r="J1" s="1735"/>
    </row>
    <row r="2" spans="2:10" s="746" customFormat="1" ht="20.25" customHeight="1">
      <c r="B2" s="1734" t="s">
        <v>640</v>
      </c>
      <c r="C2" s="1734"/>
      <c r="D2" s="1734"/>
      <c r="E2" s="1734"/>
      <c r="F2" s="1734"/>
      <c r="G2" s="1734"/>
      <c r="H2" s="1734"/>
      <c r="I2" s="1734"/>
      <c r="J2" s="1734"/>
    </row>
    <row r="3" spans="2:10" s="746" customFormat="1" ht="20.25" customHeight="1">
      <c r="B3" s="1734" t="s">
        <v>642</v>
      </c>
      <c r="C3" s="1734"/>
      <c r="D3" s="1734"/>
      <c r="E3" s="1734"/>
      <c r="F3" s="1734"/>
      <c r="G3" s="1734"/>
      <c r="H3" s="1734"/>
      <c r="I3" s="1734"/>
      <c r="J3" s="1734"/>
    </row>
    <row r="4" spans="2:10" ht="17.25" customHeight="1" thickBot="1">
      <c r="B4" s="1813" t="s">
        <v>1300</v>
      </c>
      <c r="C4" s="1813"/>
      <c r="D4" s="1813"/>
      <c r="E4" s="1813"/>
      <c r="F4" s="1813"/>
      <c r="G4" s="1813"/>
      <c r="H4" s="1813"/>
      <c r="I4" s="1813"/>
      <c r="J4" s="1813"/>
    </row>
    <row r="5" spans="2:10" ht="24" customHeight="1" thickTop="1">
      <c r="B5" s="747"/>
      <c r="C5" s="1811" t="s">
        <v>1751</v>
      </c>
      <c r="D5" s="1811"/>
      <c r="E5" s="1811"/>
      <c r="F5" s="1811" t="s">
        <v>1784</v>
      </c>
      <c r="G5" s="1811"/>
      <c r="H5" s="1811" t="s">
        <v>1660</v>
      </c>
      <c r="I5" s="1811"/>
      <c r="J5" s="1812"/>
    </row>
    <row r="6" spans="2:12" ht="24" customHeight="1">
      <c r="B6" s="748"/>
      <c r="C6" s="468" t="s">
        <v>458</v>
      </c>
      <c r="D6" s="468" t="s">
        <v>467</v>
      </c>
      <c r="E6" s="468" t="s">
        <v>1484</v>
      </c>
      <c r="F6" s="468" t="s">
        <v>467</v>
      </c>
      <c r="G6" s="468" t="s">
        <v>358</v>
      </c>
      <c r="H6" s="468" t="s">
        <v>458</v>
      </c>
      <c r="I6" s="468" t="s">
        <v>467</v>
      </c>
      <c r="J6" s="749" t="s">
        <v>999</v>
      </c>
      <c r="L6" s="750"/>
    </row>
    <row r="7" spans="2:13" ht="24" customHeight="1">
      <c r="B7" s="751" t="s">
        <v>609</v>
      </c>
      <c r="C7" s="576">
        <v>31154.633</v>
      </c>
      <c r="D7" s="752">
        <v>39604.181</v>
      </c>
      <c r="E7" s="752">
        <v>53464.3</v>
      </c>
      <c r="F7" s="753">
        <v>27.121320928415344</v>
      </c>
      <c r="G7" s="753">
        <v>34.99660553515804</v>
      </c>
      <c r="H7" s="754">
        <v>28.94807227029216</v>
      </c>
      <c r="I7" s="754">
        <v>27.603639696531694</v>
      </c>
      <c r="J7" s="755">
        <v>29.711302279572763</v>
      </c>
      <c r="L7" s="750"/>
      <c r="M7" s="756"/>
    </row>
    <row r="8" spans="2:13" ht="24" customHeight="1">
      <c r="B8" s="460" t="s">
        <v>610</v>
      </c>
      <c r="C8" s="578">
        <v>19811.022</v>
      </c>
      <c r="D8" s="757">
        <v>26619.874</v>
      </c>
      <c r="E8" s="757">
        <v>35027.518</v>
      </c>
      <c r="F8" s="758">
        <v>34.369009332279774</v>
      </c>
      <c r="G8" s="758">
        <v>31.584086385983625</v>
      </c>
      <c r="H8" s="149">
        <v>18.407884843462863</v>
      </c>
      <c r="I8" s="149">
        <v>18.55373327030982</v>
      </c>
      <c r="J8" s="759">
        <v>19.465571893790358</v>
      </c>
      <c r="L8" s="750"/>
      <c r="M8" s="756"/>
    </row>
    <row r="9" spans="2:13" ht="24" customHeight="1">
      <c r="B9" s="460" t="s">
        <v>611</v>
      </c>
      <c r="C9" s="578">
        <v>19094.239</v>
      </c>
      <c r="D9" s="757">
        <v>27479.732</v>
      </c>
      <c r="E9" s="757">
        <v>33647.922</v>
      </c>
      <c r="F9" s="758">
        <v>43.91635089515742</v>
      </c>
      <c r="G9" s="758">
        <v>22.446325167945602</v>
      </c>
      <c r="H9" s="149">
        <v>17.74186877817598</v>
      </c>
      <c r="I9" s="149">
        <v>19.153043995159308</v>
      </c>
      <c r="J9" s="759">
        <v>18.698899669900968</v>
      </c>
      <c r="L9" s="750"/>
      <c r="M9" s="756"/>
    </row>
    <row r="10" spans="2:13" ht="24" customHeight="1">
      <c r="B10" s="460" t="s">
        <v>612</v>
      </c>
      <c r="C10" s="578">
        <v>11216.555</v>
      </c>
      <c r="D10" s="757">
        <v>16256.349</v>
      </c>
      <c r="E10" s="757">
        <v>24312.181</v>
      </c>
      <c r="F10" s="758">
        <v>44.93174597726306</v>
      </c>
      <c r="G10" s="758">
        <v>49.55498925373712</v>
      </c>
      <c r="H10" s="149">
        <v>10.422130306067379</v>
      </c>
      <c r="I10" s="149">
        <v>11.330480500962091</v>
      </c>
      <c r="J10" s="759">
        <v>13.51082046836273</v>
      </c>
      <c r="L10" s="750"/>
      <c r="M10" s="756"/>
    </row>
    <row r="11" spans="2:13" ht="24" customHeight="1">
      <c r="B11" s="460" t="s">
        <v>613</v>
      </c>
      <c r="C11" s="578">
        <v>3406.29</v>
      </c>
      <c r="D11" s="757">
        <v>5248.391</v>
      </c>
      <c r="E11" s="757">
        <v>5500</v>
      </c>
      <c r="F11" s="758">
        <v>54.07939429702108</v>
      </c>
      <c r="G11" s="758">
        <v>4.794021634439986</v>
      </c>
      <c r="H11" s="149">
        <v>3.165035810037418</v>
      </c>
      <c r="I11" s="149">
        <v>3.6580656509604297</v>
      </c>
      <c r="J11" s="759">
        <v>3.056472497304747</v>
      </c>
      <c r="L11" s="750"/>
      <c r="M11" s="756"/>
    </row>
    <row r="12" spans="2:13" ht="24" customHeight="1">
      <c r="B12" s="460" t="s">
        <v>634</v>
      </c>
      <c r="C12" s="578">
        <v>1513.94</v>
      </c>
      <c r="D12" s="757">
        <v>1824.528</v>
      </c>
      <c r="E12" s="757">
        <v>2532.147</v>
      </c>
      <c r="F12" s="758">
        <v>20.515211963485996</v>
      </c>
      <c r="G12" s="758">
        <v>38.78367446265554</v>
      </c>
      <c r="H12" s="149">
        <v>1.406713554702638</v>
      </c>
      <c r="I12" s="149">
        <v>1.2716741580449191</v>
      </c>
      <c r="J12" s="759">
        <v>1.4071704844786768</v>
      </c>
      <c r="L12" s="750"/>
      <c r="M12" s="756"/>
    </row>
    <row r="13" spans="2:13" ht="24" customHeight="1">
      <c r="B13" s="460" t="s">
        <v>359</v>
      </c>
      <c r="C13" s="397" t="s">
        <v>638</v>
      </c>
      <c r="D13" s="397">
        <v>16.16</v>
      </c>
      <c r="E13" s="757">
        <v>183.612</v>
      </c>
      <c r="F13" s="149" t="s">
        <v>638</v>
      </c>
      <c r="G13" s="758">
        <v>1036.2128712871288</v>
      </c>
      <c r="H13" s="397" t="s">
        <v>638</v>
      </c>
      <c r="I13" s="149" t="s">
        <v>638</v>
      </c>
      <c r="J13" s="759">
        <v>0.10203727785002167</v>
      </c>
      <c r="L13" s="750"/>
      <c r="M13" s="756"/>
    </row>
    <row r="14" spans="2:13" ht="24" customHeight="1">
      <c r="B14" s="460" t="s">
        <v>635</v>
      </c>
      <c r="C14" s="578">
        <v>21425.8</v>
      </c>
      <c r="D14" s="757">
        <v>26425.274</v>
      </c>
      <c r="E14" s="757">
        <v>25278.32</v>
      </c>
      <c r="F14" s="758">
        <v>23.33389651728291</v>
      </c>
      <c r="G14" s="758">
        <v>-4.340367483039159</v>
      </c>
      <c r="H14" s="149">
        <v>19.908294437261567</v>
      </c>
      <c r="I14" s="149">
        <v>18.418099401629515</v>
      </c>
      <c r="J14" s="759">
        <v>14.047725428739733</v>
      </c>
      <c r="L14" s="750"/>
      <c r="M14" s="756"/>
    </row>
    <row r="15" spans="2:13" ht="24" customHeight="1" thickBot="1">
      <c r="B15" s="760" t="s">
        <v>636</v>
      </c>
      <c r="C15" s="700">
        <v>107622.47899999999</v>
      </c>
      <c r="D15" s="700">
        <v>143474.489</v>
      </c>
      <c r="E15" s="700">
        <v>179946</v>
      </c>
      <c r="F15" s="761">
        <v>33.312752440872515</v>
      </c>
      <c r="G15" s="761">
        <v>25.42020623610655</v>
      </c>
      <c r="H15" s="762">
        <v>100</v>
      </c>
      <c r="I15" s="762">
        <v>100</v>
      </c>
      <c r="J15" s="763">
        <v>100</v>
      </c>
      <c r="L15" s="750"/>
      <c r="M15" s="750"/>
    </row>
    <row r="16" spans="2:13" ht="16.5" thickTop="1">
      <c r="B16" s="764" t="s">
        <v>183</v>
      </c>
      <c r="C16" s="109"/>
      <c r="D16" s="109"/>
      <c r="E16" s="109"/>
      <c r="F16" s="109"/>
      <c r="G16" s="109"/>
      <c r="H16" s="109"/>
      <c r="I16" s="109"/>
      <c r="J16" s="109"/>
      <c r="L16" s="765"/>
      <c r="M16" s="765"/>
    </row>
    <row r="17" spans="2:5" ht="15.75">
      <c r="B17" s="610" t="s">
        <v>241</v>
      </c>
      <c r="C17" s="750"/>
      <c r="D17" s="750"/>
      <c r="E17" s="750"/>
    </row>
    <row r="22" ht="24" customHeight="1">
      <c r="E22" s="1658" t="s">
        <v>957</v>
      </c>
    </row>
  </sheetData>
  <mergeCells count="7">
    <mergeCell ref="C5:E5"/>
    <mergeCell ref="F5:G5"/>
    <mergeCell ref="H5:J5"/>
    <mergeCell ref="B1:J1"/>
    <mergeCell ref="B2:J2"/>
    <mergeCell ref="B3:J3"/>
    <mergeCell ref="B4:J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140625" defaultRowHeight="12.75"/>
  <cols>
    <col min="1" max="1" width="11.421875" style="182" customWidth="1"/>
    <col min="2" max="5" width="13.8515625" style="182" customWidth="1"/>
    <col min="6" max="6" width="12.7109375" style="182" customWidth="1"/>
    <col min="7" max="16384" width="9.140625" style="182" customWidth="1"/>
  </cols>
  <sheetData>
    <row r="1" spans="1:7" ht="12.75">
      <c r="A1" s="1720" t="s">
        <v>1217</v>
      </c>
      <c r="B1" s="1720"/>
      <c r="C1" s="1720"/>
      <c r="D1" s="1720"/>
      <c r="E1" s="1720"/>
      <c r="F1" s="1720"/>
      <c r="G1" s="1720"/>
    </row>
    <row r="2" spans="1:7" ht="16.5" customHeight="1">
      <c r="A2" s="1814" t="s">
        <v>1030</v>
      </c>
      <c r="B2" s="1814"/>
      <c r="C2" s="1814"/>
      <c r="D2" s="1814"/>
      <c r="E2" s="1814"/>
      <c r="F2" s="1814"/>
      <c r="G2" s="1814"/>
    </row>
    <row r="3" spans="1:7" ht="13.5" thickBot="1">
      <c r="A3" s="18"/>
      <c r="B3" s="18"/>
      <c r="C3" s="53"/>
      <c r="D3" s="53"/>
      <c r="F3" s="53"/>
      <c r="G3" s="796" t="s">
        <v>1300</v>
      </c>
    </row>
    <row r="4" spans="1:7" s="213" customFormat="1" ht="13.5" customHeight="1" thickTop="1">
      <c r="A4" s="1277" t="s">
        <v>435</v>
      </c>
      <c r="B4" s="1278" t="s">
        <v>677</v>
      </c>
      <c r="C4" s="1279" t="s">
        <v>1748</v>
      </c>
      <c r="D4" s="1279" t="s">
        <v>1749</v>
      </c>
      <c r="E4" s="1280" t="s">
        <v>458</v>
      </c>
      <c r="F4" s="1278" t="s">
        <v>467</v>
      </c>
      <c r="G4" s="1281" t="s">
        <v>999</v>
      </c>
    </row>
    <row r="5" spans="1:7" ht="19.5" customHeight="1">
      <c r="A5" s="460" t="s">
        <v>1005</v>
      </c>
      <c r="B5" s="345">
        <v>0</v>
      </c>
      <c r="C5" s="346">
        <v>0</v>
      </c>
      <c r="D5" s="346">
        <v>0</v>
      </c>
      <c r="E5" s="1282">
        <v>0</v>
      </c>
      <c r="F5" s="1283">
        <v>0</v>
      </c>
      <c r="G5" s="1284">
        <v>0</v>
      </c>
    </row>
    <row r="6" spans="1:7" ht="19.5" customHeight="1">
      <c r="A6" s="460" t="s">
        <v>1006</v>
      </c>
      <c r="B6" s="345">
        <v>0</v>
      </c>
      <c r="C6" s="346">
        <v>0</v>
      </c>
      <c r="D6" s="346">
        <v>0</v>
      </c>
      <c r="E6" s="1285">
        <v>1000</v>
      </c>
      <c r="F6" s="1283">
        <v>0</v>
      </c>
      <c r="G6" s="1284">
        <v>0</v>
      </c>
    </row>
    <row r="7" spans="1:7" ht="19.5" customHeight="1">
      <c r="A7" s="460" t="s">
        <v>1007</v>
      </c>
      <c r="B7" s="345">
        <v>500</v>
      </c>
      <c r="C7" s="346">
        <v>1185</v>
      </c>
      <c r="D7" s="346">
        <v>0</v>
      </c>
      <c r="E7" s="1285">
        <v>875</v>
      </c>
      <c r="F7" s="1286">
        <v>0</v>
      </c>
      <c r="G7" s="1287">
        <v>0</v>
      </c>
    </row>
    <row r="8" spans="1:7" ht="19.5" customHeight="1">
      <c r="A8" s="460" t="s">
        <v>1008</v>
      </c>
      <c r="B8" s="345">
        <v>850</v>
      </c>
      <c r="C8" s="346">
        <v>0</v>
      </c>
      <c r="D8" s="346">
        <v>2480</v>
      </c>
      <c r="E8" s="1285">
        <v>2000</v>
      </c>
      <c r="F8" s="1286">
        <v>0</v>
      </c>
      <c r="G8" s="1287">
        <v>0</v>
      </c>
    </row>
    <row r="9" spans="1:7" ht="19.5" customHeight="1">
      <c r="A9" s="460" t="s">
        <v>1009</v>
      </c>
      <c r="B9" s="345">
        <v>0</v>
      </c>
      <c r="C9" s="346">
        <v>0</v>
      </c>
      <c r="D9" s="346">
        <v>0</v>
      </c>
      <c r="E9" s="1285">
        <v>0</v>
      </c>
      <c r="F9" s="1286">
        <v>0</v>
      </c>
      <c r="G9" s="1287">
        <v>0</v>
      </c>
    </row>
    <row r="10" spans="1:7" ht="19.5" customHeight="1">
      <c r="A10" s="460" t="s">
        <v>1010</v>
      </c>
      <c r="B10" s="345">
        <v>850</v>
      </c>
      <c r="C10" s="346">
        <v>1950</v>
      </c>
      <c r="D10" s="346">
        <v>0</v>
      </c>
      <c r="E10" s="1285">
        <v>1125</v>
      </c>
      <c r="F10" s="1286">
        <v>6000</v>
      </c>
      <c r="G10" s="1287">
        <v>260</v>
      </c>
    </row>
    <row r="11" spans="1:7" ht="19.5" customHeight="1">
      <c r="A11" s="460" t="s">
        <v>1011</v>
      </c>
      <c r="B11" s="345">
        <v>0</v>
      </c>
      <c r="C11" s="346">
        <v>0</v>
      </c>
      <c r="D11" s="346">
        <v>1000</v>
      </c>
      <c r="E11" s="1285">
        <v>1000</v>
      </c>
      <c r="F11" s="1286">
        <v>0</v>
      </c>
      <c r="G11" s="1288">
        <v>0</v>
      </c>
    </row>
    <row r="12" spans="1:7" ht="19.5" customHeight="1">
      <c r="A12" s="460" t="s">
        <v>1012</v>
      </c>
      <c r="B12" s="345">
        <v>141.2</v>
      </c>
      <c r="C12" s="346">
        <v>0</v>
      </c>
      <c r="D12" s="346">
        <v>2180</v>
      </c>
      <c r="E12" s="1285">
        <v>0</v>
      </c>
      <c r="F12" s="1286">
        <v>0</v>
      </c>
      <c r="G12" s="1288">
        <v>0</v>
      </c>
    </row>
    <row r="13" spans="1:7" ht="19.5" customHeight="1">
      <c r="A13" s="460" t="s">
        <v>1013</v>
      </c>
      <c r="B13" s="345">
        <v>1300</v>
      </c>
      <c r="C13" s="346">
        <v>2962.5</v>
      </c>
      <c r="D13" s="346">
        <v>730</v>
      </c>
      <c r="E13" s="1285">
        <v>2125</v>
      </c>
      <c r="F13" s="1286">
        <v>0</v>
      </c>
      <c r="G13" s="1288">
        <v>0</v>
      </c>
    </row>
    <row r="14" spans="1:7" ht="19.5" customHeight="1">
      <c r="A14" s="460" t="s">
        <v>343</v>
      </c>
      <c r="B14" s="345">
        <v>500</v>
      </c>
      <c r="C14" s="346">
        <v>0</v>
      </c>
      <c r="D14" s="346">
        <v>0</v>
      </c>
      <c r="E14" s="1289" t="s">
        <v>638</v>
      </c>
      <c r="F14" s="1286">
        <v>0</v>
      </c>
      <c r="G14" s="1290">
        <v>0</v>
      </c>
    </row>
    <row r="15" spans="1:7" ht="19.5" customHeight="1">
      <c r="A15" s="460" t="s">
        <v>344</v>
      </c>
      <c r="B15" s="345">
        <v>1000</v>
      </c>
      <c r="C15" s="346">
        <v>2000</v>
      </c>
      <c r="D15" s="347">
        <v>0</v>
      </c>
      <c r="E15" s="1289" t="s">
        <v>638</v>
      </c>
      <c r="F15" s="1286">
        <v>0</v>
      </c>
      <c r="G15" s="1290">
        <v>7420</v>
      </c>
    </row>
    <row r="16" spans="1:7" ht="19.5" customHeight="1">
      <c r="A16" s="900" t="s">
        <v>345</v>
      </c>
      <c r="B16" s="348">
        <v>330</v>
      </c>
      <c r="C16" s="348">
        <v>2736.7</v>
      </c>
      <c r="D16" s="349">
        <v>5661.58</v>
      </c>
      <c r="E16" s="1291">
        <v>4375</v>
      </c>
      <c r="F16" s="349"/>
      <c r="G16" s="1292">
        <v>12249.85</v>
      </c>
    </row>
    <row r="17" spans="1:7" s="239" customFormat="1" ht="19.5" customHeight="1" thickBot="1">
      <c r="A17" s="1293" t="s">
        <v>347</v>
      </c>
      <c r="B17" s="1294">
        <v>5471.2</v>
      </c>
      <c r="C17" s="1295">
        <v>10834.2</v>
      </c>
      <c r="D17" s="1296">
        <v>12051.58</v>
      </c>
      <c r="E17" s="1297">
        <v>12500</v>
      </c>
      <c r="F17" s="1298">
        <v>6000</v>
      </c>
      <c r="G17" s="1299">
        <v>19929.85</v>
      </c>
    </row>
    <row r="18" ht="13.5" thickTop="1"/>
    <row r="19" s="232" customFormat="1" ht="12.75">
      <c r="A19" s="240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K14" sqref="K14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hidden="1" customWidth="1"/>
    <col min="4" max="4" width="8.421875" style="1" bestFit="1" customWidth="1"/>
    <col min="5" max="5" width="8.7109375" style="1" customWidth="1"/>
    <col min="6" max="6" width="8.421875" style="1" bestFit="1" customWidth="1"/>
    <col min="7" max="7" width="2.57421875" style="985" customWidth="1"/>
    <col min="8" max="8" width="8.28125" style="1" customWidth="1"/>
    <col min="9" max="9" width="9.00390625" style="1" bestFit="1" customWidth="1"/>
    <col min="10" max="10" width="2.421875" style="1" customWidth="1"/>
    <col min="11" max="11" width="9.28125" style="353" bestFit="1" customWidth="1"/>
    <col min="12" max="16384" width="16.28125" style="1" customWidth="1"/>
  </cols>
  <sheetData>
    <row r="1" spans="1:11" ht="12.75">
      <c r="A1" s="1815" t="s">
        <v>1563</v>
      </c>
      <c r="B1" s="1815"/>
      <c r="C1" s="1815"/>
      <c r="D1" s="1815"/>
      <c r="E1" s="1815"/>
      <c r="F1" s="1815"/>
      <c r="G1" s="1815"/>
      <c r="H1" s="1815"/>
      <c r="I1" s="1815"/>
      <c r="J1" s="1815"/>
      <c r="K1" s="1815"/>
    </row>
    <row r="2" spans="1:12" ht="15.75">
      <c r="A2" s="1816" t="s">
        <v>405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355"/>
    </row>
    <row r="3" spans="1:11" ht="13.5" thickBot="1">
      <c r="A3" s="40" t="s">
        <v>1747</v>
      </c>
      <c r="B3" s="40"/>
      <c r="C3" s="40"/>
      <c r="D3" s="40"/>
      <c r="E3" s="40"/>
      <c r="F3" s="40"/>
      <c r="G3" s="42"/>
      <c r="H3" s="40"/>
      <c r="J3" s="40"/>
      <c r="K3" s="955" t="s">
        <v>455</v>
      </c>
    </row>
    <row r="4" spans="1:11" ht="13.5" thickTop="1">
      <c r="A4" s="956"/>
      <c r="B4" s="957"/>
      <c r="C4" s="957"/>
      <c r="D4" s="957"/>
      <c r="E4" s="957"/>
      <c r="F4" s="1817" t="s">
        <v>882</v>
      </c>
      <c r="G4" s="1817"/>
      <c r="H4" s="1817"/>
      <c r="I4" s="1817"/>
      <c r="J4" s="1817"/>
      <c r="K4" s="1818"/>
    </row>
    <row r="5" spans="1:11" ht="12.75">
      <c r="A5" s="958" t="s">
        <v>547</v>
      </c>
      <c r="B5" s="959">
        <v>2008</v>
      </c>
      <c r="C5" s="959">
        <v>2009</v>
      </c>
      <c r="D5" s="959">
        <v>2009</v>
      </c>
      <c r="E5" s="959">
        <v>2010</v>
      </c>
      <c r="F5" s="1819" t="s">
        <v>467</v>
      </c>
      <c r="G5" s="1820"/>
      <c r="H5" s="1820"/>
      <c r="I5" s="1819" t="s">
        <v>999</v>
      </c>
      <c r="J5" s="1820"/>
      <c r="K5" s="1821"/>
    </row>
    <row r="6" spans="1:11" ht="15.75">
      <c r="A6" s="958" t="s">
        <v>1747</v>
      </c>
      <c r="B6" s="959" t="s">
        <v>442</v>
      </c>
      <c r="C6" s="959" t="s">
        <v>1297</v>
      </c>
      <c r="D6" s="959" t="s">
        <v>1297</v>
      </c>
      <c r="E6" s="959" t="s">
        <v>883</v>
      </c>
      <c r="F6" s="950" t="s">
        <v>1751</v>
      </c>
      <c r="G6" s="962" t="s">
        <v>1747</v>
      </c>
      <c r="H6" s="952" t="s">
        <v>508</v>
      </c>
      <c r="I6" s="950" t="s">
        <v>1751</v>
      </c>
      <c r="J6" s="962" t="s">
        <v>1747</v>
      </c>
      <c r="K6" s="963" t="s">
        <v>508</v>
      </c>
    </row>
    <row r="7" spans="1:11" ht="19.5" customHeight="1">
      <c r="A7" s="1654" t="s">
        <v>1752</v>
      </c>
      <c r="B7" s="965">
        <v>171455.51005274398</v>
      </c>
      <c r="C7" s="965">
        <v>224562.03348954004</v>
      </c>
      <c r="D7" s="965">
        <v>224562.03348954004</v>
      </c>
      <c r="E7" s="965">
        <v>214047.61341020933</v>
      </c>
      <c r="F7" s="966">
        <v>44758.123436796035</v>
      </c>
      <c r="G7" s="967" t="s">
        <v>1704</v>
      </c>
      <c r="H7" s="965">
        <v>26.104803177819903</v>
      </c>
      <c r="I7" s="966">
        <v>-2619.050079330721</v>
      </c>
      <c r="J7" s="967" t="s">
        <v>1705</v>
      </c>
      <c r="K7" s="987">
        <v>-1.166292466554777</v>
      </c>
    </row>
    <row r="8" spans="1:11" ht="19.5" customHeight="1">
      <c r="A8" s="968" t="s">
        <v>1753</v>
      </c>
      <c r="B8" s="578">
        <v>213254.123566394</v>
      </c>
      <c r="C8" s="578">
        <v>287090.54436872003</v>
      </c>
      <c r="D8" s="578">
        <v>287090.54436872003</v>
      </c>
      <c r="E8" s="578">
        <v>272884.470339265</v>
      </c>
      <c r="F8" s="120">
        <v>73836.42080232603</v>
      </c>
      <c r="G8" s="969"/>
      <c r="H8" s="578">
        <v>34.62367787666154</v>
      </c>
      <c r="I8" s="120">
        <v>-14206.07402945502</v>
      </c>
      <c r="J8" s="969"/>
      <c r="K8" s="804">
        <v>-4.948290463795172</v>
      </c>
    </row>
    <row r="9" spans="1:11" ht="19.5" customHeight="1">
      <c r="A9" s="968" t="s">
        <v>1754</v>
      </c>
      <c r="B9" s="578">
        <v>34229.060419650006</v>
      </c>
      <c r="C9" s="578">
        <v>54865.965</v>
      </c>
      <c r="D9" s="578">
        <v>54865.965</v>
      </c>
      <c r="E9" s="578">
        <v>48229.835267715694</v>
      </c>
      <c r="F9" s="120">
        <v>20636.90458034999</v>
      </c>
      <c r="G9" s="969"/>
      <c r="H9" s="578">
        <v>60.2905961406492</v>
      </c>
      <c r="I9" s="120">
        <v>-6636.129732284302</v>
      </c>
      <c r="J9" s="969"/>
      <c r="K9" s="804">
        <v>-12.095166342712286</v>
      </c>
    </row>
    <row r="10" spans="1:11" ht="19.5" customHeight="1">
      <c r="A10" s="970" t="s">
        <v>1755</v>
      </c>
      <c r="B10" s="547">
        <v>7569.553094</v>
      </c>
      <c r="C10" s="547">
        <v>7662.545879179999</v>
      </c>
      <c r="D10" s="547">
        <v>7662.545879179999</v>
      </c>
      <c r="E10" s="547">
        <v>10607.021661340003</v>
      </c>
      <c r="F10" s="492">
        <v>92.99278517999937</v>
      </c>
      <c r="G10" s="971"/>
      <c r="H10" s="547">
        <v>1.2285109044774392</v>
      </c>
      <c r="I10" s="492">
        <v>2944.4757821600033</v>
      </c>
      <c r="J10" s="971"/>
      <c r="K10" s="988">
        <v>38.42686006175148</v>
      </c>
    </row>
    <row r="11" spans="1:11" s="974" customFormat="1" ht="19.5" customHeight="1">
      <c r="A11" s="964" t="s">
        <v>1756</v>
      </c>
      <c r="B11" s="972">
        <v>323921.60730478604</v>
      </c>
      <c r="C11" s="972">
        <v>405084.40106655995</v>
      </c>
      <c r="D11" s="972">
        <v>405084.40106655995</v>
      </c>
      <c r="E11" s="972">
        <v>507153.1521999176</v>
      </c>
      <c r="F11" s="973">
        <v>89511.1937617739</v>
      </c>
      <c r="G11" s="967" t="s">
        <v>1704</v>
      </c>
      <c r="H11" s="972">
        <v>27.633597680179005</v>
      </c>
      <c r="I11" s="973">
        <v>94173.38113335765</v>
      </c>
      <c r="J11" s="967" t="s">
        <v>1705</v>
      </c>
      <c r="K11" s="989">
        <v>23.247841902923312</v>
      </c>
    </row>
    <row r="12" spans="1:11" ht="19.5" customHeight="1">
      <c r="A12" s="968" t="s">
        <v>1757</v>
      </c>
      <c r="B12" s="578">
        <v>437269.78131113003</v>
      </c>
      <c r="C12" s="578">
        <v>555675.53853651</v>
      </c>
      <c r="D12" s="578">
        <v>555675.53853651</v>
      </c>
      <c r="E12" s="578">
        <v>645482.2341934372</v>
      </c>
      <c r="F12" s="120">
        <v>118405.75722537993</v>
      </c>
      <c r="G12" s="969"/>
      <c r="H12" s="578">
        <v>27.078422128862094</v>
      </c>
      <c r="I12" s="120">
        <v>89806.69565692719</v>
      </c>
      <c r="J12" s="969"/>
      <c r="K12" s="804">
        <v>16.161714782956306</v>
      </c>
    </row>
    <row r="13" spans="1:11" ht="19.5" customHeight="1">
      <c r="A13" s="968" t="s">
        <v>1758</v>
      </c>
      <c r="B13" s="578">
        <v>87079.61926467002</v>
      </c>
      <c r="C13" s="578">
        <v>104867.73781465</v>
      </c>
      <c r="D13" s="578">
        <v>104867.73781465</v>
      </c>
      <c r="E13" s="578">
        <v>131417.25446192</v>
      </c>
      <c r="F13" s="120">
        <v>17788.118549979976</v>
      </c>
      <c r="G13" s="969"/>
      <c r="H13" s="578">
        <v>20.427418838287203</v>
      </c>
      <c r="I13" s="120">
        <v>26549.516647270008</v>
      </c>
      <c r="J13" s="969"/>
      <c r="K13" s="804">
        <v>25.317144434063536</v>
      </c>
    </row>
    <row r="14" spans="1:11" ht="19.5" customHeight="1">
      <c r="A14" s="968" t="s">
        <v>1759</v>
      </c>
      <c r="B14" s="578">
        <v>91026.00310252002</v>
      </c>
      <c r="C14" s="578">
        <v>104867.73781465</v>
      </c>
      <c r="D14" s="578">
        <v>104867.73781465</v>
      </c>
      <c r="E14" s="578">
        <v>131417.25446192</v>
      </c>
      <c r="F14" s="120">
        <v>13841.734712129983</v>
      </c>
      <c r="G14" s="969"/>
      <c r="H14" s="578">
        <v>15.206352295333048</v>
      </c>
      <c r="I14" s="120">
        <v>26549.516647270008</v>
      </c>
      <c r="J14" s="969"/>
      <c r="K14" s="804">
        <v>25.317144434063536</v>
      </c>
    </row>
    <row r="15" spans="1:11" ht="19.5" customHeight="1">
      <c r="A15" s="968" t="s">
        <v>1760</v>
      </c>
      <c r="B15" s="578">
        <v>3946.383837849993</v>
      </c>
      <c r="C15" s="578">
        <v>0</v>
      </c>
      <c r="D15" s="578">
        <v>0</v>
      </c>
      <c r="E15" s="578">
        <v>0</v>
      </c>
      <c r="F15" s="120">
        <v>-3946.383837849993</v>
      </c>
      <c r="G15" s="969"/>
      <c r="H15" s="578">
        <v>-100</v>
      </c>
      <c r="I15" s="120">
        <v>0</v>
      </c>
      <c r="J15" s="969"/>
      <c r="K15" s="1304" t="s">
        <v>638</v>
      </c>
    </row>
    <row r="16" spans="1:11" ht="19.5" customHeight="1">
      <c r="A16" s="968" t="s">
        <v>1761</v>
      </c>
      <c r="B16" s="578">
        <v>5646.474400000001</v>
      </c>
      <c r="C16" s="578">
        <v>5092.383994999999</v>
      </c>
      <c r="D16" s="578">
        <v>5092.383994999999</v>
      </c>
      <c r="E16" s="578">
        <v>5443.143494999999</v>
      </c>
      <c r="F16" s="120">
        <v>-554.0904050000017</v>
      </c>
      <c r="G16" s="969"/>
      <c r="H16" s="578">
        <v>-9.813033155698033</v>
      </c>
      <c r="I16" s="120">
        <v>350.7595000000001</v>
      </c>
      <c r="J16" s="969"/>
      <c r="K16" s="804">
        <v>6.88792322700716</v>
      </c>
    </row>
    <row r="17" spans="1:11" ht="19.5" customHeight="1">
      <c r="A17" s="968" t="s">
        <v>1762</v>
      </c>
      <c r="B17" s="578">
        <v>4709.51501</v>
      </c>
      <c r="C17" s="578">
        <v>7361.05787871</v>
      </c>
      <c r="D17" s="578">
        <v>7361.05787871</v>
      </c>
      <c r="E17" s="578">
        <v>7971.27956716</v>
      </c>
      <c r="F17" s="120">
        <v>2651.54286871</v>
      </c>
      <c r="G17" s="969"/>
      <c r="H17" s="578">
        <v>56.30182435091125</v>
      </c>
      <c r="I17" s="120">
        <v>610.2216884499994</v>
      </c>
      <c r="J17" s="969"/>
      <c r="K17" s="804">
        <v>8.289864018253565</v>
      </c>
    </row>
    <row r="18" spans="1:11" ht="19.5" customHeight="1">
      <c r="A18" s="968" t="s">
        <v>1763</v>
      </c>
      <c r="B18" s="578">
        <v>1670.4510100000002</v>
      </c>
      <c r="C18" s="578">
        <v>1376.08987871</v>
      </c>
      <c r="D18" s="578">
        <v>1376.08987871</v>
      </c>
      <c r="E18" s="578">
        <v>2515.43100718</v>
      </c>
      <c r="F18" s="120">
        <v>-294.36113129000023</v>
      </c>
      <c r="G18" s="969"/>
      <c r="H18" s="578">
        <v>-17.621656039466863</v>
      </c>
      <c r="I18" s="120">
        <v>1139.34112847</v>
      </c>
      <c r="J18" s="969"/>
      <c r="K18" s="804">
        <v>82.79554599573558</v>
      </c>
    </row>
    <row r="19" spans="1:11" ht="19.5" customHeight="1">
      <c r="A19" s="968" t="s">
        <v>1764</v>
      </c>
      <c r="B19" s="578">
        <v>3039.064</v>
      </c>
      <c r="C19" s="578">
        <v>5984.968</v>
      </c>
      <c r="D19" s="578">
        <v>5984.968</v>
      </c>
      <c r="E19" s="578">
        <v>5455.84855998</v>
      </c>
      <c r="F19" s="120">
        <v>2945.904</v>
      </c>
      <c r="G19" s="969"/>
      <c r="H19" s="578">
        <v>96.93458248987189</v>
      </c>
      <c r="I19" s="120">
        <v>-529.1194400200002</v>
      </c>
      <c r="J19" s="969"/>
      <c r="K19" s="804">
        <v>-8.840806500886892</v>
      </c>
    </row>
    <row r="20" spans="1:11" ht="19.5" customHeight="1">
      <c r="A20" s="968" t="s">
        <v>550</v>
      </c>
      <c r="B20" s="578">
        <v>339834.17263646</v>
      </c>
      <c r="C20" s="578">
        <v>438354.35884814995</v>
      </c>
      <c r="D20" s="578">
        <v>438354.35884814995</v>
      </c>
      <c r="E20" s="578">
        <v>500650.5566693571</v>
      </c>
      <c r="F20" s="120">
        <v>98520.18621168996</v>
      </c>
      <c r="G20" s="969"/>
      <c r="H20" s="578">
        <v>28.99066490204992</v>
      </c>
      <c r="I20" s="120">
        <v>62296.19782120717</v>
      </c>
      <c r="J20" s="969"/>
      <c r="K20" s="804">
        <v>14.211378662892947</v>
      </c>
    </row>
    <row r="21" spans="1:11" ht="19.5" customHeight="1">
      <c r="A21" s="970" t="s">
        <v>1765</v>
      </c>
      <c r="B21" s="547">
        <v>113348.17400634401</v>
      </c>
      <c r="C21" s="547">
        <v>150591.13746995</v>
      </c>
      <c r="D21" s="547">
        <v>150591.13746995</v>
      </c>
      <c r="E21" s="547">
        <v>138329.0819935196</v>
      </c>
      <c r="F21" s="492">
        <v>28894.563463605977</v>
      </c>
      <c r="G21" s="971" t="s">
        <v>1704</v>
      </c>
      <c r="H21" s="547">
        <v>25.491864969954232</v>
      </c>
      <c r="I21" s="492">
        <v>-4366.685476430396</v>
      </c>
      <c r="J21" s="971" t="s">
        <v>1705</v>
      </c>
      <c r="K21" s="988">
        <v>-2.899696190489135</v>
      </c>
    </row>
    <row r="22" spans="1:11" s="974" customFormat="1" ht="19.5" customHeight="1">
      <c r="A22" s="964" t="s">
        <v>1766</v>
      </c>
      <c r="B22" s="972">
        <v>495377.11735753005</v>
      </c>
      <c r="C22" s="972">
        <v>629646.4345561</v>
      </c>
      <c r="D22" s="972">
        <v>629646.4345561</v>
      </c>
      <c r="E22" s="972">
        <v>721200.7656101269</v>
      </c>
      <c r="F22" s="973">
        <v>134269.31719857</v>
      </c>
      <c r="G22" s="967"/>
      <c r="H22" s="972">
        <v>27.104464960916513</v>
      </c>
      <c r="I22" s="973">
        <v>91554.33105402684</v>
      </c>
      <c r="J22" s="967"/>
      <c r="K22" s="989">
        <v>14.540593899903925</v>
      </c>
    </row>
    <row r="23" spans="1:11" ht="19.5" customHeight="1">
      <c r="A23" s="968" t="s">
        <v>1767</v>
      </c>
      <c r="B23" s="578">
        <v>154343.95968164</v>
      </c>
      <c r="C23" s="578">
        <v>196459.31155537</v>
      </c>
      <c r="D23" s="578">
        <v>196459.31155537</v>
      </c>
      <c r="E23" s="578">
        <v>218429.38486392942</v>
      </c>
      <c r="F23" s="120">
        <v>42115.35187372999</v>
      </c>
      <c r="G23" s="969"/>
      <c r="H23" s="578">
        <v>27.286686152538707</v>
      </c>
      <c r="I23" s="120">
        <v>21970.073308559426</v>
      </c>
      <c r="J23" s="969"/>
      <c r="K23" s="804">
        <v>11.183014505457733</v>
      </c>
    </row>
    <row r="24" spans="1:11" ht="19.5" customHeight="1">
      <c r="A24" s="968" t="s">
        <v>1768</v>
      </c>
      <c r="B24" s="578">
        <v>100175.227928</v>
      </c>
      <c r="C24" s="578">
        <v>125758.48538</v>
      </c>
      <c r="D24" s="578">
        <v>125758.48538</v>
      </c>
      <c r="E24" s="578">
        <v>142114.54343735002</v>
      </c>
      <c r="F24" s="120">
        <v>25583.257452000005</v>
      </c>
      <c r="G24" s="969"/>
      <c r="H24" s="578">
        <v>25.53850685559481</v>
      </c>
      <c r="I24" s="120">
        <v>16356.05805735002</v>
      </c>
      <c r="J24" s="969"/>
      <c r="K24" s="804">
        <v>13.005927995973785</v>
      </c>
    </row>
    <row r="25" spans="1:11" ht="19.5" customHeight="1">
      <c r="A25" s="968" t="s">
        <v>1769</v>
      </c>
      <c r="B25" s="578">
        <v>54168.73175364</v>
      </c>
      <c r="C25" s="578">
        <v>70700.82617537</v>
      </c>
      <c r="D25" s="578">
        <v>70700.82617537</v>
      </c>
      <c r="E25" s="578">
        <v>76314.84142657938</v>
      </c>
      <c r="F25" s="120">
        <v>16532.094421730006</v>
      </c>
      <c r="G25" s="969"/>
      <c r="H25" s="578">
        <v>30.5196261505958</v>
      </c>
      <c r="I25" s="120">
        <v>5614.015251209377</v>
      </c>
      <c r="J25" s="969"/>
      <c r="K25" s="804">
        <v>7.940522840969471</v>
      </c>
    </row>
    <row r="26" spans="1:11" ht="19.5" customHeight="1">
      <c r="A26" s="968" t="s">
        <v>1770</v>
      </c>
      <c r="B26" s="578">
        <v>341033.19198791997</v>
      </c>
      <c r="C26" s="578">
        <v>433187.041</v>
      </c>
      <c r="D26" s="578">
        <v>433187.041</v>
      </c>
      <c r="E26" s="578">
        <v>502771.29606009</v>
      </c>
      <c r="F26" s="120">
        <v>92153.84901208006</v>
      </c>
      <c r="G26" s="969"/>
      <c r="H26" s="578">
        <v>27.0219589110682</v>
      </c>
      <c r="I26" s="120">
        <v>69584.25506008998</v>
      </c>
      <c r="J26" s="969"/>
      <c r="K26" s="804">
        <v>16.063327956315753</v>
      </c>
    </row>
    <row r="27" spans="1:12" s="519" customFormat="1" ht="19.5" customHeight="1">
      <c r="A27" s="975" t="s">
        <v>1771</v>
      </c>
      <c r="B27" s="287">
        <v>529606.1777771801</v>
      </c>
      <c r="C27" s="287">
        <v>684512.3995561</v>
      </c>
      <c r="D27" s="287">
        <v>684512.3995561</v>
      </c>
      <c r="E27" s="287">
        <v>769430.6008778426</v>
      </c>
      <c r="F27" s="289">
        <v>154906.22177891992</v>
      </c>
      <c r="G27" s="976"/>
      <c r="H27" s="287">
        <v>29.249323040203134</v>
      </c>
      <c r="I27" s="289">
        <v>84918.20132174261</v>
      </c>
      <c r="J27" s="976"/>
      <c r="K27" s="990">
        <v>12.405648367628006</v>
      </c>
      <c r="L27" s="974"/>
    </row>
    <row r="28" spans="1:11" ht="19.5" customHeight="1">
      <c r="A28" s="968" t="s">
        <v>8</v>
      </c>
      <c r="B28" s="578">
        <v>144591.61460822</v>
      </c>
      <c r="C28" s="578">
        <v>195574.80385723</v>
      </c>
      <c r="D28" s="578">
        <v>195574.80385723</v>
      </c>
      <c r="E28" s="578">
        <v>218547.13747756998</v>
      </c>
      <c r="F28" s="120">
        <v>50983.18924901</v>
      </c>
      <c r="G28" s="969"/>
      <c r="H28" s="578">
        <v>35.26012859539063</v>
      </c>
      <c r="I28" s="120">
        <v>22972.33362033998</v>
      </c>
      <c r="J28" s="969"/>
      <c r="K28" s="804">
        <v>11.746059905093825</v>
      </c>
    </row>
    <row r="29" spans="1:11" ht="19.5" customHeight="1">
      <c r="A29" s="968" t="s">
        <v>548</v>
      </c>
      <c r="B29" s="977">
        <v>1.0674472775465889</v>
      </c>
      <c r="C29" s="977">
        <v>1.004523024855061</v>
      </c>
      <c r="D29" s="977">
        <v>1.004523024855061</v>
      </c>
      <c r="E29" s="977">
        <v>0.9994615901681841</v>
      </c>
      <c r="F29" s="978"/>
      <c r="G29" s="979"/>
      <c r="H29" s="977"/>
      <c r="I29" s="978"/>
      <c r="J29" s="979"/>
      <c r="K29" s="991"/>
    </row>
    <row r="30" spans="1:11" ht="19.5" customHeight="1" thickBot="1">
      <c r="A30" s="980" t="s">
        <v>549</v>
      </c>
      <c r="B30" s="981">
        <v>3.4260431955185315</v>
      </c>
      <c r="C30" s="981">
        <v>3.219466015753968</v>
      </c>
      <c r="D30" s="981">
        <v>3.219466015753968</v>
      </c>
      <c r="E30" s="981">
        <v>3.299978091381524</v>
      </c>
      <c r="F30" s="982"/>
      <c r="G30" s="983"/>
      <c r="H30" s="981"/>
      <c r="I30" s="982"/>
      <c r="J30" s="983"/>
      <c r="K30" s="992"/>
    </row>
    <row r="31" spans="1:11" ht="19.5" customHeight="1" thickTop="1">
      <c r="A31" s="159" t="s">
        <v>1552</v>
      </c>
      <c r="B31" s="118"/>
      <c r="C31" s="355"/>
      <c r="D31" s="355"/>
      <c r="E31" s="355"/>
      <c r="F31" s="355"/>
      <c r="G31" s="984"/>
      <c r="H31" s="355"/>
      <c r="I31" s="355"/>
      <c r="J31" s="355"/>
      <c r="K31" s="528"/>
    </row>
    <row r="32" spans="1:11" ht="19.5" customHeight="1">
      <c r="A32" s="159" t="s">
        <v>1553</v>
      </c>
      <c r="B32" s="18"/>
      <c r="C32" s="355"/>
      <c r="D32" s="355"/>
      <c r="E32" s="355"/>
      <c r="F32" s="355"/>
      <c r="G32" s="984"/>
      <c r="H32" s="355"/>
      <c r="I32" s="355"/>
      <c r="J32" s="355"/>
      <c r="K32" s="528"/>
    </row>
    <row r="33" ht="19.5" customHeight="1">
      <c r="A33" s="160" t="s">
        <v>444</v>
      </c>
    </row>
    <row r="34" spans="1:11" ht="12.75">
      <c r="A34" s="159"/>
      <c r="B34" s="153"/>
      <c r="C34" s="153"/>
      <c r="D34" s="153"/>
      <c r="E34" s="153"/>
      <c r="F34" s="153"/>
      <c r="G34" s="986"/>
      <c r="H34" s="351"/>
      <c r="I34" s="153"/>
      <c r="J34" s="153"/>
      <c r="K34" s="527"/>
    </row>
    <row r="35" spans="1:9" ht="12.75">
      <c r="A35" s="355"/>
      <c r="B35" s="355"/>
      <c r="C35" s="355"/>
      <c r="D35" s="355"/>
      <c r="E35" s="355"/>
      <c r="F35" s="355"/>
      <c r="G35" s="984"/>
      <c r="H35" s="355"/>
      <c r="I35" s="355"/>
    </row>
    <row r="36" spans="1:9" ht="12.75">
      <c r="A36" s="527"/>
      <c r="B36" s="153"/>
      <c r="C36" s="355"/>
      <c r="D36" s="355"/>
      <c r="E36" s="355"/>
      <c r="F36" s="527"/>
      <c r="G36" s="355"/>
      <c r="H36" s="355"/>
      <c r="I36" s="527"/>
    </row>
    <row r="37" spans="1:9" ht="12.75">
      <c r="A37" s="153"/>
      <c r="B37" s="153"/>
      <c r="C37" s="355"/>
      <c r="D37" s="355"/>
      <c r="E37" s="355"/>
      <c r="F37" s="153"/>
      <c r="G37" s="355"/>
      <c r="H37" s="355"/>
      <c r="I37" s="153"/>
    </row>
    <row r="38" spans="1:9" ht="12.75">
      <c r="A38" s="153"/>
      <c r="B38" s="153"/>
      <c r="C38" s="355"/>
      <c r="D38" s="355"/>
      <c r="E38" s="355"/>
      <c r="F38" s="153"/>
      <c r="G38" s="355"/>
      <c r="H38" s="355"/>
      <c r="I38" s="153"/>
    </row>
    <row r="39" spans="1:9" ht="12.75">
      <c r="A39" s="153"/>
      <c r="B39" s="153"/>
      <c r="C39" s="355"/>
      <c r="D39" s="355"/>
      <c r="E39" s="355"/>
      <c r="F39" s="153"/>
      <c r="G39" s="355"/>
      <c r="H39" s="355"/>
      <c r="I39" s="153"/>
    </row>
  </sheetData>
  <mergeCells count="5"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9">
      <selection activeCell="I54" sqref="I54"/>
    </sheetView>
  </sheetViews>
  <sheetFormatPr defaultColWidth="9.140625" defaultRowHeight="12.75"/>
  <cols>
    <col min="1" max="1" width="47.140625" style="18" customWidth="1"/>
    <col min="2" max="16384" width="9.140625" style="18" customWidth="1"/>
  </cols>
  <sheetData>
    <row r="1" spans="1:11" ht="12.75">
      <c r="A1" s="1735" t="s">
        <v>79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</row>
    <row r="2" spans="1:11" ht="15.75">
      <c r="A2" s="1734" t="s">
        <v>695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</row>
    <row r="3" spans="1:11" ht="12.75">
      <c r="A3" s="1735" t="s">
        <v>696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</row>
    <row r="4" spans="1:11" ht="13.5" thickBot="1">
      <c r="A4" s="1738" t="s">
        <v>1279</v>
      </c>
      <c r="B4" s="1738"/>
      <c r="C4" s="1738"/>
      <c r="D4" s="1738"/>
      <c r="E4" s="1738"/>
      <c r="F4" s="1738"/>
      <c r="G4" s="1738"/>
      <c r="H4" s="1738"/>
      <c r="I4" s="1738"/>
      <c r="J4" s="1738"/>
      <c r="K4" s="1738"/>
    </row>
    <row r="5" spans="1:11" ht="16.5" thickTop="1">
      <c r="A5" s="1562"/>
      <c r="B5" s="1655" t="s">
        <v>1200</v>
      </c>
      <c r="C5" s="1655" t="s">
        <v>1202</v>
      </c>
      <c r="D5" s="1655" t="s">
        <v>1204</v>
      </c>
      <c r="E5" s="1655" t="s">
        <v>1019</v>
      </c>
      <c r="F5" s="1655" t="s">
        <v>677</v>
      </c>
      <c r="G5" s="1655" t="s">
        <v>1748</v>
      </c>
      <c r="H5" s="1655" t="s">
        <v>1749</v>
      </c>
      <c r="I5" s="1655" t="s">
        <v>458</v>
      </c>
      <c r="J5" s="1655" t="s">
        <v>1483</v>
      </c>
      <c r="K5" s="1656" t="s">
        <v>1484</v>
      </c>
    </row>
    <row r="6" spans="1:11" ht="12.75">
      <c r="A6" s="898" t="s">
        <v>697</v>
      </c>
      <c r="B6" s="1563">
        <v>441518.545626685</v>
      </c>
      <c r="C6" s="1564">
        <v>459442.55104879034</v>
      </c>
      <c r="D6" s="1564">
        <v>492230.7790618625</v>
      </c>
      <c r="E6" s="1564">
        <v>536749.054896191</v>
      </c>
      <c r="F6" s="1564">
        <v>589411.5516482029</v>
      </c>
      <c r="G6" s="1564">
        <v>654084.250414334</v>
      </c>
      <c r="H6" s="1564">
        <v>727826.9665692779</v>
      </c>
      <c r="I6" s="1564">
        <v>815663.201032577</v>
      </c>
      <c r="J6" s="1564">
        <v>991316.1446799857</v>
      </c>
      <c r="K6" s="1565">
        <v>1182680.2263288493</v>
      </c>
    </row>
    <row r="7" spans="1:11" ht="12.75">
      <c r="A7" s="898" t="s">
        <v>698</v>
      </c>
      <c r="B7" s="1564">
        <v>390017.05288608384</v>
      </c>
      <c r="C7" s="1564">
        <v>415843.1919671522</v>
      </c>
      <c r="D7" s="1564">
        <v>450090.1917926666</v>
      </c>
      <c r="E7" s="1564">
        <v>473685.2417227973</v>
      </c>
      <c r="F7" s="1564">
        <v>521301.2319574919</v>
      </c>
      <c r="G7" s="1564">
        <v>595327.1898500916</v>
      </c>
      <c r="H7" s="1564">
        <v>656374.4186795452</v>
      </c>
      <c r="I7" s="1564">
        <v>735469.8784307175</v>
      </c>
      <c r="J7" s="1564">
        <v>895017.986540982</v>
      </c>
      <c r="K7" s="1565">
        <v>1071929.2897337773</v>
      </c>
    </row>
    <row r="8" spans="1:11" ht="12.75">
      <c r="A8" s="898" t="s">
        <v>699</v>
      </c>
      <c r="B8" s="1564">
        <v>35785.03569684335</v>
      </c>
      <c r="C8" s="1564">
        <v>38585.79926930541</v>
      </c>
      <c r="D8" s="1564">
        <v>42651.972747584296</v>
      </c>
      <c r="E8" s="1564">
        <v>46397.18494826217</v>
      </c>
      <c r="F8" s="1564">
        <v>52452.67725395343</v>
      </c>
      <c r="G8" s="1564">
        <v>56794.0678500916</v>
      </c>
      <c r="H8" s="1564">
        <v>66948.7127795451</v>
      </c>
      <c r="I8" s="1564">
        <v>80663</v>
      </c>
      <c r="J8" s="1564">
        <v>106503</v>
      </c>
      <c r="K8" s="1565">
        <v>136574.24</v>
      </c>
    </row>
    <row r="9" spans="1:11" ht="12.75">
      <c r="A9" s="460" t="s">
        <v>532</v>
      </c>
      <c r="B9" s="1566">
        <v>25376.197324224664</v>
      </c>
      <c r="C9" s="1566">
        <v>27856.84594102102</v>
      </c>
      <c r="D9" s="1566">
        <v>31374.966973611565</v>
      </c>
      <c r="E9" s="1566">
        <v>33959.96019164896</v>
      </c>
      <c r="F9" s="1566">
        <v>34625.13256598262</v>
      </c>
      <c r="G9" s="1566">
        <v>37105</v>
      </c>
      <c r="H9" s="1566">
        <v>43738.932072654534</v>
      </c>
      <c r="I9" s="1566">
        <v>54996</v>
      </c>
      <c r="J9" s="1566">
        <v>69822</v>
      </c>
      <c r="K9" s="1567">
        <v>85881.06</v>
      </c>
    </row>
    <row r="10" spans="1:11" ht="12.75">
      <c r="A10" s="460" t="s">
        <v>533</v>
      </c>
      <c r="B10" s="1566">
        <v>10408.83837261868</v>
      </c>
      <c r="C10" s="1566">
        <v>10728.953328284393</v>
      </c>
      <c r="D10" s="1566">
        <v>11277.005773972729</v>
      </c>
      <c r="E10" s="1566">
        <v>12437.224756613205</v>
      </c>
      <c r="F10" s="1566">
        <v>17827.54468797081</v>
      </c>
      <c r="G10" s="1566">
        <v>19689.067850091593</v>
      </c>
      <c r="H10" s="1566">
        <v>23209.78070689056</v>
      </c>
      <c r="I10" s="1566">
        <v>25667</v>
      </c>
      <c r="J10" s="1566">
        <v>36681</v>
      </c>
      <c r="K10" s="1567">
        <v>50693.18</v>
      </c>
    </row>
    <row r="11" spans="1:11" ht="12.75">
      <c r="A11" s="898" t="s">
        <v>700</v>
      </c>
      <c r="B11" s="1564">
        <v>348989</v>
      </c>
      <c r="C11" s="1564">
        <v>371402</v>
      </c>
      <c r="D11" s="1564">
        <v>400468</v>
      </c>
      <c r="E11" s="1564">
        <v>419290</v>
      </c>
      <c r="F11" s="1564">
        <v>459530</v>
      </c>
      <c r="G11" s="1564">
        <v>527814.122</v>
      </c>
      <c r="H11" s="1564">
        <v>576910.7059000001</v>
      </c>
      <c r="I11" s="1564">
        <v>641085.4849174556</v>
      </c>
      <c r="J11" s="1564">
        <v>772762.2629685556</v>
      </c>
      <c r="K11" s="1565">
        <v>917066.1397337774</v>
      </c>
    </row>
    <row r="12" spans="1:11" ht="12.75">
      <c r="A12" s="460" t="s">
        <v>534</v>
      </c>
      <c r="B12" s="1566">
        <v>205903.51</v>
      </c>
      <c r="C12" s="1566">
        <v>219127.18</v>
      </c>
      <c r="D12" s="1566">
        <v>236276.12</v>
      </c>
      <c r="E12" s="1566">
        <v>247381.1</v>
      </c>
      <c r="F12" s="1566">
        <v>271122.7</v>
      </c>
      <c r="G12" s="1566">
        <v>311410</v>
      </c>
      <c r="H12" s="1566">
        <v>340377.31648100005</v>
      </c>
      <c r="I12" s="1566">
        <v>385037.292742264</v>
      </c>
      <c r="J12" s="1566">
        <v>484552.2629685556</v>
      </c>
      <c r="K12" s="1567">
        <v>577150</v>
      </c>
    </row>
    <row r="13" spans="1:11" ht="12.75">
      <c r="A13" s="460" t="s">
        <v>535</v>
      </c>
      <c r="B13" s="1566">
        <v>100159.843</v>
      </c>
      <c r="C13" s="1566">
        <v>106592.374</v>
      </c>
      <c r="D13" s="1566">
        <v>114934.31599999999</v>
      </c>
      <c r="E13" s="1566">
        <v>120336.23</v>
      </c>
      <c r="F13" s="1566">
        <v>131885.11</v>
      </c>
      <c r="G13" s="1566">
        <v>151483</v>
      </c>
      <c r="H13" s="1566">
        <v>165573.3725933</v>
      </c>
      <c r="I13" s="1566">
        <v>179999.17612303773</v>
      </c>
      <c r="J13" s="1566">
        <v>203232</v>
      </c>
      <c r="K13" s="1567">
        <v>240974.9</v>
      </c>
    </row>
    <row r="14" spans="1:11" ht="12.75">
      <c r="A14" s="460" t="s">
        <v>701</v>
      </c>
      <c r="B14" s="1566">
        <v>42925.647</v>
      </c>
      <c r="C14" s="1566">
        <v>45682.445999999996</v>
      </c>
      <c r="D14" s="1566">
        <v>49257.564</v>
      </c>
      <c r="E14" s="1566">
        <v>51572.67</v>
      </c>
      <c r="F14" s="1566">
        <v>56522.19</v>
      </c>
      <c r="G14" s="1566">
        <v>64921.121999999996</v>
      </c>
      <c r="H14" s="1566">
        <v>70960.0168257</v>
      </c>
      <c r="I14" s="1566">
        <v>76049.01605215392</v>
      </c>
      <c r="J14" s="1566">
        <v>84978</v>
      </c>
      <c r="K14" s="1567">
        <v>98941.23973377731</v>
      </c>
    </row>
    <row r="15" spans="1:11" ht="12.75">
      <c r="A15" s="898" t="s">
        <v>702</v>
      </c>
      <c r="B15" s="1564">
        <v>5243.017189240474</v>
      </c>
      <c r="C15" s="1564">
        <v>5855.392697846771</v>
      </c>
      <c r="D15" s="1564">
        <v>6970.219045082344</v>
      </c>
      <c r="E15" s="1564">
        <v>7998.0567745350745</v>
      </c>
      <c r="F15" s="1564">
        <v>9318.554703538495</v>
      </c>
      <c r="G15" s="1564">
        <v>10719</v>
      </c>
      <c r="H15" s="1564">
        <v>12515</v>
      </c>
      <c r="I15" s="1564">
        <v>13721.393513261894</v>
      </c>
      <c r="J15" s="1564">
        <v>15752.723572426454</v>
      </c>
      <c r="K15" s="1565">
        <v>18288.91</v>
      </c>
    </row>
    <row r="16" spans="1:11" ht="12.75">
      <c r="A16" s="460" t="s">
        <v>703</v>
      </c>
      <c r="B16" s="1566">
        <v>364640.85556185915</v>
      </c>
      <c r="C16" s="1566">
        <v>387986.3460261311</v>
      </c>
      <c r="D16" s="1566">
        <v>418715.22481905506</v>
      </c>
      <c r="E16" s="1566">
        <v>439725.2815311483</v>
      </c>
      <c r="F16" s="1566">
        <v>486676.0993915093</v>
      </c>
      <c r="G16" s="1566">
        <v>558222.0678500916</v>
      </c>
      <c r="H16" s="1566">
        <v>612635.4866068906</v>
      </c>
      <c r="I16" s="1566">
        <v>680473.8784307175</v>
      </c>
      <c r="J16" s="1566">
        <v>825195.986540982</v>
      </c>
      <c r="K16" s="1567">
        <v>986048.2297337775</v>
      </c>
    </row>
    <row r="17" spans="1:11" ht="12.75">
      <c r="A17" s="898" t="s">
        <v>704</v>
      </c>
      <c r="B17" s="1564">
        <v>98648.69274060118</v>
      </c>
      <c r="C17" s="1564">
        <v>93019.45908163811</v>
      </c>
      <c r="D17" s="1564">
        <v>105383.18726919583</v>
      </c>
      <c r="E17" s="1564">
        <v>131670.5131733937</v>
      </c>
      <c r="F17" s="1564">
        <v>155906.61969071106</v>
      </c>
      <c r="G17" s="1564">
        <v>175632.9605642424</v>
      </c>
      <c r="H17" s="1564">
        <v>208778.54788973276</v>
      </c>
      <c r="I17" s="1564">
        <v>247277.0226018594</v>
      </c>
      <c r="J17" s="1564">
        <v>316097.1581390037</v>
      </c>
      <c r="K17" s="1565">
        <v>451803.936595072</v>
      </c>
    </row>
    <row r="18" spans="1:11" ht="12.75">
      <c r="A18" s="898" t="s">
        <v>705</v>
      </c>
      <c r="B18" s="1564">
        <v>84750.55066110421</v>
      </c>
      <c r="C18" s="1564">
        <v>89889.25454923333</v>
      </c>
      <c r="D18" s="1564">
        <v>98072.83118090821</v>
      </c>
      <c r="E18" s="1564">
        <v>109181.29981135085</v>
      </c>
      <c r="F18" s="1564">
        <v>117538.89536185321</v>
      </c>
      <c r="G18" s="1564">
        <v>135532</v>
      </c>
      <c r="H18" s="1564">
        <v>153336.8818878647</v>
      </c>
      <c r="I18" s="1564">
        <v>178445.53955453163</v>
      </c>
      <c r="J18" s="1564">
        <v>211038.84470745554</v>
      </c>
      <c r="K18" s="1565">
        <v>251490.1670811753</v>
      </c>
    </row>
    <row r="19" spans="1:11" ht="12.75">
      <c r="A19" s="460" t="s">
        <v>1372</v>
      </c>
      <c r="B19" s="1566">
        <v>18063.42346552785</v>
      </c>
      <c r="C19" s="1566">
        <v>17439.382402356052</v>
      </c>
      <c r="D19" s="1566">
        <v>14719.04055619243</v>
      </c>
      <c r="E19" s="1566">
        <v>14955.130017681931</v>
      </c>
      <c r="F19" s="1566">
        <v>17212.82299806665</v>
      </c>
      <c r="G19" s="1566">
        <v>17509</v>
      </c>
      <c r="H19" s="1566">
        <v>24645</v>
      </c>
      <c r="I19" s="1566">
        <v>32992.60579065</v>
      </c>
      <c r="J19" s="1566">
        <v>44277.80545366967</v>
      </c>
      <c r="K19" s="1567">
        <v>59420.982</v>
      </c>
    </row>
    <row r="20" spans="1:11" ht="12.75">
      <c r="A20" s="460" t="s">
        <v>1373</v>
      </c>
      <c r="B20" s="1566">
        <v>66687.12719557635</v>
      </c>
      <c r="C20" s="1566">
        <v>72449.87214687729</v>
      </c>
      <c r="D20" s="1566">
        <v>83353.79062471578</v>
      </c>
      <c r="E20" s="1566">
        <v>94226.16979366892</v>
      </c>
      <c r="F20" s="1566">
        <v>100326.07236378656</v>
      </c>
      <c r="G20" s="1566">
        <v>118023</v>
      </c>
      <c r="H20" s="1566">
        <v>128691.8818878647</v>
      </c>
      <c r="I20" s="1566">
        <v>145452.93376388162</v>
      </c>
      <c r="J20" s="1566">
        <v>166761.03925378586</v>
      </c>
      <c r="K20" s="1567">
        <v>192069.1850811753</v>
      </c>
    </row>
    <row r="21" spans="1:11" ht="12.75">
      <c r="A21" s="898" t="s">
        <v>706</v>
      </c>
      <c r="B21" s="1564">
        <v>13898.142079496974</v>
      </c>
      <c r="C21" s="1564">
        <v>3130.2045324047795</v>
      </c>
      <c r="D21" s="1564">
        <v>7310.356088287619</v>
      </c>
      <c r="E21" s="1564">
        <v>22489.21336204285</v>
      </c>
      <c r="F21" s="1564">
        <v>38367.72432885785</v>
      </c>
      <c r="G21" s="1564">
        <v>40100.960564242414</v>
      </c>
      <c r="H21" s="1564">
        <v>55441.666001868056</v>
      </c>
      <c r="I21" s="1564">
        <v>68831.48304732778</v>
      </c>
      <c r="J21" s="1564">
        <v>105058.3134315481</v>
      </c>
      <c r="K21" s="1565">
        <v>200313.76951389667</v>
      </c>
    </row>
    <row r="22" spans="1:11" ht="12.75">
      <c r="A22" s="460" t="s">
        <v>707</v>
      </c>
      <c r="B22" s="1566">
        <v>488665.74562668503</v>
      </c>
      <c r="C22" s="1566">
        <v>508862.6510487903</v>
      </c>
      <c r="D22" s="1566">
        <v>555473.3790618625</v>
      </c>
      <c r="E22" s="1566">
        <v>605355.754896191</v>
      </c>
      <c r="F22" s="1566">
        <v>677207.851648203</v>
      </c>
      <c r="G22" s="1566">
        <v>770960.150414334</v>
      </c>
      <c r="H22" s="1566">
        <v>865152.9665692779</v>
      </c>
      <c r="I22" s="1566">
        <v>982746.9010325769</v>
      </c>
      <c r="J22" s="1566">
        <v>1211115.1446799857</v>
      </c>
      <c r="K22" s="1567">
        <v>1523733.2263288493</v>
      </c>
    </row>
    <row r="23" spans="1:11" ht="12.75">
      <c r="A23" s="898" t="s">
        <v>708</v>
      </c>
      <c r="B23" s="1564">
        <v>-47147.2</v>
      </c>
      <c r="C23" s="1564">
        <v>-49420.1</v>
      </c>
      <c r="D23" s="1564">
        <v>-63242.6</v>
      </c>
      <c r="E23" s="1564">
        <v>-68606.7</v>
      </c>
      <c r="F23" s="1564">
        <v>-87796.3</v>
      </c>
      <c r="G23" s="1564">
        <v>-116875.9</v>
      </c>
      <c r="H23" s="1564">
        <v>-137326</v>
      </c>
      <c r="I23" s="1564">
        <v>-167083.7</v>
      </c>
      <c r="J23" s="1564">
        <v>-219799</v>
      </c>
      <c r="K23" s="1565">
        <v>-341053</v>
      </c>
    </row>
    <row r="24" spans="1:11" ht="12.75">
      <c r="A24" s="898" t="s">
        <v>1374</v>
      </c>
      <c r="B24" s="1564">
        <v>146757.4</v>
      </c>
      <c r="C24" s="1564">
        <v>130911.8</v>
      </c>
      <c r="D24" s="1564">
        <v>140522.2</v>
      </c>
      <c r="E24" s="1564">
        <v>158150.9</v>
      </c>
      <c r="F24" s="1564">
        <v>173754.3</v>
      </c>
      <c r="G24" s="1564">
        <v>204828</v>
      </c>
      <c r="H24" s="1564">
        <v>230893.3</v>
      </c>
      <c r="I24" s="1564">
        <v>271290.9</v>
      </c>
      <c r="J24" s="1564">
        <v>342535.9</v>
      </c>
      <c r="K24" s="1565">
        <v>450193</v>
      </c>
    </row>
    <row r="25" spans="1:11" ht="12.75">
      <c r="A25" s="460" t="s">
        <v>536</v>
      </c>
      <c r="B25" s="1566">
        <v>126238</v>
      </c>
      <c r="C25" s="1566">
        <v>111342</v>
      </c>
      <c r="D25" s="1566">
        <v>121053</v>
      </c>
      <c r="E25" s="1566">
        <v>132909.9</v>
      </c>
      <c r="F25" s="1566">
        <v>145718.2</v>
      </c>
      <c r="G25" s="1566">
        <v>171540</v>
      </c>
      <c r="H25" s="1566">
        <v>190437.1</v>
      </c>
      <c r="I25" s="1566">
        <v>217962.8</v>
      </c>
      <c r="J25" s="1566">
        <v>279227.8</v>
      </c>
      <c r="K25" s="1567">
        <v>391602</v>
      </c>
    </row>
    <row r="26" spans="1:11" ht="12.75">
      <c r="A26" s="460" t="s">
        <v>537</v>
      </c>
      <c r="B26" s="1566">
        <v>20519.4</v>
      </c>
      <c r="C26" s="1566">
        <v>19569.8</v>
      </c>
      <c r="D26" s="1566">
        <v>19469.2</v>
      </c>
      <c r="E26" s="1566">
        <v>25241</v>
      </c>
      <c r="F26" s="1566">
        <v>28036.1</v>
      </c>
      <c r="G26" s="1566">
        <v>33288</v>
      </c>
      <c r="H26" s="1566">
        <v>40456.2</v>
      </c>
      <c r="I26" s="1566">
        <v>53328.1</v>
      </c>
      <c r="J26" s="1566">
        <v>63308.1</v>
      </c>
      <c r="K26" s="1567">
        <v>58591</v>
      </c>
    </row>
    <row r="27" spans="1:11" ht="12.75">
      <c r="A27" s="898" t="s">
        <v>1375</v>
      </c>
      <c r="B27" s="1564">
        <v>99610.2</v>
      </c>
      <c r="C27" s="1564">
        <v>81491.7</v>
      </c>
      <c r="D27" s="1564">
        <v>77279.6</v>
      </c>
      <c r="E27" s="1564">
        <v>89544.2</v>
      </c>
      <c r="F27" s="1564">
        <v>85958</v>
      </c>
      <c r="G27" s="1564">
        <v>87952.1</v>
      </c>
      <c r="H27" s="1564">
        <v>93567.3</v>
      </c>
      <c r="I27" s="1564">
        <v>104207.2</v>
      </c>
      <c r="J27" s="1564">
        <v>122736.9</v>
      </c>
      <c r="K27" s="1565">
        <v>109140</v>
      </c>
    </row>
    <row r="28" spans="1:11" ht="12.75">
      <c r="A28" s="460" t="s">
        <v>536</v>
      </c>
      <c r="B28" s="1566">
        <v>69788.5</v>
      </c>
      <c r="C28" s="1566">
        <v>57983.5</v>
      </c>
      <c r="D28" s="1566">
        <v>50760.7</v>
      </c>
      <c r="E28" s="1566">
        <v>55228.3</v>
      </c>
      <c r="F28" s="1566">
        <v>59956.1</v>
      </c>
      <c r="G28" s="1566">
        <v>61482.4</v>
      </c>
      <c r="H28" s="1566">
        <v>61488.4</v>
      </c>
      <c r="I28" s="1566">
        <v>61971.1</v>
      </c>
      <c r="J28" s="1566">
        <v>69906.8</v>
      </c>
      <c r="K28" s="1567">
        <v>60838</v>
      </c>
    </row>
    <row r="29" spans="1:11" ht="12.75">
      <c r="A29" s="460" t="s">
        <v>537</v>
      </c>
      <c r="B29" s="1566">
        <v>29821.7</v>
      </c>
      <c r="C29" s="1566">
        <v>23508.2</v>
      </c>
      <c r="D29" s="1566">
        <v>26518.9</v>
      </c>
      <c r="E29" s="1566">
        <v>34315.9</v>
      </c>
      <c r="F29" s="1566">
        <v>26001.9</v>
      </c>
      <c r="G29" s="1566">
        <v>26469.7</v>
      </c>
      <c r="H29" s="1566">
        <v>32078.9</v>
      </c>
      <c r="I29" s="1566">
        <v>42236.1</v>
      </c>
      <c r="J29" s="1566">
        <v>52830.1</v>
      </c>
      <c r="K29" s="1567">
        <v>48302</v>
      </c>
    </row>
    <row r="30" spans="1:11" ht="12.75">
      <c r="A30" s="898" t="s">
        <v>1368</v>
      </c>
      <c r="B30" s="1564">
        <v>441518.545626685</v>
      </c>
      <c r="C30" s="1564">
        <v>459442.55104879016</v>
      </c>
      <c r="D30" s="1564">
        <v>492230.77906186256</v>
      </c>
      <c r="E30" s="1564">
        <v>536749.054896191</v>
      </c>
      <c r="F30" s="1564">
        <v>589411.5516482029</v>
      </c>
      <c r="G30" s="1564">
        <v>654084.128414334</v>
      </c>
      <c r="H30" s="1564">
        <v>727826.9665692779</v>
      </c>
      <c r="I30" s="1564">
        <v>815663.2010325768</v>
      </c>
      <c r="J30" s="1564">
        <v>991316.1446799857</v>
      </c>
      <c r="K30" s="1565">
        <v>1182680.059247674</v>
      </c>
    </row>
    <row r="31" spans="1:11" ht="12.75">
      <c r="A31" s="460" t="s">
        <v>1376</v>
      </c>
      <c r="B31" s="1566">
        <v>1701</v>
      </c>
      <c r="C31" s="1566">
        <v>-604.9</v>
      </c>
      <c r="D31" s="1566">
        <v>-675.7</v>
      </c>
      <c r="E31" s="1566">
        <v>-1683.9</v>
      </c>
      <c r="F31" s="1566">
        <v>1636.5</v>
      </c>
      <c r="G31" s="1566">
        <v>4955.5</v>
      </c>
      <c r="H31" s="1566">
        <v>7431.8</v>
      </c>
      <c r="I31" s="1566">
        <v>7946.8</v>
      </c>
      <c r="J31" s="1566">
        <v>11749.5</v>
      </c>
      <c r="K31" s="1567">
        <v>12437.94</v>
      </c>
    </row>
    <row r="32" spans="1:11" ht="12.75">
      <c r="A32" s="898" t="s">
        <v>1377</v>
      </c>
      <c r="B32" s="1564">
        <v>443219.545626685</v>
      </c>
      <c r="C32" s="1564">
        <v>458837.65104879026</v>
      </c>
      <c r="D32" s="1564">
        <v>491555.0790618625</v>
      </c>
      <c r="E32" s="1564">
        <v>535065.154896191</v>
      </c>
      <c r="F32" s="1564">
        <v>591048.0516482028</v>
      </c>
      <c r="G32" s="1564">
        <v>659039.628414334</v>
      </c>
      <c r="H32" s="1564">
        <v>735258.766569278</v>
      </c>
      <c r="I32" s="1564">
        <v>823610.001032577</v>
      </c>
      <c r="J32" s="1564">
        <v>1003065.6446799857</v>
      </c>
      <c r="K32" s="1565">
        <v>1195117.952972752</v>
      </c>
    </row>
    <row r="33" spans="1:11" ht="12.75">
      <c r="A33" s="460" t="s">
        <v>709</v>
      </c>
      <c r="B33" s="1566">
        <v>65595</v>
      </c>
      <c r="C33" s="1566">
        <v>68186.1</v>
      </c>
      <c r="D33" s="1566">
        <v>75533</v>
      </c>
      <c r="E33" s="1566">
        <v>84888.6</v>
      </c>
      <c r="F33" s="1566">
        <v>97704.4</v>
      </c>
      <c r="G33" s="1566">
        <v>126145.7</v>
      </c>
      <c r="H33" s="1566">
        <v>128992</v>
      </c>
      <c r="I33" s="1566">
        <v>182816.5</v>
      </c>
      <c r="J33" s="1566">
        <v>249486.8</v>
      </c>
      <c r="K33" s="1567">
        <v>283983.1</v>
      </c>
    </row>
    <row r="34" spans="1:11" ht="13.5" thickBot="1">
      <c r="A34" s="1542" t="s">
        <v>1378</v>
      </c>
      <c r="B34" s="1568">
        <v>508814.545626685</v>
      </c>
      <c r="C34" s="1568">
        <v>527023.7510487903</v>
      </c>
      <c r="D34" s="1568">
        <v>567088.0790618625</v>
      </c>
      <c r="E34" s="1568">
        <v>619953.754896191</v>
      </c>
      <c r="F34" s="1568">
        <v>688752.4516482028</v>
      </c>
      <c r="G34" s="1568">
        <v>785185.328414334</v>
      </c>
      <c r="H34" s="1568">
        <v>864250.766569278</v>
      </c>
      <c r="I34" s="1568">
        <v>1006426.501032577</v>
      </c>
      <c r="J34" s="1568">
        <v>1252552.4446799858</v>
      </c>
      <c r="K34" s="1569">
        <v>1479101.0529727521</v>
      </c>
    </row>
    <row r="35" spans="1:11" ht="13.5" thickTop="1">
      <c r="A35" s="110"/>
      <c r="B35" s="1570"/>
      <c r="C35" s="1570"/>
      <c r="D35" s="1570"/>
      <c r="E35" s="1570"/>
      <c r="F35" s="1570"/>
      <c r="G35" s="1570"/>
      <c r="H35" s="1570"/>
      <c r="I35" s="1570"/>
      <c r="J35" s="1570"/>
      <c r="K35" s="1570"/>
    </row>
    <row r="36" spans="1:11" ht="13.5" thickBot="1">
      <c r="A36" s="1737" t="s">
        <v>1379</v>
      </c>
      <c r="B36" s="1737"/>
      <c r="C36" s="1737"/>
      <c r="D36" s="1737"/>
      <c r="E36" s="1737"/>
      <c r="F36" s="1737"/>
      <c r="G36" s="1737"/>
      <c r="H36" s="1737"/>
      <c r="I36" s="1737"/>
      <c r="J36" s="1737"/>
      <c r="K36" s="1737"/>
    </row>
    <row r="37" spans="1:11" ht="13.5" thickTop="1">
      <c r="A37" s="1552" t="s">
        <v>697</v>
      </c>
      <c r="B37" s="1550">
        <v>100</v>
      </c>
      <c r="C37" s="1550">
        <v>100</v>
      </c>
      <c r="D37" s="1550">
        <v>100</v>
      </c>
      <c r="E37" s="1550">
        <v>100</v>
      </c>
      <c r="F37" s="1550">
        <v>100</v>
      </c>
      <c r="G37" s="1550">
        <v>100</v>
      </c>
      <c r="H37" s="1550">
        <v>100</v>
      </c>
      <c r="I37" s="1550">
        <v>100</v>
      </c>
      <c r="J37" s="1550">
        <v>100</v>
      </c>
      <c r="K37" s="1551">
        <v>100</v>
      </c>
    </row>
    <row r="38" spans="1:11" ht="12.75">
      <c r="A38" s="898" t="s">
        <v>698</v>
      </c>
      <c r="B38" s="367">
        <v>88.33537271520481</v>
      </c>
      <c r="C38" s="367">
        <v>90.51037850497045</v>
      </c>
      <c r="D38" s="367">
        <v>91.43885570310918</v>
      </c>
      <c r="E38" s="367">
        <v>88.25078263331261</v>
      </c>
      <c r="F38" s="367">
        <v>88.44435276162292</v>
      </c>
      <c r="G38" s="367">
        <v>91.01689720750463</v>
      </c>
      <c r="H38" s="367">
        <v>90.1827561808358</v>
      </c>
      <c r="I38" s="367">
        <v>90.16832897446643</v>
      </c>
      <c r="J38" s="367">
        <v>90.28582771946174</v>
      </c>
      <c r="K38" s="1555">
        <v>90.63559750729465</v>
      </c>
    </row>
    <row r="39" spans="1:11" ht="12.75">
      <c r="A39" s="898" t="s">
        <v>699</v>
      </c>
      <c r="B39" s="367">
        <v>8.104990390845437</v>
      </c>
      <c r="C39" s="367">
        <v>8.398394789778147</v>
      </c>
      <c r="D39" s="367">
        <v>8.665035703146042</v>
      </c>
      <c r="E39" s="367">
        <v>8.644111158655981</v>
      </c>
      <c r="F39" s="367">
        <v>8.899160036357824</v>
      </c>
      <c r="G39" s="367">
        <v>8.682989662893583</v>
      </c>
      <c r="H39" s="367">
        <v>9.198438070399884</v>
      </c>
      <c r="I39" s="367">
        <v>9.88925329693504</v>
      </c>
      <c r="J39" s="367">
        <v>10.743595831820235</v>
      </c>
      <c r="K39" s="1555">
        <v>11.547858580838819</v>
      </c>
    </row>
    <row r="40" spans="1:11" ht="12.75">
      <c r="A40" s="460" t="s">
        <v>532</v>
      </c>
      <c r="B40" s="366">
        <v>5.747481634821491</v>
      </c>
      <c r="C40" s="366">
        <v>6.063183716316857</v>
      </c>
      <c r="D40" s="366">
        <v>6.374035982351366</v>
      </c>
      <c r="E40" s="366">
        <v>6.32697158604535</v>
      </c>
      <c r="F40" s="366">
        <v>5.874525612733329</v>
      </c>
      <c r="G40" s="366">
        <v>5.672816609862657</v>
      </c>
      <c r="H40" s="366">
        <v>6.009523428188513</v>
      </c>
      <c r="I40" s="366">
        <v>6.74248880302294</v>
      </c>
      <c r="J40" s="366">
        <v>7.043363550034765</v>
      </c>
      <c r="K40" s="1554">
        <v>7.2615621778494495</v>
      </c>
    </row>
    <row r="41" spans="1:11" ht="12.75">
      <c r="A41" s="460" t="s">
        <v>533</v>
      </c>
      <c r="B41" s="366">
        <v>2.357508756023946</v>
      </c>
      <c r="C41" s="366">
        <v>2.33521107346129</v>
      </c>
      <c r="D41" s="366">
        <v>2.290999720794676</v>
      </c>
      <c r="E41" s="366">
        <v>2.3171395726106314</v>
      </c>
      <c r="F41" s="366">
        <v>3.024634423624494</v>
      </c>
      <c r="G41" s="366">
        <v>3.010173053030924</v>
      </c>
      <c r="H41" s="366">
        <v>3.1889146422113703</v>
      </c>
      <c r="I41" s="366">
        <v>3.1467644939120993</v>
      </c>
      <c r="J41" s="366">
        <v>3.700232281785471</v>
      </c>
      <c r="K41" s="1554">
        <v>4.286296402989369</v>
      </c>
    </row>
    <row r="42" spans="1:11" ht="12.75">
      <c r="A42" s="898" t="s">
        <v>700</v>
      </c>
      <c r="B42" s="367">
        <v>79.04288584404763</v>
      </c>
      <c r="C42" s="367">
        <v>80.83752781543282</v>
      </c>
      <c r="D42" s="367">
        <v>81.35777302736895</v>
      </c>
      <c r="E42" s="367">
        <v>78.1165790932025</v>
      </c>
      <c r="F42" s="367">
        <v>77.96419983880394</v>
      </c>
      <c r="G42" s="367">
        <v>80.69512783187373</v>
      </c>
      <c r="H42" s="367">
        <v>79.26481600693577</v>
      </c>
      <c r="I42" s="367">
        <v>78.59683802161024</v>
      </c>
      <c r="J42" s="367">
        <v>77.95316026231134</v>
      </c>
      <c r="K42" s="1555">
        <v>77.54134374770405</v>
      </c>
    </row>
    <row r="43" spans="1:11" ht="12.75">
      <c r="A43" s="460" t="s">
        <v>534</v>
      </c>
      <c r="B43" s="366">
        <v>46.635302647988105</v>
      </c>
      <c r="C43" s="366">
        <v>47.69414141110536</v>
      </c>
      <c r="D43" s="366">
        <v>48.00108608614767</v>
      </c>
      <c r="E43" s="366">
        <v>46.08878166498948</v>
      </c>
      <c r="F43" s="366">
        <v>45.99887790489433</v>
      </c>
      <c r="G43" s="366">
        <v>47.610074665876034</v>
      </c>
      <c r="H43" s="366">
        <v>46.7662414440921</v>
      </c>
      <c r="I43" s="366">
        <v>47.20542648667141</v>
      </c>
      <c r="J43" s="366">
        <v>48.87969045687011</v>
      </c>
      <c r="K43" s="1554">
        <v>48.800173297183456</v>
      </c>
    </row>
    <row r="44" spans="1:11" ht="12.75">
      <c r="A44" s="460" t="s">
        <v>535</v>
      </c>
      <c r="B44" s="366">
        <v>22.68530823724167</v>
      </c>
      <c r="C44" s="366">
        <v>23.200370483029218</v>
      </c>
      <c r="D44" s="366">
        <v>23.349680858854885</v>
      </c>
      <c r="E44" s="366">
        <v>22.41945819974912</v>
      </c>
      <c r="F44" s="366">
        <v>22.375725353736726</v>
      </c>
      <c r="G44" s="366">
        <v>23.159554736877105</v>
      </c>
      <c r="H44" s="366">
        <v>22.749002193990563</v>
      </c>
      <c r="I44" s="366">
        <v>22.06783092521158</v>
      </c>
      <c r="J44" s="366">
        <v>20.50122971270753</v>
      </c>
      <c r="K44" s="1554">
        <v>20.375321632628353</v>
      </c>
    </row>
    <row r="45" spans="1:11" ht="12.75">
      <c r="A45" s="460" t="s">
        <v>701</v>
      </c>
      <c r="B45" s="366">
        <v>9.72227495881786</v>
      </c>
      <c r="C45" s="366">
        <v>9.943015921298235</v>
      </c>
      <c r="D45" s="366">
        <v>10.007006082366381</v>
      </c>
      <c r="E45" s="366">
        <v>9.608339228463908</v>
      </c>
      <c r="F45" s="366">
        <v>9.589596580172884</v>
      </c>
      <c r="G45" s="366">
        <v>9.925498429120603</v>
      </c>
      <c r="H45" s="366">
        <v>9.749572368853098</v>
      </c>
      <c r="I45" s="366">
        <v>9.323580609727248</v>
      </c>
      <c r="J45" s="366">
        <v>8.572240092733725</v>
      </c>
      <c r="K45" s="1554">
        <v>8.36584881789224</v>
      </c>
    </row>
    <row r="46" spans="1:11" ht="12.75">
      <c r="A46" s="898" t="s">
        <v>702</v>
      </c>
      <c r="B46" s="367">
        <v>1.1874964803117414</v>
      </c>
      <c r="C46" s="367">
        <v>1.2744558997594804</v>
      </c>
      <c r="D46" s="367">
        <v>1.4160469725941989</v>
      </c>
      <c r="E46" s="367">
        <v>1.490092381454109</v>
      </c>
      <c r="F46" s="367">
        <v>1.5809928864611702</v>
      </c>
      <c r="G46" s="367">
        <v>1.6387797127373083</v>
      </c>
      <c r="H46" s="367">
        <v>1.7195021035001405</v>
      </c>
      <c r="I46" s="367">
        <v>1.6822376559211567</v>
      </c>
      <c r="J46" s="367">
        <v>1.5890716253301524</v>
      </c>
      <c r="K46" s="1555">
        <v>1.546395178751783</v>
      </c>
    </row>
    <row r="47" spans="1:11" ht="12.75">
      <c r="A47" s="460" t="s">
        <v>703</v>
      </c>
      <c r="B47" s="366">
        <v>82.58789108038332</v>
      </c>
      <c r="C47" s="366">
        <v>84.44719478865358</v>
      </c>
      <c r="D47" s="366">
        <v>85.06481972075782</v>
      </c>
      <c r="E47" s="366">
        <v>81.92381104726726</v>
      </c>
      <c r="F47" s="366">
        <v>82.5698271488896</v>
      </c>
      <c r="G47" s="366">
        <v>85.34406194561055</v>
      </c>
      <c r="H47" s="366">
        <v>84.17323275264728</v>
      </c>
      <c r="I47" s="366">
        <v>83.4258401714435</v>
      </c>
      <c r="J47" s="366">
        <v>83.24246416942698</v>
      </c>
      <c r="K47" s="1554">
        <v>83.37403532944522</v>
      </c>
    </row>
    <row r="48" spans="1:11" ht="12.75">
      <c r="A48" s="898" t="s">
        <v>704</v>
      </c>
      <c r="B48" s="367">
        <v>22.34304622483766</v>
      </c>
      <c r="C48" s="367">
        <v>20.24615675437514</v>
      </c>
      <c r="D48" s="367">
        <v>21.40930469038213</v>
      </c>
      <c r="E48" s="367">
        <v>24.531112252979973</v>
      </c>
      <c r="F48" s="367">
        <v>26.45123246307967</v>
      </c>
      <c r="G48" s="367">
        <v>26.851733618870437</v>
      </c>
      <c r="H48" s="367">
        <v>28.6851899530244</v>
      </c>
      <c r="I48" s="367">
        <v>30.316069462104295</v>
      </c>
      <c r="J48" s="367">
        <v>31.8866145613966</v>
      </c>
      <c r="K48" s="1555">
        <v>38.20169869564099</v>
      </c>
    </row>
    <row r="49" spans="1:11" ht="12.75">
      <c r="A49" s="898" t="s">
        <v>705</v>
      </c>
      <c r="B49" s="367">
        <v>19.19524140051932</v>
      </c>
      <c r="C49" s="367">
        <v>19.564851871912833</v>
      </c>
      <c r="D49" s="367">
        <v>19.924156585214803</v>
      </c>
      <c r="E49" s="367">
        <v>20.341218827570522</v>
      </c>
      <c r="F49" s="367">
        <v>19.941735962448128</v>
      </c>
      <c r="G49" s="367">
        <v>20.72087806947597</v>
      </c>
      <c r="H49" s="367">
        <v>21.067765956878624</v>
      </c>
      <c r="I49" s="367">
        <v>21.877355669427175</v>
      </c>
      <c r="J49" s="367">
        <v>21.288752921055533</v>
      </c>
      <c r="K49" s="1555">
        <v>21.264426468160753</v>
      </c>
    </row>
    <row r="50" spans="1:11" ht="12.75">
      <c r="A50" s="460" t="s">
        <v>1372</v>
      </c>
      <c r="B50" s="366">
        <v>4.091203788481612</v>
      </c>
      <c r="C50" s="366">
        <v>3.7957699744062414</v>
      </c>
      <c r="D50" s="366">
        <v>2.9902722833068864</v>
      </c>
      <c r="E50" s="366">
        <v>2.786242450035483</v>
      </c>
      <c r="F50" s="366">
        <v>2.920340286839224</v>
      </c>
      <c r="G50" s="366">
        <v>2.6768722819589077</v>
      </c>
      <c r="H50" s="366">
        <v>3.3861070188382714</v>
      </c>
      <c r="I50" s="366">
        <v>4.044880993636036</v>
      </c>
      <c r="J50" s="366">
        <v>4.466567571938751</v>
      </c>
      <c r="K50" s="1554">
        <v>5.024264435742561</v>
      </c>
    </row>
    <row r="51" spans="1:11" ht="12.75">
      <c r="A51" s="460" t="s">
        <v>1373</v>
      </c>
      <c r="B51" s="366">
        <v>15.104037612037702</v>
      </c>
      <c r="C51" s="366">
        <v>15.769081897506593</v>
      </c>
      <c r="D51" s="366">
        <v>16.933884301907916</v>
      </c>
      <c r="E51" s="366">
        <v>17.554976377535038</v>
      </c>
      <c r="F51" s="366">
        <v>17.021395675608904</v>
      </c>
      <c r="G51" s="366">
        <v>18.044005787517058</v>
      </c>
      <c r="H51" s="366">
        <v>17.681658938040353</v>
      </c>
      <c r="I51" s="366">
        <v>17.832474675791136</v>
      </c>
      <c r="J51" s="366">
        <v>16.82218534911678</v>
      </c>
      <c r="K51" s="1554">
        <v>16.24016203241819</v>
      </c>
    </row>
    <row r="52" spans="1:11" ht="12.75">
      <c r="A52" s="898" t="s">
        <v>706</v>
      </c>
      <c r="B52" s="367">
        <v>3.1478048243183427</v>
      </c>
      <c r="C52" s="367">
        <v>0.6813048824623056</v>
      </c>
      <c r="D52" s="367">
        <v>1.4851481051673263</v>
      </c>
      <c r="E52" s="367">
        <v>4.189893425409448</v>
      </c>
      <c r="F52" s="367">
        <v>6.509496500631543</v>
      </c>
      <c r="G52" s="367">
        <v>6.130855549394469</v>
      </c>
      <c r="H52" s="367">
        <v>7.6174239961457735</v>
      </c>
      <c r="I52" s="367">
        <v>8.43871379267712</v>
      </c>
      <c r="J52" s="367">
        <v>10.59786164034106</v>
      </c>
      <c r="K52" s="1555">
        <v>16.937272227480243</v>
      </c>
    </row>
    <row r="53" spans="1:11" ht="12.75">
      <c r="A53" s="460" t="s">
        <v>707</v>
      </c>
      <c r="B53" s="366">
        <v>110.67841894004246</v>
      </c>
      <c r="C53" s="366">
        <v>115.25283730188912</v>
      </c>
      <c r="D53" s="366">
        <v>125.8097501370937</v>
      </c>
      <c r="E53" s="366">
        <v>137.10766193002328</v>
      </c>
      <c r="F53" s="366">
        <v>153.38151893189084</v>
      </c>
      <c r="G53" s="366">
        <v>174.61557573307468</v>
      </c>
      <c r="H53" s="366">
        <v>195.94940578119824</v>
      </c>
      <c r="I53" s="366">
        <v>120.48439843657073</v>
      </c>
      <c r="J53" s="366">
        <v>122.17244228085835</v>
      </c>
      <c r="K53" s="1554">
        <v>128.83729620293565</v>
      </c>
    </row>
    <row r="54" spans="1:11" ht="12.75">
      <c r="A54" s="898" t="s">
        <v>708</v>
      </c>
      <c r="B54" s="367">
        <v>-10.678418940042473</v>
      </c>
      <c r="C54" s="367">
        <v>-10.756535259345593</v>
      </c>
      <c r="D54" s="367">
        <v>-12.848160393491327</v>
      </c>
      <c r="E54" s="367">
        <v>-12.781894886292577</v>
      </c>
      <c r="F54" s="367">
        <v>-14.895585224702595</v>
      </c>
      <c r="G54" s="367">
        <v>-17.86863082637507</v>
      </c>
      <c r="H54" s="367">
        <v>-18.867946133860194</v>
      </c>
      <c r="I54" s="367">
        <v>-20.48439843657073</v>
      </c>
      <c r="J54" s="367">
        <v>-22.17244228085834</v>
      </c>
      <c r="K54" s="1555">
        <v>-28.837296202935647</v>
      </c>
    </row>
    <row r="55" spans="1:11" ht="12.75">
      <c r="A55" s="898" t="s">
        <v>1374</v>
      </c>
      <c r="B55" s="367">
        <v>33.23923795583596</v>
      </c>
      <c r="C55" s="367">
        <v>28.493616819156543</v>
      </c>
      <c r="D55" s="367">
        <v>28.54803193490253</v>
      </c>
      <c r="E55" s="367">
        <v>29.464588443585964</v>
      </c>
      <c r="F55" s="367">
        <v>29.47928311111678</v>
      </c>
      <c r="G55" s="367">
        <v>31.31523192467184</v>
      </c>
      <c r="H55" s="367">
        <v>31.72365281934391</v>
      </c>
      <c r="I55" s="367">
        <v>33.26016175016394</v>
      </c>
      <c r="J55" s="367">
        <v>34.553648887719525</v>
      </c>
      <c r="K55" s="1555">
        <v>38.0654880311512</v>
      </c>
    </row>
    <row r="56" spans="1:11" ht="12.75">
      <c r="A56" s="460" t="s">
        <v>536</v>
      </c>
      <c r="B56" s="366">
        <v>28.59177745768745</v>
      </c>
      <c r="C56" s="366">
        <v>24.234150656232117</v>
      </c>
      <c r="D56" s="366">
        <v>24.59273274838962</v>
      </c>
      <c r="E56" s="366">
        <v>24.762018449330146</v>
      </c>
      <c r="F56" s="366">
        <v>24.722657639220074</v>
      </c>
      <c r="G56" s="366">
        <v>26.225979281925355</v>
      </c>
      <c r="H56" s="366">
        <v>26.16516132916234</v>
      </c>
      <c r="I56" s="366">
        <v>26.72215685641735</v>
      </c>
      <c r="J56" s="366">
        <v>28.16738146538909</v>
      </c>
      <c r="K56" s="1554">
        <v>33.111401652124464</v>
      </c>
    </row>
    <row r="57" spans="1:11" ht="12.75">
      <c r="A57" s="460" t="s">
        <v>537</v>
      </c>
      <c r="B57" s="366">
        <v>4.6474604981485115</v>
      </c>
      <c r="C57" s="366">
        <v>4.259466162924425</v>
      </c>
      <c r="D57" s="366">
        <v>3.955299186512909</v>
      </c>
      <c r="E57" s="366">
        <v>4.702569994255825</v>
      </c>
      <c r="F57" s="366">
        <v>4.756625471896701</v>
      </c>
      <c r="G57" s="366">
        <v>5.089252642746481</v>
      </c>
      <c r="H57" s="366">
        <v>5.558491490181574</v>
      </c>
      <c r="I57" s="366">
        <v>6.538004893746593</v>
      </c>
      <c r="J57" s="366">
        <v>6.386267422330438</v>
      </c>
      <c r="K57" s="1554">
        <v>4.9540863790267275</v>
      </c>
    </row>
    <row r="58" spans="1:11" ht="12.75">
      <c r="A58" s="898" t="s">
        <v>1375</v>
      </c>
      <c r="B58" s="367">
        <v>22.560819015793488</v>
      </c>
      <c r="C58" s="367">
        <v>17.73708155981095</v>
      </c>
      <c r="D58" s="367">
        <v>15.699871541411204</v>
      </c>
      <c r="E58" s="367">
        <v>16.68269355729339</v>
      </c>
      <c r="F58" s="367">
        <v>14.583697886414182</v>
      </c>
      <c r="G58" s="367">
        <v>13.446601098296766</v>
      </c>
      <c r="H58" s="367">
        <v>12.855706685483717</v>
      </c>
      <c r="I58" s="367">
        <v>12.775763313593211</v>
      </c>
      <c r="J58" s="367">
        <v>12.381206606861186</v>
      </c>
      <c r="K58" s="1555">
        <v>9.228191828215545</v>
      </c>
    </row>
    <row r="59" spans="1:11" ht="12.75">
      <c r="A59" s="460" t="s">
        <v>536</v>
      </c>
      <c r="B59" s="366">
        <v>15.806470802023325</v>
      </c>
      <c r="C59" s="366">
        <v>12.620402674423262</v>
      </c>
      <c r="D59" s="366">
        <v>10.312378290675825</v>
      </c>
      <c r="E59" s="366">
        <v>10.289407963779523</v>
      </c>
      <c r="F59" s="366">
        <v>10.172196291766179</v>
      </c>
      <c r="G59" s="366">
        <v>9.399767684522837</v>
      </c>
      <c r="H59" s="366">
        <v>8.4482167911193</v>
      </c>
      <c r="I59" s="366">
        <v>7.59763342535848</v>
      </c>
      <c r="J59" s="366">
        <v>7.051917834200829</v>
      </c>
      <c r="K59" s="1554">
        <v>5.144078563725283</v>
      </c>
    </row>
    <row r="60" spans="1:18" ht="12.75">
      <c r="A60" s="460" t="s">
        <v>537</v>
      </c>
      <c r="B60" s="366">
        <v>6.754348213770163</v>
      </c>
      <c r="C60" s="366">
        <v>5.116678885387687</v>
      </c>
      <c r="D60" s="366">
        <v>5.387493250735376</v>
      </c>
      <c r="E60" s="366">
        <v>6.393285593513864</v>
      </c>
      <c r="F60" s="366">
        <v>4.411501594648001</v>
      </c>
      <c r="G60" s="366">
        <v>4.046833413773928</v>
      </c>
      <c r="H60" s="366">
        <v>4.407489894364416</v>
      </c>
      <c r="I60" s="366">
        <v>5.17812988823473</v>
      </c>
      <c r="J60" s="366">
        <v>5.329288772660359</v>
      </c>
      <c r="K60" s="1554">
        <v>4.084113264490263</v>
      </c>
      <c r="L60" s="20"/>
      <c r="M60" s="20"/>
      <c r="N60" s="20"/>
      <c r="O60" s="20"/>
      <c r="P60" s="20"/>
      <c r="Q60" s="20"/>
      <c r="R60" s="20"/>
    </row>
    <row r="61" spans="1:18" ht="12.75">
      <c r="A61" s="898" t="s">
        <v>697</v>
      </c>
      <c r="B61" s="1571">
        <v>100</v>
      </c>
      <c r="C61" s="1572">
        <v>100</v>
      </c>
      <c r="D61" s="1572">
        <v>100</v>
      </c>
      <c r="E61" s="1572">
        <v>100</v>
      </c>
      <c r="F61" s="1572">
        <v>100</v>
      </c>
      <c r="G61" s="1572">
        <v>100</v>
      </c>
      <c r="H61" s="1572">
        <v>100</v>
      </c>
      <c r="I61" s="1572">
        <v>100</v>
      </c>
      <c r="J61" s="1572">
        <v>100</v>
      </c>
      <c r="K61" s="1573">
        <v>100</v>
      </c>
      <c r="L61" s="54"/>
      <c r="M61" s="54"/>
      <c r="N61" s="54"/>
      <c r="O61" s="54"/>
      <c r="P61" s="54"/>
      <c r="Q61" s="54"/>
      <c r="R61" s="54"/>
    </row>
    <row r="62" spans="1:11" ht="12.75">
      <c r="A62" s="460" t="s">
        <v>1376</v>
      </c>
      <c r="B62" s="148"/>
      <c r="C62" s="366">
        <v>-0.131659551040531</v>
      </c>
      <c r="D62" s="366">
        <v>-0.13727300866634337</v>
      </c>
      <c r="E62" s="366">
        <v>-0.3137220242196182</v>
      </c>
      <c r="F62" s="366">
        <v>0.27764980096229336</v>
      </c>
      <c r="G62" s="366">
        <v>0.7576242542398008</v>
      </c>
      <c r="H62" s="366">
        <v>1.021094345408897</v>
      </c>
      <c r="I62" s="366">
        <v>0.9742746748829498</v>
      </c>
      <c r="J62" s="366">
        <v>1.1852424741647827</v>
      </c>
      <c r="K62" s="1554">
        <v>1.1</v>
      </c>
    </row>
    <row r="63" spans="1:11" ht="12.75">
      <c r="A63" s="898" t="s">
        <v>1377</v>
      </c>
      <c r="B63" s="1571"/>
      <c r="C63" s="367">
        <v>99.86834044895946</v>
      </c>
      <c r="D63" s="367">
        <v>99.86272699133364</v>
      </c>
      <c r="E63" s="367">
        <v>99.68627797578038</v>
      </c>
      <c r="F63" s="367">
        <v>100.2776498009623</v>
      </c>
      <c r="G63" s="367">
        <v>100.7576242542398</v>
      </c>
      <c r="H63" s="367">
        <v>101.02109434540891</v>
      </c>
      <c r="I63" s="367">
        <v>100.97427467488296</v>
      </c>
      <c r="J63" s="367">
        <v>101.18524247416478</v>
      </c>
      <c r="K63" s="1555">
        <v>101.1</v>
      </c>
    </row>
    <row r="64" spans="1:11" ht="12.75">
      <c r="A64" s="898" t="s">
        <v>709</v>
      </c>
      <c r="B64" s="1571"/>
      <c r="C64" s="367">
        <v>14.84105027807035</v>
      </c>
      <c r="D64" s="367">
        <v>15.345037980753165</v>
      </c>
      <c r="E64" s="367">
        <v>15.815323608984786</v>
      </c>
      <c r="F64" s="367">
        <v>16.576600802407757</v>
      </c>
      <c r="G64" s="367">
        <v>19.28585246454599</v>
      </c>
      <c r="H64" s="367">
        <v>17.72289375427009</v>
      </c>
      <c r="I64" s="367">
        <v>22.413233767143854</v>
      </c>
      <c r="J64" s="367">
        <v>25.167228571722568</v>
      </c>
      <c r="K64" s="1555">
        <v>28.647077072640105</v>
      </c>
    </row>
    <row r="65" spans="1:11" ht="12.75">
      <c r="A65" s="898" t="s">
        <v>1378</v>
      </c>
      <c r="B65" s="1571"/>
      <c r="C65" s="367">
        <v>114.70939072702981</v>
      </c>
      <c r="D65" s="367">
        <v>115.20776497208682</v>
      </c>
      <c r="E65" s="367">
        <v>115.50160158476517</v>
      </c>
      <c r="F65" s="367">
        <v>116.85425060337005</v>
      </c>
      <c r="G65" s="367">
        <v>120.0434767187858</v>
      </c>
      <c r="H65" s="367">
        <v>118.74398809967899</v>
      </c>
      <c r="I65" s="367">
        <v>123.38750844202681</v>
      </c>
      <c r="J65" s="367">
        <v>126.35247104588736</v>
      </c>
      <c r="K65" s="1555">
        <v>125.1</v>
      </c>
    </row>
    <row r="66" spans="1:11" ht="12.75">
      <c r="A66" s="898" t="s">
        <v>162</v>
      </c>
      <c r="B66" s="1571"/>
      <c r="C66" s="367">
        <v>9.489621495029548</v>
      </c>
      <c r="D66" s="367">
        <v>8.561144296890804</v>
      </c>
      <c r="E66" s="367">
        <v>11.749217366687393</v>
      </c>
      <c r="F66" s="367">
        <v>11.555647238377079</v>
      </c>
      <c r="G66" s="367">
        <v>8.983104468026836</v>
      </c>
      <c r="H66" s="367">
        <v>9.817243819164204</v>
      </c>
      <c r="I66" s="367">
        <v>9.831671025533565</v>
      </c>
      <c r="J66" s="367">
        <v>9.714172280538255</v>
      </c>
      <c r="K66" s="1555">
        <v>9.4</v>
      </c>
    </row>
    <row r="67" spans="1:11" ht="13.5" thickBot="1">
      <c r="A67" s="1542" t="s">
        <v>163</v>
      </c>
      <c r="B67" s="1574"/>
      <c r="C67" s="1406">
        <v>24.19901222205937</v>
      </c>
      <c r="D67" s="1406">
        <v>23.768909268977627</v>
      </c>
      <c r="E67" s="1406">
        <v>27.25081895145256</v>
      </c>
      <c r="F67" s="1406">
        <v>28.409897841747128</v>
      </c>
      <c r="G67" s="1406">
        <v>29.026581186812628</v>
      </c>
      <c r="H67" s="1406">
        <v>28.561231918843188</v>
      </c>
      <c r="I67" s="1406">
        <v>33.219179467560366</v>
      </c>
      <c r="J67" s="1406">
        <v>36.066643326425606</v>
      </c>
      <c r="K67" s="1557">
        <v>34.4</v>
      </c>
    </row>
    <row r="68" ht="13.5" thickTop="1">
      <c r="A68" s="18" t="s">
        <v>693</v>
      </c>
    </row>
    <row r="69" ht="12.75">
      <c r="A69" s="18" t="s">
        <v>694</v>
      </c>
    </row>
    <row r="70" ht="12.75">
      <c r="A70" s="18" t="s">
        <v>1643</v>
      </c>
    </row>
    <row r="71" ht="12.75">
      <c r="A71" s="18" t="s">
        <v>1371</v>
      </c>
    </row>
  </sheetData>
  <mergeCells count="5">
    <mergeCell ref="A36:K36"/>
    <mergeCell ref="A1:K1"/>
    <mergeCell ref="A2:K2"/>
    <mergeCell ref="A3:K3"/>
    <mergeCell ref="A4:K4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K31" sqref="K31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hidden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353" customWidth="1"/>
    <col min="12" max="16384" width="22.421875" style="1" customWidth="1"/>
  </cols>
  <sheetData>
    <row r="1" spans="1:11" ht="12.75">
      <c r="A1" s="1815" t="s">
        <v>1554</v>
      </c>
      <c r="B1" s="1815"/>
      <c r="C1" s="1815"/>
      <c r="D1" s="1815"/>
      <c r="E1" s="1815"/>
      <c r="F1" s="1815"/>
      <c r="G1" s="1815"/>
      <c r="H1" s="1815"/>
      <c r="I1" s="1815"/>
      <c r="J1" s="1815"/>
      <c r="K1" s="1815"/>
    </row>
    <row r="2" spans="1:12" ht="15.75">
      <c r="A2" s="1816" t="s">
        <v>406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355"/>
    </row>
    <row r="3" spans="1:11" ht="13.5" thickBot="1">
      <c r="A3" s="41"/>
      <c r="B3" s="40"/>
      <c r="C3" s="40"/>
      <c r="D3" s="40"/>
      <c r="E3" s="40"/>
      <c r="F3" s="40"/>
      <c r="G3" s="40"/>
      <c r="H3" s="40"/>
      <c r="J3" s="40"/>
      <c r="K3" s="993" t="s">
        <v>9</v>
      </c>
    </row>
    <row r="4" spans="1:11" ht="13.5" thickTop="1">
      <c r="A4" s="956"/>
      <c r="B4" s="994"/>
      <c r="C4" s="994"/>
      <c r="D4" s="994"/>
      <c r="E4" s="994"/>
      <c r="F4" s="1822" t="s">
        <v>882</v>
      </c>
      <c r="G4" s="1823"/>
      <c r="H4" s="1823"/>
      <c r="I4" s="1823"/>
      <c r="J4" s="1823"/>
      <c r="K4" s="1824"/>
    </row>
    <row r="5" spans="1:11" ht="12.75">
      <c r="A5" s="958"/>
      <c r="B5" s="959">
        <v>2008</v>
      </c>
      <c r="C5" s="959">
        <v>2009</v>
      </c>
      <c r="D5" s="959">
        <v>2009</v>
      </c>
      <c r="E5" s="959">
        <v>2010</v>
      </c>
      <c r="F5" s="1820" t="s">
        <v>467</v>
      </c>
      <c r="G5" s="1820">
        <v>0</v>
      </c>
      <c r="H5" s="1820">
        <v>0</v>
      </c>
      <c r="I5" s="1825" t="s">
        <v>999</v>
      </c>
      <c r="J5" s="1826"/>
      <c r="K5" s="1827"/>
    </row>
    <row r="6" spans="1:11" ht="12.75">
      <c r="A6" s="995"/>
      <c r="B6" s="959" t="s">
        <v>442</v>
      </c>
      <c r="C6" s="959" t="s">
        <v>1297</v>
      </c>
      <c r="D6" s="959" t="s">
        <v>1297</v>
      </c>
      <c r="E6" s="959" t="s">
        <v>883</v>
      </c>
      <c r="F6" s="950" t="s">
        <v>1751</v>
      </c>
      <c r="G6" s="952" t="s">
        <v>1747</v>
      </c>
      <c r="H6" s="952" t="s">
        <v>508</v>
      </c>
      <c r="I6" s="950" t="s">
        <v>1751</v>
      </c>
      <c r="J6" s="951" t="s">
        <v>1747</v>
      </c>
      <c r="K6" s="961" t="s">
        <v>508</v>
      </c>
    </row>
    <row r="7" spans="1:11" ht="15" customHeight="1">
      <c r="A7" s="996" t="s">
        <v>10</v>
      </c>
      <c r="B7" s="576">
        <v>170314.216566394</v>
      </c>
      <c r="C7" s="576">
        <v>224745.60136872003</v>
      </c>
      <c r="D7" s="576">
        <v>224745.60136872003</v>
      </c>
      <c r="E7" s="576">
        <v>211686.664160922</v>
      </c>
      <c r="F7" s="491">
        <v>54431.384802326036</v>
      </c>
      <c r="G7" s="3"/>
      <c r="H7" s="491">
        <v>31.95939006131465</v>
      </c>
      <c r="I7" s="491">
        <v>-13058.937207798037</v>
      </c>
      <c r="J7" s="50"/>
      <c r="K7" s="997">
        <v>-5.810541842985129</v>
      </c>
    </row>
    <row r="8" spans="1:11" ht="15" customHeight="1">
      <c r="A8" s="998" t="s">
        <v>11</v>
      </c>
      <c r="B8" s="578">
        <v>0</v>
      </c>
      <c r="C8" s="578">
        <v>0</v>
      </c>
      <c r="D8" s="578">
        <v>0</v>
      </c>
      <c r="E8" s="578">
        <v>0</v>
      </c>
      <c r="F8" s="120">
        <v>0</v>
      </c>
      <c r="G8" s="4"/>
      <c r="H8" s="1303">
        <v>0</v>
      </c>
      <c r="I8" s="120">
        <v>0</v>
      </c>
      <c r="J8" s="40"/>
      <c r="K8" s="1304" t="s">
        <v>638</v>
      </c>
    </row>
    <row r="9" spans="1:11" ht="15" customHeight="1">
      <c r="A9" s="998" t="s">
        <v>12</v>
      </c>
      <c r="B9" s="578">
        <v>630.644378364</v>
      </c>
      <c r="C9" s="578">
        <v>555.33498775</v>
      </c>
      <c r="D9" s="578">
        <v>555.33498775</v>
      </c>
      <c r="E9" s="578">
        <v>6315.334968132</v>
      </c>
      <c r="F9" s="120">
        <v>-75.309390614</v>
      </c>
      <c r="G9" s="4"/>
      <c r="H9" s="120">
        <v>-11.941657326648263</v>
      </c>
      <c r="I9" s="120">
        <v>5759.999980381999</v>
      </c>
      <c r="J9" s="40"/>
      <c r="K9" s="804">
        <v>1037.211792420871</v>
      </c>
    </row>
    <row r="10" spans="1:11" ht="15" customHeight="1">
      <c r="A10" s="998" t="s">
        <v>13</v>
      </c>
      <c r="B10" s="578">
        <v>0</v>
      </c>
      <c r="C10" s="578">
        <v>0</v>
      </c>
      <c r="D10" s="578">
        <v>0</v>
      </c>
      <c r="E10" s="578">
        <v>0</v>
      </c>
      <c r="F10" s="120">
        <v>0</v>
      </c>
      <c r="G10" s="4"/>
      <c r="H10" s="1305" t="s">
        <v>638</v>
      </c>
      <c r="I10" s="120">
        <v>0</v>
      </c>
      <c r="J10" s="40"/>
      <c r="K10" s="1304" t="s">
        <v>638</v>
      </c>
    </row>
    <row r="11" spans="1:11" ht="15" customHeight="1">
      <c r="A11" s="999" t="s">
        <v>14</v>
      </c>
      <c r="B11" s="547">
        <v>169683.57218803</v>
      </c>
      <c r="C11" s="547">
        <v>224190.26638097005</v>
      </c>
      <c r="D11" s="547">
        <v>224190.26638097005</v>
      </c>
      <c r="E11" s="547">
        <v>205371.32919279</v>
      </c>
      <c r="F11" s="492">
        <v>54506.69419294005</v>
      </c>
      <c r="G11" s="5"/>
      <c r="H11" s="492">
        <v>32.122552283694276</v>
      </c>
      <c r="I11" s="492">
        <v>-18818.937188180047</v>
      </c>
      <c r="J11" s="2"/>
      <c r="K11" s="988">
        <v>-8.394181197947608</v>
      </c>
    </row>
    <row r="12" spans="1:11" ht="15" customHeight="1">
      <c r="A12" s="998" t="s">
        <v>15</v>
      </c>
      <c r="B12" s="578">
        <v>18925.778102520002</v>
      </c>
      <c r="C12" s="578">
        <v>32918.61281465</v>
      </c>
      <c r="D12" s="578">
        <v>32918.61281465</v>
      </c>
      <c r="E12" s="578">
        <v>48421.479461920004</v>
      </c>
      <c r="F12" s="120">
        <v>13992.834712129996</v>
      </c>
      <c r="G12" s="4"/>
      <c r="H12" s="120">
        <v>73.93532057879736</v>
      </c>
      <c r="I12" s="120">
        <v>15502.866647270006</v>
      </c>
      <c r="J12" s="40"/>
      <c r="K12" s="804">
        <v>47.09453200400552</v>
      </c>
    </row>
    <row r="13" spans="1:11" ht="15" customHeight="1">
      <c r="A13" s="998" t="s">
        <v>16</v>
      </c>
      <c r="B13" s="578">
        <v>17555.93225663</v>
      </c>
      <c r="C13" s="578">
        <v>22173.5490793</v>
      </c>
      <c r="D13" s="578">
        <v>22173.5490793</v>
      </c>
      <c r="E13" s="578">
        <v>30477.38946425</v>
      </c>
      <c r="F13" s="120">
        <v>4617.616822669999</v>
      </c>
      <c r="G13" s="4"/>
      <c r="H13" s="120">
        <v>26.302316249404278</v>
      </c>
      <c r="I13" s="120">
        <v>8303.840384950003</v>
      </c>
      <c r="J13" s="40"/>
      <c r="K13" s="804">
        <v>37.449306627697275</v>
      </c>
    </row>
    <row r="14" spans="1:11" ht="15" customHeight="1">
      <c r="A14" s="998" t="s">
        <v>17</v>
      </c>
      <c r="B14" s="578">
        <v>6.932845889999999</v>
      </c>
      <c r="C14" s="578">
        <v>0</v>
      </c>
      <c r="D14" s="578">
        <v>0</v>
      </c>
      <c r="E14" s="578">
        <v>0</v>
      </c>
      <c r="F14" s="120">
        <v>-6.932845889999999</v>
      </c>
      <c r="G14" s="4"/>
      <c r="H14" s="120">
        <v>-100</v>
      </c>
      <c r="I14" s="120">
        <v>0</v>
      </c>
      <c r="J14" s="40"/>
      <c r="K14" s="1304" t="s">
        <v>638</v>
      </c>
    </row>
    <row r="15" spans="1:11" ht="15" customHeight="1">
      <c r="A15" s="998" t="s">
        <v>18</v>
      </c>
      <c r="B15" s="578">
        <v>1362.913</v>
      </c>
      <c r="C15" s="578">
        <v>1909.2559999999994</v>
      </c>
      <c r="D15" s="578">
        <v>1909.2559999999994</v>
      </c>
      <c r="E15" s="578">
        <v>2944.0740000000005</v>
      </c>
      <c r="F15" s="120">
        <v>546.3429999999994</v>
      </c>
      <c r="G15" s="4"/>
      <c r="H15" s="120">
        <v>40.086417841784424</v>
      </c>
      <c r="I15" s="120">
        <v>1034.8180000000011</v>
      </c>
      <c r="J15" s="40"/>
      <c r="K15" s="804">
        <v>54.20006536577606</v>
      </c>
    </row>
    <row r="16" spans="1:11" ht="15" customHeight="1">
      <c r="A16" s="998" t="s">
        <v>19</v>
      </c>
      <c r="B16" s="578">
        <v>0</v>
      </c>
      <c r="C16" s="578">
        <v>8835.807735349998</v>
      </c>
      <c r="D16" s="578">
        <v>8835.807735349998</v>
      </c>
      <c r="E16" s="578">
        <v>15000.015997670002</v>
      </c>
      <c r="F16" s="120">
        <v>8835.807735349998</v>
      </c>
      <c r="G16" s="4"/>
      <c r="H16" s="1303" t="s">
        <v>638</v>
      </c>
      <c r="I16" s="120">
        <v>6164.208262320004</v>
      </c>
      <c r="J16" s="40"/>
      <c r="K16" s="804">
        <v>69.76394741658366</v>
      </c>
    </row>
    <row r="17" spans="1:11" ht="15" customHeight="1">
      <c r="A17" s="1000" t="s">
        <v>20</v>
      </c>
      <c r="B17" s="544">
        <v>11</v>
      </c>
      <c r="C17" s="544">
        <v>11.449995</v>
      </c>
      <c r="D17" s="544">
        <v>11.449995</v>
      </c>
      <c r="E17" s="544">
        <v>11.449995</v>
      </c>
      <c r="F17" s="506">
        <v>0.4499949999999995</v>
      </c>
      <c r="G17" s="7"/>
      <c r="H17" s="506">
        <v>4.090863636363632</v>
      </c>
      <c r="I17" s="506">
        <v>0</v>
      </c>
      <c r="J17" s="6"/>
      <c r="K17" s="1001">
        <v>0</v>
      </c>
    </row>
    <row r="18" spans="1:11" ht="15" customHeight="1">
      <c r="A18" s="996" t="s">
        <v>21</v>
      </c>
      <c r="B18" s="576">
        <v>464.0990100000001</v>
      </c>
      <c r="C18" s="576">
        <v>230.42287871000002</v>
      </c>
      <c r="D18" s="576">
        <v>230.42287871000002</v>
      </c>
      <c r="E18" s="576">
        <v>719.9333687099999</v>
      </c>
      <c r="F18" s="491">
        <v>-233.67613129000006</v>
      </c>
      <c r="G18" s="3"/>
      <c r="H18" s="491">
        <v>-50.350491221689964</v>
      </c>
      <c r="I18" s="491">
        <v>489.51048999999983</v>
      </c>
      <c r="J18" s="50"/>
      <c r="K18" s="997">
        <v>212.44005488538141</v>
      </c>
    </row>
    <row r="19" spans="1:11" ht="15" customHeight="1">
      <c r="A19" s="998" t="s">
        <v>22</v>
      </c>
      <c r="B19" s="578">
        <v>432.0990100000001</v>
      </c>
      <c r="C19" s="578">
        <v>198.42287871000002</v>
      </c>
      <c r="D19" s="578">
        <v>198.42287871000002</v>
      </c>
      <c r="E19" s="578">
        <v>703.9333687099999</v>
      </c>
      <c r="F19" s="578">
        <v>-233.67613129000006</v>
      </c>
      <c r="G19" s="4"/>
      <c r="H19" s="120">
        <v>-54.07930263251471</v>
      </c>
      <c r="I19" s="120">
        <v>505.51048999999983</v>
      </c>
      <c r="J19" s="40"/>
      <c r="K19" s="804">
        <v>254.7642153397119</v>
      </c>
    </row>
    <row r="20" spans="1:11" ht="15" customHeight="1" hidden="1">
      <c r="A20" s="998"/>
      <c r="B20" s="578">
        <v>432.0990100000001</v>
      </c>
      <c r="C20" s="578">
        <v>198.42287871000002</v>
      </c>
      <c r="D20" s="578">
        <v>198.42287871000002</v>
      </c>
      <c r="E20" s="578">
        <v>703.9333687099999</v>
      </c>
      <c r="F20" s="120">
        <v>-233.67613129000006</v>
      </c>
      <c r="G20" s="4"/>
      <c r="H20" s="120">
        <v>-54.07930263251471</v>
      </c>
      <c r="I20" s="120"/>
      <c r="J20" s="40"/>
      <c r="K20" s="804">
        <v>0</v>
      </c>
    </row>
    <row r="21" spans="1:11" ht="15" customHeight="1">
      <c r="A21" s="999" t="s">
        <v>23</v>
      </c>
      <c r="B21" s="547">
        <v>32</v>
      </c>
      <c r="C21" s="547">
        <v>32</v>
      </c>
      <c r="D21" s="547">
        <v>32</v>
      </c>
      <c r="E21" s="547">
        <v>16</v>
      </c>
      <c r="F21" s="492">
        <v>0</v>
      </c>
      <c r="G21" s="5"/>
      <c r="H21" s="492">
        <v>0</v>
      </c>
      <c r="I21" s="492">
        <v>-16</v>
      </c>
      <c r="J21" s="2"/>
      <c r="K21" s="988">
        <v>-50</v>
      </c>
    </row>
    <row r="22" spans="1:11" ht="15" customHeight="1">
      <c r="A22" s="998" t="s">
        <v>24</v>
      </c>
      <c r="B22" s="578">
        <v>660.655</v>
      </c>
      <c r="C22" s="578">
        <v>0</v>
      </c>
      <c r="D22" s="578">
        <v>0</v>
      </c>
      <c r="E22" s="578">
        <v>4783.251</v>
      </c>
      <c r="F22" s="120">
        <v>-660.655</v>
      </c>
      <c r="G22" s="4"/>
      <c r="H22" s="120">
        <v>-100</v>
      </c>
      <c r="I22" s="120">
        <v>4783.251</v>
      </c>
      <c r="J22" s="40"/>
      <c r="K22" s="1304" t="s">
        <v>638</v>
      </c>
    </row>
    <row r="23" spans="1:11" ht="15" customHeight="1">
      <c r="A23" s="998" t="s">
        <v>25</v>
      </c>
      <c r="B23" s="578">
        <v>60.655</v>
      </c>
      <c r="C23" s="578">
        <v>0</v>
      </c>
      <c r="D23" s="578">
        <v>0</v>
      </c>
      <c r="E23" s="578">
        <v>2758.251</v>
      </c>
      <c r="F23" s="120">
        <v>-60.655</v>
      </c>
      <c r="G23" s="4"/>
      <c r="H23" s="120">
        <v>-100</v>
      </c>
      <c r="I23" s="120">
        <v>2758.251</v>
      </c>
      <c r="J23" s="40"/>
      <c r="K23" s="1304" t="s">
        <v>638</v>
      </c>
    </row>
    <row r="24" spans="1:11" ht="15" customHeight="1">
      <c r="A24" s="998" t="s">
        <v>26</v>
      </c>
      <c r="B24" s="578">
        <v>600</v>
      </c>
      <c r="C24" s="578">
        <v>0</v>
      </c>
      <c r="D24" s="578">
        <v>0</v>
      </c>
      <c r="E24" s="578">
        <v>2025</v>
      </c>
      <c r="F24" s="120">
        <v>-600</v>
      </c>
      <c r="G24" s="4"/>
      <c r="H24" s="120">
        <v>-100</v>
      </c>
      <c r="I24" s="120">
        <v>2025</v>
      </c>
      <c r="J24" s="2"/>
      <c r="K24" s="1304" t="s">
        <v>638</v>
      </c>
    </row>
    <row r="25" spans="1:11" ht="15" customHeight="1">
      <c r="A25" s="1000" t="s">
        <v>27</v>
      </c>
      <c r="B25" s="544">
        <v>3053.1750364600002</v>
      </c>
      <c r="C25" s="544">
        <v>3441.6908481500004</v>
      </c>
      <c r="D25" s="544">
        <v>3441.6908481500004</v>
      </c>
      <c r="E25" s="544">
        <v>3510.7378481700002</v>
      </c>
      <c r="F25" s="506">
        <v>388.5158116900002</v>
      </c>
      <c r="G25" s="7"/>
      <c r="H25" s="506">
        <v>12.724976689854781</v>
      </c>
      <c r="I25" s="506">
        <v>69.04700001999981</v>
      </c>
      <c r="J25" s="6"/>
      <c r="K25" s="1001">
        <v>2.0061941373123156</v>
      </c>
    </row>
    <row r="26" spans="1:11" ht="15" customHeight="1">
      <c r="A26" s="1000" t="s">
        <v>28</v>
      </c>
      <c r="B26" s="544">
        <v>19020.835538746</v>
      </c>
      <c r="C26" s="544">
        <v>20980.67132724</v>
      </c>
      <c r="D26" s="544">
        <v>20980.67132724</v>
      </c>
      <c r="E26" s="544">
        <v>27492.043578448003</v>
      </c>
      <c r="F26" s="506">
        <v>1959.8357884940015</v>
      </c>
      <c r="G26" s="7"/>
      <c r="H26" s="506">
        <v>10.303626170899582</v>
      </c>
      <c r="I26" s="506">
        <v>6511.372251208002</v>
      </c>
      <c r="J26" s="6"/>
      <c r="K26" s="1001">
        <v>31.035099638370678</v>
      </c>
    </row>
    <row r="27" spans="1:11" ht="15" customHeight="1">
      <c r="A27" s="998" t="s">
        <v>29</v>
      </c>
      <c r="B27" s="544">
        <v>212449.75925412</v>
      </c>
      <c r="C27" s="544">
        <v>282328.44923247</v>
      </c>
      <c r="D27" s="544">
        <v>282328.44923247</v>
      </c>
      <c r="E27" s="544">
        <v>296625.55941317</v>
      </c>
      <c r="F27" s="506">
        <v>69878.68997835001</v>
      </c>
      <c r="G27" s="7"/>
      <c r="H27" s="506">
        <v>32.891865928059346</v>
      </c>
      <c r="I27" s="506">
        <v>14297.110180699965</v>
      </c>
      <c r="J27" s="40"/>
      <c r="K27" s="1001">
        <v>5.063999118603767</v>
      </c>
    </row>
    <row r="28" spans="1:11" ht="15" customHeight="1">
      <c r="A28" s="996" t="s">
        <v>30</v>
      </c>
      <c r="B28" s="578">
        <v>144591.61460822</v>
      </c>
      <c r="C28" s="578">
        <v>195574.80385723</v>
      </c>
      <c r="D28" s="578">
        <v>195574.80385723</v>
      </c>
      <c r="E28" s="578">
        <v>218547.13747756998</v>
      </c>
      <c r="F28" s="120">
        <v>50983.18924901</v>
      </c>
      <c r="G28" s="4"/>
      <c r="H28" s="120">
        <v>35.26012859539063</v>
      </c>
      <c r="I28" s="120">
        <v>22972.33362033998</v>
      </c>
      <c r="J28" s="50"/>
      <c r="K28" s="804">
        <v>11.746059905093825</v>
      </c>
    </row>
    <row r="29" spans="1:11" ht="15" customHeight="1">
      <c r="A29" s="998" t="s">
        <v>31</v>
      </c>
      <c r="B29" s="578">
        <v>100175.227928</v>
      </c>
      <c r="C29" s="578">
        <v>125758.48538</v>
      </c>
      <c r="D29" s="578">
        <v>125758.48538</v>
      </c>
      <c r="E29" s="578">
        <v>142114.54343735002</v>
      </c>
      <c r="F29" s="120">
        <v>25583.257452000005</v>
      </c>
      <c r="G29" s="4"/>
      <c r="H29" s="120">
        <v>25.53850685559481</v>
      </c>
      <c r="I29" s="120">
        <v>16356.05805735002</v>
      </c>
      <c r="J29" s="40"/>
      <c r="K29" s="804">
        <v>13.005927995973785</v>
      </c>
    </row>
    <row r="30" spans="1:11" ht="15" customHeight="1">
      <c r="A30" s="998" t="s">
        <v>32</v>
      </c>
      <c r="B30" s="578">
        <v>12651.857</v>
      </c>
      <c r="C30" s="578">
        <v>15016.052</v>
      </c>
      <c r="D30" s="578">
        <v>15016.052</v>
      </c>
      <c r="E30" s="578">
        <v>16863.662199649996</v>
      </c>
      <c r="F30" s="120">
        <v>2364.195</v>
      </c>
      <c r="G30" s="4"/>
      <c r="H30" s="120">
        <v>18.68654538223124</v>
      </c>
      <c r="I30" s="120">
        <v>1847.6101996499965</v>
      </c>
      <c r="J30" s="40"/>
      <c r="K30" s="804">
        <v>12.304234159884347</v>
      </c>
    </row>
    <row r="31" spans="1:11" ht="15" customHeight="1">
      <c r="A31" s="998" t="s">
        <v>33</v>
      </c>
      <c r="B31" s="578">
        <v>23857.26192658</v>
      </c>
      <c r="C31" s="578">
        <v>45848.69630186</v>
      </c>
      <c r="D31" s="578">
        <v>45848.69630186</v>
      </c>
      <c r="E31" s="578">
        <v>51113.72049142</v>
      </c>
      <c r="F31" s="120">
        <v>21991.43437528</v>
      </c>
      <c r="G31" s="4"/>
      <c r="H31" s="120">
        <v>92.17920498571033</v>
      </c>
      <c r="I31" s="120">
        <v>5265.0241895599975</v>
      </c>
      <c r="J31" s="40"/>
      <c r="K31" s="804">
        <v>11.483476334628962</v>
      </c>
    </row>
    <row r="32" spans="1:11" ht="15" customHeight="1">
      <c r="A32" s="998" t="s">
        <v>34</v>
      </c>
      <c r="B32" s="578">
        <v>7907.2677536400015</v>
      </c>
      <c r="C32" s="578">
        <v>8951.570175370001</v>
      </c>
      <c r="D32" s="578">
        <v>8951.570175370001</v>
      </c>
      <c r="E32" s="578">
        <v>8455.21134915</v>
      </c>
      <c r="F32" s="120">
        <v>1044.3024217299999</v>
      </c>
      <c r="G32" s="4"/>
      <c r="H32" s="120">
        <v>13.206868089793339</v>
      </c>
      <c r="I32" s="120">
        <v>-496.358826220001</v>
      </c>
      <c r="J32" s="40"/>
      <c r="K32" s="804">
        <v>-5.544935877123755</v>
      </c>
    </row>
    <row r="33" spans="1:11" ht="15" customHeight="1">
      <c r="A33" s="1000" t="s">
        <v>35</v>
      </c>
      <c r="B33" s="544">
        <v>3946.383837849993</v>
      </c>
      <c r="C33" s="544">
        <v>0</v>
      </c>
      <c r="D33" s="544">
        <v>0</v>
      </c>
      <c r="E33" s="544">
        <v>0</v>
      </c>
      <c r="F33" s="506">
        <v>-3946.383837849993</v>
      </c>
      <c r="G33" s="7"/>
      <c r="H33" s="506">
        <v>-100</v>
      </c>
      <c r="I33" s="506">
        <v>0</v>
      </c>
      <c r="J33" s="6"/>
      <c r="K33" s="1042" t="s">
        <v>638</v>
      </c>
    </row>
    <row r="34" spans="1:11" ht="15" customHeight="1">
      <c r="A34" s="996" t="s">
        <v>36</v>
      </c>
      <c r="B34" s="578">
        <v>5657.570094</v>
      </c>
      <c r="C34" s="578">
        <v>5991.7748791799995</v>
      </c>
      <c r="D34" s="578">
        <v>5991.7748791799995</v>
      </c>
      <c r="E34" s="578">
        <v>8673.747712519998</v>
      </c>
      <c r="F34" s="120">
        <v>334.2047851799998</v>
      </c>
      <c r="G34" s="4"/>
      <c r="H34" s="120">
        <v>5.907214221427546</v>
      </c>
      <c r="I34" s="120">
        <v>2681.972833339999</v>
      </c>
      <c r="J34" s="40"/>
      <c r="K34" s="804">
        <v>44.7609078682048</v>
      </c>
    </row>
    <row r="35" spans="1:11" ht="15" customHeight="1">
      <c r="A35" s="998" t="s">
        <v>37</v>
      </c>
      <c r="B35" s="578">
        <v>6.744394000000284</v>
      </c>
      <c r="C35" s="578">
        <v>3.2576291799993515</v>
      </c>
      <c r="D35" s="578">
        <v>3.2576291799993515</v>
      </c>
      <c r="E35" s="578">
        <v>48.1973565199995</v>
      </c>
      <c r="F35" s="120">
        <v>-3.4867648200009325</v>
      </c>
      <c r="G35" s="4"/>
      <c r="H35" s="120">
        <v>-51.69871184869665</v>
      </c>
      <c r="I35" s="120">
        <v>44.939727340000154</v>
      </c>
      <c r="J35" s="40"/>
      <c r="K35" s="804">
        <v>1379.5224949455144</v>
      </c>
    </row>
    <row r="36" spans="1:11" ht="15" customHeight="1" hidden="1">
      <c r="A36" s="998" t="s">
        <v>38</v>
      </c>
      <c r="B36" s="578">
        <v>0</v>
      </c>
      <c r="C36" s="578">
        <v>0</v>
      </c>
      <c r="D36" s="578">
        <v>0</v>
      </c>
      <c r="E36" s="578">
        <v>0</v>
      </c>
      <c r="F36" s="120">
        <v>0</v>
      </c>
      <c r="G36" s="4"/>
      <c r="H36" s="120" t="e">
        <v>#DIV/0!</v>
      </c>
      <c r="I36" s="120">
        <v>0</v>
      </c>
      <c r="J36" s="40"/>
      <c r="K36" s="804" t="e">
        <v>#DIV/0!</v>
      </c>
    </row>
    <row r="37" spans="1:11" ht="15" customHeight="1" hidden="1">
      <c r="A37" s="998" t="s">
        <v>39</v>
      </c>
      <c r="B37" s="578">
        <v>0</v>
      </c>
      <c r="C37" s="578">
        <v>0</v>
      </c>
      <c r="D37" s="578">
        <v>0</v>
      </c>
      <c r="E37" s="578">
        <v>0</v>
      </c>
      <c r="F37" s="120">
        <v>0</v>
      </c>
      <c r="G37" s="4"/>
      <c r="H37" s="120" t="e">
        <v>#DIV/0!</v>
      </c>
      <c r="I37" s="120">
        <v>0</v>
      </c>
      <c r="J37" s="40"/>
      <c r="K37" s="804" t="e">
        <v>#DIV/0!</v>
      </c>
    </row>
    <row r="38" spans="1:11" ht="15" customHeight="1" hidden="1">
      <c r="A38" s="998" t="s">
        <v>40</v>
      </c>
      <c r="B38" s="578">
        <v>0</v>
      </c>
      <c r="C38" s="578">
        <v>0</v>
      </c>
      <c r="D38" s="578">
        <v>0</v>
      </c>
      <c r="E38" s="578">
        <v>0</v>
      </c>
      <c r="F38" s="120">
        <v>0</v>
      </c>
      <c r="G38" s="4"/>
      <c r="H38" s="120" t="e">
        <v>#DIV/0!</v>
      </c>
      <c r="I38" s="120">
        <v>0</v>
      </c>
      <c r="J38" s="40"/>
      <c r="K38" s="804" t="e">
        <v>#DIV/0!</v>
      </c>
    </row>
    <row r="39" spans="1:11" ht="15" customHeight="1" hidden="1">
      <c r="A39" s="998" t="s">
        <v>41</v>
      </c>
      <c r="B39" s="578">
        <v>0</v>
      </c>
      <c r="C39" s="578">
        <v>0</v>
      </c>
      <c r="D39" s="578">
        <v>0</v>
      </c>
      <c r="E39" s="578">
        <v>0</v>
      </c>
      <c r="F39" s="120">
        <v>0</v>
      </c>
      <c r="G39" s="4"/>
      <c r="H39" s="120" t="e">
        <v>#DIV/0!</v>
      </c>
      <c r="I39" s="120">
        <v>0</v>
      </c>
      <c r="J39" s="40"/>
      <c r="K39" s="804" t="e">
        <v>#DIV/0!</v>
      </c>
    </row>
    <row r="40" spans="1:11" ht="15" customHeight="1">
      <c r="A40" s="998" t="s">
        <v>459</v>
      </c>
      <c r="B40" s="578">
        <v>5650.825699999999</v>
      </c>
      <c r="C40" s="578">
        <v>5988.51725</v>
      </c>
      <c r="D40" s="578">
        <v>5988.51725</v>
      </c>
      <c r="E40" s="578">
        <v>8625.550356</v>
      </c>
      <c r="F40" s="120">
        <v>337.69155000000046</v>
      </c>
      <c r="G40" s="4"/>
      <c r="H40" s="120">
        <v>5.975968255400277</v>
      </c>
      <c r="I40" s="120">
        <v>2637.033106</v>
      </c>
      <c r="J40" s="40"/>
      <c r="K40" s="804">
        <v>44.034825248269925</v>
      </c>
    </row>
    <row r="41" spans="1:11" ht="15" customHeight="1" hidden="1">
      <c r="A41" s="998" t="s">
        <v>42</v>
      </c>
      <c r="B41" s="578">
        <v>0</v>
      </c>
      <c r="C41" s="578">
        <v>0</v>
      </c>
      <c r="D41" s="578">
        <v>0</v>
      </c>
      <c r="E41" s="578">
        <v>0</v>
      </c>
      <c r="F41" s="120">
        <v>0</v>
      </c>
      <c r="G41" s="4"/>
      <c r="H41" s="120" t="e">
        <v>#DIV/0!</v>
      </c>
      <c r="I41" s="120">
        <v>0</v>
      </c>
      <c r="J41" s="40"/>
      <c r="K41" s="804" t="e">
        <v>#DIV/0!</v>
      </c>
    </row>
    <row r="42" spans="1:11" ht="15" customHeight="1">
      <c r="A42" s="1000" t="s">
        <v>43</v>
      </c>
      <c r="B42" s="544">
        <v>35730.63879408</v>
      </c>
      <c r="C42" s="544">
        <v>46708.21402597</v>
      </c>
      <c r="D42" s="544">
        <v>46708.21402597</v>
      </c>
      <c r="E42" s="544">
        <v>45061.5707518</v>
      </c>
      <c r="F42" s="506">
        <v>10977.575231890005</v>
      </c>
      <c r="G42" s="7"/>
      <c r="H42" s="506">
        <v>30.723142945064886</v>
      </c>
      <c r="I42" s="506">
        <v>-1646.6432741700046</v>
      </c>
      <c r="J42" s="6"/>
      <c r="K42" s="1001">
        <v>-3.525382651656222</v>
      </c>
    </row>
    <row r="43" spans="1:11" ht="15" customHeight="1">
      <c r="A43" s="1000" t="s">
        <v>44</v>
      </c>
      <c r="B43" s="544">
        <v>22523.55191997</v>
      </c>
      <c r="C43" s="544">
        <v>34053.612470089996</v>
      </c>
      <c r="D43" s="544">
        <v>34053.612470089996</v>
      </c>
      <c r="E43" s="544">
        <v>24343.103471280003</v>
      </c>
      <c r="F43" s="506">
        <v>11530.060550119997</v>
      </c>
      <c r="G43" s="7"/>
      <c r="H43" s="506">
        <v>51.191129139348256</v>
      </c>
      <c r="I43" s="506">
        <v>-9710.508998809993</v>
      </c>
      <c r="J43" s="6"/>
      <c r="K43" s="1001">
        <v>-28.515356505389665</v>
      </c>
    </row>
    <row r="44" spans="1:11" ht="15" customHeight="1">
      <c r="A44" s="998" t="s">
        <v>45</v>
      </c>
      <c r="B44" s="578">
        <v>164656.646472394</v>
      </c>
      <c r="C44" s="578">
        <v>218753.82648954002</v>
      </c>
      <c r="D44" s="578">
        <v>218753.82648954002</v>
      </c>
      <c r="E44" s="578">
        <v>203012.916448402</v>
      </c>
      <c r="F44" s="1002">
        <v>45835.39001714602</v>
      </c>
      <c r="G44" s="1003" t="s">
        <v>1704</v>
      </c>
      <c r="H44" s="1002">
        <v>27.836951012378776</v>
      </c>
      <c r="I44" s="1002">
        <v>-7741.710041138035</v>
      </c>
      <c r="J44" s="147" t="s">
        <v>1705</v>
      </c>
      <c r="K44" s="1004">
        <v>-3.5390055412393964</v>
      </c>
    </row>
    <row r="45" spans="1:11" ht="15" customHeight="1">
      <c r="A45" s="998" t="s">
        <v>46</v>
      </c>
      <c r="B45" s="578">
        <v>-20065.031864173987</v>
      </c>
      <c r="C45" s="578">
        <v>-23178.978632309998</v>
      </c>
      <c r="D45" s="578">
        <v>-23178.978632309998</v>
      </c>
      <c r="E45" s="578">
        <v>15534.22102916801</v>
      </c>
      <c r="F45" s="1002">
        <v>5147.84323186399</v>
      </c>
      <c r="G45" s="1003" t="s">
        <v>1704</v>
      </c>
      <c r="H45" s="1002">
        <v>-25.65579395393554</v>
      </c>
      <c r="I45" s="1002">
        <v>30713.999661478007</v>
      </c>
      <c r="J45" s="147" t="s">
        <v>1705</v>
      </c>
      <c r="K45" s="1004">
        <v>-132.50799419895353</v>
      </c>
    </row>
    <row r="46" spans="1:11" ht="15" customHeight="1" thickBot="1">
      <c r="A46" s="1005" t="s">
        <v>47</v>
      </c>
      <c r="B46" s="687">
        <v>39233.355175303994</v>
      </c>
      <c r="C46" s="687">
        <v>59781.155168820005</v>
      </c>
      <c r="D46" s="687">
        <v>59781.155168820005</v>
      </c>
      <c r="E46" s="687">
        <v>41912.630644631994</v>
      </c>
      <c r="F46" s="1006">
        <v>12286.00999351601</v>
      </c>
      <c r="G46" s="1007" t="s">
        <v>1704</v>
      </c>
      <c r="H46" s="1006">
        <v>31.315216194534436</v>
      </c>
      <c r="I46" s="1006">
        <v>-9869.32452418801</v>
      </c>
      <c r="J46" s="1008" t="s">
        <v>1705</v>
      </c>
      <c r="K46" s="1009">
        <v>-16.509089689413603</v>
      </c>
    </row>
    <row r="47" spans="1:3" ht="15" customHeight="1" thickTop="1">
      <c r="A47" s="1602" t="s">
        <v>884</v>
      </c>
      <c r="B47" s="369"/>
      <c r="C47" s="369"/>
    </row>
    <row r="48" spans="1:9" ht="15" customHeight="1">
      <c r="A48" s="40" t="s">
        <v>885</v>
      </c>
      <c r="B48" s="118"/>
      <c r="C48" s="118"/>
      <c r="I48" s="1" t="s">
        <v>1747</v>
      </c>
    </row>
    <row r="49" spans="1:3" ht="15" customHeight="1">
      <c r="A49" s="147" t="s">
        <v>443</v>
      </c>
      <c r="B49" s="355"/>
      <c r="C49" s="355"/>
    </row>
    <row r="50" ht="12.75">
      <c r="A50" s="162"/>
    </row>
    <row r="51" ht="12.75">
      <c r="A51" s="161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workbookViewId="0" topLeftCell="A1">
      <selection activeCell="L21" sqref="L21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hidden="1" customWidth="1"/>
    <col min="5" max="5" width="12.140625" style="18" customWidth="1"/>
    <col min="6" max="6" width="11.28125" style="18" customWidth="1"/>
    <col min="7" max="7" width="10.00390625" style="18" customWidth="1"/>
    <col min="8" max="8" width="2.421875" style="18" customWidth="1"/>
    <col min="9" max="9" width="8.140625" style="18" customWidth="1"/>
    <col min="10" max="10" width="10.00390625" style="18" customWidth="1"/>
    <col min="11" max="11" width="2.421875" style="18" customWidth="1"/>
    <col min="12" max="12" width="10.7109375" style="18" customWidth="1"/>
    <col min="13" max="16384" width="8.140625" style="18" customWidth="1"/>
  </cols>
  <sheetData>
    <row r="1" spans="2:12" ht="12.75">
      <c r="B1" s="1735" t="s">
        <v>1567</v>
      </c>
      <c r="C1" s="1735"/>
      <c r="D1" s="1735"/>
      <c r="E1" s="1735"/>
      <c r="F1" s="1735"/>
      <c r="G1" s="1735"/>
      <c r="H1" s="1735"/>
      <c r="I1" s="1735"/>
      <c r="J1" s="1735"/>
      <c r="K1" s="1735"/>
      <c r="L1" s="1735"/>
    </row>
    <row r="2" spans="2:12" ht="15.75">
      <c r="B2" s="1828" t="s">
        <v>569</v>
      </c>
      <c r="C2" s="1828"/>
      <c r="D2" s="1828"/>
      <c r="E2" s="1828"/>
      <c r="F2" s="1828"/>
      <c r="G2" s="1828"/>
      <c r="H2" s="1828"/>
      <c r="I2" s="1828"/>
      <c r="J2" s="1828"/>
      <c r="K2" s="1828"/>
      <c r="L2" s="1828"/>
    </row>
    <row r="3" ht="13.5" thickBot="1">
      <c r="L3" s="796" t="s">
        <v>9</v>
      </c>
    </row>
    <row r="4" spans="2:12" ht="12.75" customHeight="1" thickTop="1">
      <c r="B4" s="1701" t="s">
        <v>293</v>
      </c>
      <c r="C4" s="1830">
        <v>2008</v>
      </c>
      <c r="D4" s="1830">
        <v>2009</v>
      </c>
      <c r="E4" s="1830">
        <v>2009</v>
      </c>
      <c r="F4" s="1830">
        <v>2010</v>
      </c>
      <c r="G4" s="1822" t="s">
        <v>882</v>
      </c>
      <c r="H4" s="1823"/>
      <c r="I4" s="1823"/>
      <c r="J4" s="1823"/>
      <c r="K4" s="1823"/>
      <c r="L4" s="1824"/>
    </row>
    <row r="5" spans="2:12" ht="12.75">
      <c r="B5" s="1829"/>
      <c r="C5" s="1831"/>
      <c r="D5" s="1831"/>
      <c r="E5" s="1831"/>
      <c r="F5" s="1831"/>
      <c r="G5" s="1832" t="s">
        <v>467</v>
      </c>
      <c r="H5" s="1833"/>
      <c r="I5" s="1834"/>
      <c r="J5" s="1832" t="s">
        <v>999</v>
      </c>
      <c r="K5" s="1833"/>
      <c r="L5" s="1835"/>
    </row>
    <row r="6" spans="2:12" ht="17.25" customHeight="1">
      <c r="B6" s="1702"/>
      <c r="C6" s="1010" t="s">
        <v>442</v>
      </c>
      <c r="D6" s="1010" t="s">
        <v>1297</v>
      </c>
      <c r="E6" s="1010" t="s">
        <v>1297</v>
      </c>
      <c r="F6" s="1010" t="s">
        <v>883</v>
      </c>
      <c r="G6" s="1836" t="s">
        <v>1751</v>
      </c>
      <c r="H6" s="1837"/>
      <c r="I6" s="1011" t="s">
        <v>508</v>
      </c>
      <c r="J6" s="1836" t="s">
        <v>1751</v>
      </c>
      <c r="K6" s="1837"/>
      <c r="L6" s="1012" t="s">
        <v>508</v>
      </c>
    </row>
    <row r="7" spans="2:12" s="54" customFormat="1" ht="15" customHeight="1">
      <c r="B7" s="1013" t="s">
        <v>570</v>
      </c>
      <c r="C7" s="173">
        <v>164656.646472394</v>
      </c>
      <c r="D7" s="173">
        <v>218753.82648954002</v>
      </c>
      <c r="E7" s="173">
        <v>218753.82648954002</v>
      </c>
      <c r="F7" s="173">
        <v>203012.916448402</v>
      </c>
      <c r="G7" s="495">
        <v>45835.39001714602</v>
      </c>
      <c r="H7" s="496" t="s">
        <v>1704</v>
      </c>
      <c r="I7" s="173">
        <v>27.836951012378776</v>
      </c>
      <c r="J7" s="495">
        <v>-7741.710041138035</v>
      </c>
      <c r="K7" s="1014" t="s">
        <v>1705</v>
      </c>
      <c r="L7" s="1015">
        <v>-3.5390055412393964</v>
      </c>
    </row>
    <row r="8" spans="2:12" ht="15" customHeight="1">
      <c r="B8" s="481" t="s">
        <v>571</v>
      </c>
      <c r="C8" s="165">
        <v>170314.216566394</v>
      </c>
      <c r="D8" s="165">
        <v>224745.60136872003</v>
      </c>
      <c r="E8" s="165">
        <v>224745.60136872003</v>
      </c>
      <c r="F8" s="165">
        <v>211686.664160922</v>
      </c>
      <c r="G8" s="499">
        <v>54431.384802326036</v>
      </c>
      <c r="H8" s="498"/>
      <c r="I8" s="165">
        <v>31.95939006131465</v>
      </c>
      <c r="J8" s="499">
        <v>-13058.937207798037</v>
      </c>
      <c r="K8" s="1016"/>
      <c r="L8" s="1017">
        <v>-5.810541842985129</v>
      </c>
    </row>
    <row r="9" spans="2:12" ht="15" customHeight="1">
      <c r="B9" s="902" t="s">
        <v>572</v>
      </c>
      <c r="C9" s="165">
        <v>5657.570094</v>
      </c>
      <c r="D9" s="165">
        <v>5991.7748791799995</v>
      </c>
      <c r="E9" s="165">
        <v>5991.7748791799995</v>
      </c>
      <c r="F9" s="165">
        <v>8673.747712519998</v>
      </c>
      <c r="G9" s="501">
        <v>334.2047851799998</v>
      </c>
      <c r="H9" s="500"/>
      <c r="I9" s="165">
        <v>5.907214221427546</v>
      </c>
      <c r="J9" s="501">
        <v>2681.972833339999</v>
      </c>
      <c r="K9" s="1018"/>
      <c r="L9" s="1017">
        <v>44.7609078682048</v>
      </c>
    </row>
    <row r="10" spans="2:12" s="54" customFormat="1" ht="15" customHeight="1">
      <c r="B10" s="1013" t="s">
        <v>573</v>
      </c>
      <c r="C10" s="173">
        <v>-20065.031864173983</v>
      </c>
      <c r="D10" s="173">
        <v>-23178.978632310005</v>
      </c>
      <c r="E10" s="173">
        <v>-23178.978632310005</v>
      </c>
      <c r="F10" s="173">
        <v>15534.22102916801</v>
      </c>
      <c r="G10" s="503">
        <v>5147.843231863979</v>
      </c>
      <c r="H10" s="502" t="s">
        <v>1704</v>
      </c>
      <c r="I10" s="173">
        <v>-25.65579395393549</v>
      </c>
      <c r="J10" s="503">
        <v>30713.999661478014</v>
      </c>
      <c r="K10" s="1019" t="s">
        <v>1705</v>
      </c>
      <c r="L10" s="1015">
        <v>-132.5079941989535</v>
      </c>
    </row>
    <row r="11" spans="2:12" s="54" customFormat="1" ht="15" customHeight="1">
      <c r="B11" s="1020" t="s">
        <v>574</v>
      </c>
      <c r="C11" s="163">
        <v>19168.32331113001</v>
      </c>
      <c r="D11" s="163">
        <v>36602.17653651</v>
      </c>
      <c r="E11" s="163">
        <v>36602.17653651</v>
      </c>
      <c r="F11" s="163">
        <v>57446.8516738</v>
      </c>
      <c r="G11" s="503">
        <v>17433.85322537999</v>
      </c>
      <c r="H11" s="502"/>
      <c r="I11" s="163">
        <v>90.95137296258505</v>
      </c>
      <c r="J11" s="503">
        <v>20844.675137290003</v>
      </c>
      <c r="K11" s="1019"/>
      <c r="L11" s="1021">
        <v>56.949277637896266</v>
      </c>
    </row>
    <row r="12" spans="2:12" ht="15" customHeight="1">
      <c r="B12" s="481" t="s">
        <v>575</v>
      </c>
      <c r="C12" s="165">
        <v>14979.394264670009</v>
      </c>
      <c r="D12" s="165">
        <v>32918.61281465</v>
      </c>
      <c r="E12" s="165">
        <v>32918.61281465</v>
      </c>
      <c r="F12" s="165">
        <v>48421.479461920004</v>
      </c>
      <c r="G12" s="499">
        <v>17939.21854997999</v>
      </c>
      <c r="H12" s="498"/>
      <c r="I12" s="165">
        <v>119.75930557012535</v>
      </c>
      <c r="J12" s="499">
        <v>15502.866647270006</v>
      </c>
      <c r="K12" s="1016"/>
      <c r="L12" s="1017">
        <v>47.09453200400552</v>
      </c>
    </row>
    <row r="13" spans="2:12" ht="15" customHeight="1">
      <c r="B13" s="481" t="s">
        <v>576</v>
      </c>
      <c r="C13" s="165">
        <v>18925.778102520002</v>
      </c>
      <c r="D13" s="165">
        <v>32918.61281465</v>
      </c>
      <c r="E13" s="165">
        <v>32918.61281465</v>
      </c>
      <c r="F13" s="165">
        <v>48421.479461920004</v>
      </c>
      <c r="G13" s="499">
        <v>13992.834712129996</v>
      </c>
      <c r="H13" s="498"/>
      <c r="I13" s="165">
        <v>73.93532057879736</v>
      </c>
      <c r="J13" s="499">
        <v>15502.866647270006</v>
      </c>
      <c r="K13" s="1016"/>
      <c r="L13" s="1017">
        <v>47.09453200400552</v>
      </c>
    </row>
    <row r="14" spans="2:12" ht="15" customHeight="1">
      <c r="B14" s="481" t="s">
        <v>886</v>
      </c>
      <c r="C14" s="165">
        <v>3946.383837849993</v>
      </c>
      <c r="D14" s="165">
        <v>0</v>
      </c>
      <c r="E14" s="165">
        <v>0</v>
      </c>
      <c r="F14" s="165">
        <v>0</v>
      </c>
      <c r="G14" s="499">
        <v>-3946.383837849993</v>
      </c>
      <c r="H14" s="498"/>
      <c r="I14" s="165">
        <v>-100</v>
      </c>
      <c r="J14" s="499">
        <v>0</v>
      </c>
      <c r="K14" s="1016"/>
      <c r="L14" s="1304" t="s">
        <v>638</v>
      </c>
    </row>
    <row r="15" spans="2:12" ht="15" customHeight="1">
      <c r="B15" s="481" t="s">
        <v>577</v>
      </c>
      <c r="C15" s="165">
        <v>443.0990100000001</v>
      </c>
      <c r="D15" s="165">
        <v>209.87287371000002</v>
      </c>
      <c r="E15" s="165">
        <v>209.87287371000002</v>
      </c>
      <c r="F15" s="165">
        <v>715.3833637099998</v>
      </c>
      <c r="G15" s="499">
        <v>-233.22613629000006</v>
      </c>
      <c r="H15" s="498"/>
      <c r="I15" s="165">
        <v>-52.63521944903465</v>
      </c>
      <c r="J15" s="499">
        <v>505.5104899999998</v>
      </c>
      <c r="K15" s="1016"/>
      <c r="L15" s="1017">
        <v>240.8650918357884</v>
      </c>
    </row>
    <row r="16" spans="2:12" ht="15" customHeight="1">
      <c r="B16" s="481" t="s">
        <v>601</v>
      </c>
      <c r="C16" s="165">
        <v>32</v>
      </c>
      <c r="D16" s="165">
        <v>32</v>
      </c>
      <c r="E16" s="165">
        <v>32</v>
      </c>
      <c r="F16" s="165">
        <v>16</v>
      </c>
      <c r="G16" s="499">
        <v>0</v>
      </c>
      <c r="H16" s="498"/>
      <c r="I16" s="165">
        <v>0</v>
      </c>
      <c r="J16" s="499">
        <v>-16</v>
      </c>
      <c r="K16" s="1016"/>
      <c r="L16" s="1017">
        <v>-50</v>
      </c>
    </row>
    <row r="17" spans="2:12" ht="15" customHeight="1">
      <c r="B17" s="481" t="s">
        <v>578</v>
      </c>
      <c r="C17" s="165">
        <v>660.655</v>
      </c>
      <c r="D17" s="165">
        <v>0</v>
      </c>
      <c r="E17" s="165">
        <v>0</v>
      </c>
      <c r="F17" s="165">
        <v>4783.251</v>
      </c>
      <c r="G17" s="499">
        <v>-660.655</v>
      </c>
      <c r="H17" s="498"/>
      <c r="I17" s="165">
        <v>-100</v>
      </c>
      <c r="J17" s="499">
        <v>4783.251</v>
      </c>
      <c r="K17" s="1016"/>
      <c r="L17" s="1304" t="s">
        <v>638</v>
      </c>
    </row>
    <row r="18" spans="2:12" ht="15" customHeight="1">
      <c r="B18" s="481" t="s">
        <v>579</v>
      </c>
      <c r="C18" s="165">
        <v>3053.1750364600002</v>
      </c>
      <c r="D18" s="165">
        <v>3441.6908481500004</v>
      </c>
      <c r="E18" s="165">
        <v>3441.6908481500004</v>
      </c>
      <c r="F18" s="165">
        <v>3510.7378481700002</v>
      </c>
      <c r="G18" s="499">
        <v>388.5158116900002</v>
      </c>
      <c r="H18" s="498"/>
      <c r="I18" s="165">
        <v>12.724976689854781</v>
      </c>
      <c r="J18" s="499">
        <v>69.04700001999981</v>
      </c>
      <c r="K18" s="1016"/>
      <c r="L18" s="1017">
        <v>2.0061941373123156</v>
      </c>
    </row>
    <row r="19" spans="2:12" s="54" customFormat="1" ht="15" customHeight="1">
      <c r="B19" s="1022" t="s">
        <v>599</v>
      </c>
      <c r="C19" s="174">
        <v>39233.355175303994</v>
      </c>
      <c r="D19" s="174">
        <v>59781.155168820005</v>
      </c>
      <c r="E19" s="174">
        <v>59781.155168820005</v>
      </c>
      <c r="F19" s="174">
        <v>41912.630644631994</v>
      </c>
      <c r="G19" s="503">
        <v>12286.00999351601</v>
      </c>
      <c r="H19" s="502" t="s">
        <v>1704</v>
      </c>
      <c r="I19" s="174">
        <v>31.315216194534436</v>
      </c>
      <c r="J19" s="503">
        <v>-9869.32452418801</v>
      </c>
      <c r="K19" s="1019" t="s">
        <v>1705</v>
      </c>
      <c r="L19" s="1023">
        <v>-16.509089689413603</v>
      </c>
    </row>
    <row r="20" spans="2:12" s="54" customFormat="1" ht="15" customHeight="1">
      <c r="B20" s="1020" t="s">
        <v>607</v>
      </c>
      <c r="C20" s="163">
        <v>144591.61460822</v>
      </c>
      <c r="D20" s="163">
        <v>195574.80385723</v>
      </c>
      <c r="E20" s="163">
        <v>195574.80385723</v>
      </c>
      <c r="F20" s="163">
        <v>218547.13747756998</v>
      </c>
      <c r="G20" s="497">
        <v>50983.18924901</v>
      </c>
      <c r="H20" s="496"/>
      <c r="I20" s="163">
        <v>35.26012859539063</v>
      </c>
      <c r="J20" s="497">
        <v>22972.33362033998</v>
      </c>
      <c r="K20" s="1014"/>
      <c r="L20" s="1021">
        <v>11.746059905093825</v>
      </c>
    </row>
    <row r="21" spans="2:12" ht="15" customHeight="1">
      <c r="B21" s="481" t="s">
        <v>580</v>
      </c>
      <c r="C21" s="165">
        <v>112827.084928</v>
      </c>
      <c r="D21" s="165">
        <v>140774.53738</v>
      </c>
      <c r="E21" s="165">
        <v>140774.53738</v>
      </c>
      <c r="F21" s="165">
        <v>158978.205637</v>
      </c>
      <c r="G21" s="499">
        <v>27947.452451999998</v>
      </c>
      <c r="H21" s="498"/>
      <c r="I21" s="165">
        <v>24.770162651844206</v>
      </c>
      <c r="J21" s="499">
        <v>18203.668257000012</v>
      </c>
      <c r="K21" s="1016"/>
      <c r="L21" s="1017">
        <v>12.931080148295504</v>
      </c>
    </row>
    <row r="22" spans="2:12" ht="15" customHeight="1">
      <c r="B22" s="481" t="s">
        <v>602</v>
      </c>
      <c r="C22" s="165">
        <v>23857.26192658</v>
      </c>
      <c r="D22" s="165">
        <v>45848.69630186</v>
      </c>
      <c r="E22" s="165">
        <v>45848.69630186</v>
      </c>
      <c r="F22" s="165">
        <v>51113.72049142</v>
      </c>
      <c r="G22" s="499">
        <v>21991.43437528</v>
      </c>
      <c r="H22" s="498"/>
      <c r="I22" s="165">
        <v>92.17920498571033</v>
      </c>
      <c r="J22" s="499">
        <v>5265.0241895599975</v>
      </c>
      <c r="K22" s="1016"/>
      <c r="L22" s="1017">
        <v>11.483476334628962</v>
      </c>
    </row>
    <row r="23" spans="2:12" ht="15" customHeight="1">
      <c r="B23" s="481" t="s">
        <v>598</v>
      </c>
      <c r="C23" s="165">
        <v>7907.2677536400015</v>
      </c>
      <c r="D23" s="165">
        <v>8951.570175370001</v>
      </c>
      <c r="E23" s="165">
        <v>8951.570175370001</v>
      </c>
      <c r="F23" s="165">
        <v>8455.21134915</v>
      </c>
      <c r="G23" s="501">
        <v>1044.3024217299999</v>
      </c>
      <c r="H23" s="500"/>
      <c r="I23" s="165">
        <v>13.206868089793339</v>
      </c>
      <c r="J23" s="501">
        <v>-496.358826220001</v>
      </c>
      <c r="K23" s="1018"/>
      <c r="L23" s="1017">
        <v>-5.544935877123755</v>
      </c>
    </row>
    <row r="24" spans="2:12" s="54" customFormat="1" ht="15" customHeight="1">
      <c r="B24" s="1024" t="s">
        <v>1380</v>
      </c>
      <c r="C24" s="288">
        <v>144591.61460822</v>
      </c>
      <c r="D24" s="288">
        <v>195574.80385723</v>
      </c>
      <c r="E24" s="288">
        <v>195574.80385723</v>
      </c>
      <c r="F24" s="288">
        <v>218547.13747756998</v>
      </c>
      <c r="G24" s="504">
        <v>50983.18924901</v>
      </c>
      <c r="H24" s="1025"/>
      <c r="I24" s="288">
        <v>35.26012859539063</v>
      </c>
      <c r="J24" s="504">
        <v>22972.33362033998</v>
      </c>
      <c r="K24" s="1025"/>
      <c r="L24" s="802">
        <v>11.746059905093825</v>
      </c>
    </row>
    <row r="25" spans="2:12" s="54" customFormat="1" ht="15" customHeight="1" thickBot="1">
      <c r="B25" s="1026" t="s">
        <v>887</v>
      </c>
      <c r="C25" s="1027">
        <v>-3946.383837849993</v>
      </c>
      <c r="D25" s="1027">
        <v>8835.807735349998</v>
      </c>
      <c r="E25" s="1027">
        <v>8835.807735349998</v>
      </c>
      <c r="F25" s="1027">
        <v>15000.015997670002</v>
      </c>
      <c r="G25" s="1028"/>
      <c r="H25" s="1029"/>
      <c r="I25" s="1027"/>
      <c r="J25" s="485"/>
      <c r="K25" s="1029"/>
      <c r="L25" s="812"/>
    </row>
    <row r="26" spans="2:12" s="54" customFormat="1" ht="15" customHeight="1" thickTop="1">
      <c r="B26" s="1030" t="s">
        <v>444</v>
      </c>
      <c r="C26" s="41"/>
      <c r="D26" s="41"/>
      <c r="E26" s="41"/>
      <c r="F26" s="41"/>
      <c r="G26" s="152"/>
      <c r="H26" s="110"/>
      <c r="I26" s="152"/>
      <c r="J26" s="110"/>
      <c r="K26" s="110"/>
      <c r="L26" s="110"/>
    </row>
    <row r="27" spans="2:12" s="54" customFormat="1" ht="15" customHeight="1">
      <c r="B27" s="1031" t="s">
        <v>888</v>
      </c>
      <c r="C27" s="41"/>
      <c r="D27" s="41"/>
      <c r="E27" s="41"/>
      <c r="F27" s="41"/>
      <c r="G27" s="152"/>
      <c r="H27" s="110"/>
      <c r="I27" s="152"/>
      <c r="J27" s="110"/>
      <c r="K27" s="110"/>
      <c r="L27" s="110"/>
    </row>
    <row r="28" spans="2:4" ht="15" customHeight="1">
      <c r="B28" s="162" t="s">
        <v>884</v>
      </c>
      <c r="C28" s="153"/>
      <c r="D28" s="153"/>
    </row>
    <row r="29" spans="2:6" ht="15" customHeight="1">
      <c r="B29" s="162" t="s">
        <v>885</v>
      </c>
      <c r="C29" s="153"/>
      <c r="D29" s="153"/>
      <c r="F29" s="1"/>
    </row>
    <row r="37" ht="12.75">
      <c r="D37" s="505"/>
    </row>
    <row r="38" ht="12.75">
      <c r="C38" s="505"/>
    </row>
    <row r="39" ht="12.75">
      <c r="C39" s="505"/>
    </row>
    <row r="40" ht="12.75">
      <c r="C40" s="505"/>
    </row>
  </sheetData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K34" sqref="K34"/>
    </sheetView>
  </sheetViews>
  <sheetFormatPr defaultColWidth="9.140625" defaultRowHeight="12.75"/>
  <cols>
    <col min="1" max="1" width="34.28125" style="0" customWidth="1"/>
    <col min="3" max="3" width="9.140625" style="0" hidden="1" customWidth="1"/>
    <col min="6" max="6" width="11.421875" style="0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</cols>
  <sheetData>
    <row r="1" spans="1:11" ht="12.75">
      <c r="A1" s="1735" t="s">
        <v>1568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</row>
    <row r="2" spans="1:12" ht="15.75">
      <c r="A2" s="1838" t="s">
        <v>407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  <c r="L2" s="376"/>
    </row>
    <row r="3" spans="1:12" ht="13.5" thickBot="1">
      <c r="A3" s="41"/>
      <c r="B3" s="40"/>
      <c r="C3" s="40"/>
      <c r="D3" s="40"/>
      <c r="E3" s="40"/>
      <c r="F3" s="40"/>
      <c r="G3" s="40"/>
      <c r="H3" s="40"/>
      <c r="J3" s="40"/>
      <c r="K3" s="993" t="s">
        <v>455</v>
      </c>
      <c r="L3" s="8"/>
    </row>
    <row r="4" spans="1:11" ht="13.5" thickTop="1">
      <c r="A4" s="1032"/>
      <c r="B4" s="994" t="s">
        <v>1747</v>
      </c>
      <c r="C4" s="994"/>
      <c r="D4" s="994" t="s">
        <v>1747</v>
      </c>
      <c r="E4" s="994"/>
      <c r="F4" s="1822" t="s">
        <v>882</v>
      </c>
      <c r="G4" s="1823"/>
      <c r="H4" s="1823"/>
      <c r="I4" s="1823"/>
      <c r="J4" s="1823"/>
      <c r="K4" s="1824"/>
    </row>
    <row r="5" spans="1:11" ht="12.75">
      <c r="A5" s="1033"/>
      <c r="B5" s="959">
        <v>2008</v>
      </c>
      <c r="C5" s="959">
        <v>2009</v>
      </c>
      <c r="D5" s="959">
        <v>2009</v>
      </c>
      <c r="E5" s="959">
        <v>2010</v>
      </c>
      <c r="F5" s="1825" t="s">
        <v>467</v>
      </c>
      <c r="G5" s="1826">
        <v>0</v>
      </c>
      <c r="H5" s="1839">
        <v>0</v>
      </c>
      <c r="I5" s="1825" t="s">
        <v>999</v>
      </c>
      <c r="J5" s="1826">
        <v>0</v>
      </c>
      <c r="K5" s="1827">
        <v>0</v>
      </c>
    </row>
    <row r="6" spans="1:11" ht="12.75">
      <c r="A6" s="995"/>
      <c r="B6" s="1034" t="s">
        <v>442</v>
      </c>
      <c r="C6" s="1034" t="s">
        <v>1297</v>
      </c>
      <c r="D6" s="1034" t="s">
        <v>1297</v>
      </c>
      <c r="E6" s="1034" t="s">
        <v>883</v>
      </c>
      <c r="F6" s="490" t="s">
        <v>1751</v>
      </c>
      <c r="G6" s="952" t="s">
        <v>1747</v>
      </c>
      <c r="H6" s="67" t="s">
        <v>889</v>
      </c>
      <c r="I6" s="66" t="s">
        <v>1751</v>
      </c>
      <c r="J6" s="952" t="s">
        <v>1747</v>
      </c>
      <c r="K6" s="1035" t="s">
        <v>889</v>
      </c>
    </row>
    <row r="7" spans="1:12" ht="15" customHeight="1">
      <c r="A7" s="968" t="s">
        <v>48</v>
      </c>
      <c r="B7" s="578">
        <v>421523.71640756994</v>
      </c>
      <c r="C7" s="578">
        <v>549802.2620000001</v>
      </c>
      <c r="D7" s="578">
        <v>549802.2620000001</v>
      </c>
      <c r="E7" s="578">
        <v>618860.761405235</v>
      </c>
      <c r="F7" s="491">
        <v>128278.54559243016</v>
      </c>
      <c r="G7" s="4"/>
      <c r="H7" s="576">
        <v>30.432106332161403</v>
      </c>
      <c r="I7" s="50">
        <v>69058.49940523494</v>
      </c>
      <c r="J7" s="4"/>
      <c r="K7" s="997">
        <v>12.560606635924485</v>
      </c>
      <c r="L7" s="375"/>
    </row>
    <row r="8" spans="1:12" ht="15" customHeight="1">
      <c r="A8" s="968" t="s">
        <v>49</v>
      </c>
      <c r="B8" s="578">
        <v>54124.356999999996</v>
      </c>
      <c r="C8" s="578">
        <v>69489.547</v>
      </c>
      <c r="D8" s="578">
        <v>69489.547</v>
      </c>
      <c r="E8" s="578">
        <v>78614.8400358342</v>
      </c>
      <c r="F8" s="120">
        <v>15365.19</v>
      </c>
      <c r="G8" s="4"/>
      <c r="H8" s="578">
        <v>28.388679056270377</v>
      </c>
      <c r="I8" s="40">
        <v>9125.293035834198</v>
      </c>
      <c r="J8" s="4"/>
      <c r="K8" s="804">
        <v>13.131893111685125</v>
      </c>
      <c r="L8" s="375"/>
    </row>
    <row r="9" spans="1:12" ht="15" customHeight="1">
      <c r="A9" s="968" t="s">
        <v>50</v>
      </c>
      <c r="B9" s="578">
        <v>46261.464</v>
      </c>
      <c r="C9" s="578">
        <v>61749.25600000001</v>
      </c>
      <c r="D9" s="578">
        <v>61749.25600000001</v>
      </c>
      <c r="E9" s="578">
        <v>67859.63007742938</v>
      </c>
      <c r="F9" s="120">
        <v>15487.792000000009</v>
      </c>
      <c r="G9" s="4"/>
      <c r="H9" s="578">
        <v>33.47881943381646</v>
      </c>
      <c r="I9" s="40">
        <v>6110.374077429369</v>
      </c>
      <c r="J9" s="4"/>
      <c r="K9" s="804">
        <v>9.895461861806673</v>
      </c>
      <c r="L9" s="375"/>
    </row>
    <row r="10" spans="1:12" ht="15" customHeight="1">
      <c r="A10" s="968" t="s">
        <v>51</v>
      </c>
      <c r="B10" s="578">
        <v>7862.892999999999</v>
      </c>
      <c r="C10" s="578">
        <v>7740.291</v>
      </c>
      <c r="D10" s="578">
        <v>7740.291</v>
      </c>
      <c r="E10" s="578">
        <v>10755.209958404834</v>
      </c>
      <c r="F10" s="120">
        <v>-122.60199999999895</v>
      </c>
      <c r="G10" s="4"/>
      <c r="H10" s="578">
        <v>-1.5592479765399194</v>
      </c>
      <c r="I10" s="40">
        <v>3014.9189584048336</v>
      </c>
      <c r="J10" s="4"/>
      <c r="K10" s="804">
        <v>38.95097688710713</v>
      </c>
      <c r="L10" s="375"/>
    </row>
    <row r="11" spans="1:12" ht="15" customHeight="1">
      <c r="A11" s="968" t="s">
        <v>52</v>
      </c>
      <c r="B11" s="578">
        <v>211406.425</v>
      </c>
      <c r="C11" s="578">
        <v>259872.418</v>
      </c>
      <c r="D11" s="578">
        <v>259872.418</v>
      </c>
      <c r="E11" s="578">
        <v>237492.57453188446</v>
      </c>
      <c r="F11" s="120">
        <v>48465.99300000002</v>
      </c>
      <c r="G11" s="4"/>
      <c r="H11" s="578">
        <v>22.925506166617225</v>
      </c>
      <c r="I11" s="40">
        <v>-22379.84346811555</v>
      </c>
      <c r="J11" s="4"/>
      <c r="K11" s="804">
        <v>-8.611857941813412</v>
      </c>
      <c r="L11" s="375"/>
    </row>
    <row r="12" spans="1:12" ht="15" customHeight="1">
      <c r="A12" s="968" t="s">
        <v>50</v>
      </c>
      <c r="B12" s="578">
        <v>203770.97</v>
      </c>
      <c r="C12" s="578">
        <v>250300.948</v>
      </c>
      <c r="D12" s="578">
        <v>250300.948</v>
      </c>
      <c r="E12" s="578">
        <v>232263.46331532998</v>
      </c>
      <c r="F12" s="120">
        <v>46529.978</v>
      </c>
      <c r="G12" s="4"/>
      <c r="H12" s="578">
        <v>22.83444889132147</v>
      </c>
      <c r="I12" s="40">
        <v>-18037.484684670024</v>
      </c>
      <c r="J12" s="4"/>
      <c r="K12" s="804">
        <v>-7.206318964748797</v>
      </c>
      <c r="L12" s="375"/>
    </row>
    <row r="13" spans="1:12" ht="15" customHeight="1">
      <c r="A13" s="968" t="s">
        <v>51</v>
      </c>
      <c r="B13" s="578">
        <v>7635.455</v>
      </c>
      <c r="C13" s="578">
        <v>9571.47</v>
      </c>
      <c r="D13" s="578">
        <v>9571.47</v>
      </c>
      <c r="E13" s="578">
        <v>5229.111216554477</v>
      </c>
      <c r="F13" s="120">
        <v>1936.015</v>
      </c>
      <c r="G13" s="4"/>
      <c r="H13" s="578">
        <v>25.35559439483304</v>
      </c>
      <c r="I13" s="40">
        <v>-4342.358783445522</v>
      </c>
      <c r="J13" s="4"/>
      <c r="K13" s="804">
        <v>-45.36773122044495</v>
      </c>
      <c r="L13" s="375"/>
    </row>
    <row r="14" spans="1:12" ht="15" customHeight="1">
      <c r="A14" s="968" t="s">
        <v>53</v>
      </c>
      <c r="B14" s="578">
        <v>152364.29040756996</v>
      </c>
      <c r="C14" s="578">
        <v>215979.931</v>
      </c>
      <c r="D14" s="578">
        <v>215979.931</v>
      </c>
      <c r="E14" s="578">
        <v>297614.3378565564</v>
      </c>
      <c r="F14" s="120">
        <v>63615.64059243005</v>
      </c>
      <c r="G14" s="4"/>
      <c r="H14" s="578">
        <v>41.7523295138645</v>
      </c>
      <c r="I14" s="40">
        <v>81634.4068565564</v>
      </c>
      <c r="J14" s="4"/>
      <c r="K14" s="804">
        <v>37.797218694618614</v>
      </c>
      <c r="L14" s="375"/>
    </row>
    <row r="15" spans="1:12" ht="15" customHeight="1">
      <c r="A15" s="968" t="s">
        <v>50</v>
      </c>
      <c r="B15" s="578">
        <v>133633.57798791997</v>
      </c>
      <c r="C15" s="578">
        <v>178425.727</v>
      </c>
      <c r="D15" s="578">
        <v>178425.727</v>
      </c>
      <c r="E15" s="578">
        <v>265368.8237638</v>
      </c>
      <c r="F15" s="120">
        <v>44792.149012080044</v>
      </c>
      <c r="G15" s="4"/>
      <c r="H15" s="578">
        <v>33.51863333041124</v>
      </c>
      <c r="I15" s="40">
        <v>86943.09676380001</v>
      </c>
      <c r="J15" s="4"/>
      <c r="K15" s="804">
        <v>48.72789267872788</v>
      </c>
      <c r="L15" s="375"/>
    </row>
    <row r="16" spans="1:12" ht="15" customHeight="1">
      <c r="A16" s="968" t="s">
        <v>51</v>
      </c>
      <c r="B16" s="578">
        <v>18730.712419650004</v>
      </c>
      <c r="C16" s="578">
        <v>37554.204</v>
      </c>
      <c r="D16" s="578">
        <v>37554.204</v>
      </c>
      <c r="E16" s="578">
        <v>32245.51409275638</v>
      </c>
      <c r="F16" s="120">
        <v>18823.491580349993</v>
      </c>
      <c r="G16" s="4"/>
      <c r="H16" s="578">
        <v>100.49533172375578</v>
      </c>
      <c r="I16" s="40">
        <v>-5308.689907243617</v>
      </c>
      <c r="J16" s="4"/>
      <c r="K16" s="804">
        <v>-14.136073573130767</v>
      </c>
      <c r="L16" s="375"/>
    </row>
    <row r="17" spans="1:12" ht="15" customHeight="1">
      <c r="A17" s="968" t="s">
        <v>54</v>
      </c>
      <c r="B17" s="547">
        <v>3628.6440000000002</v>
      </c>
      <c r="C17" s="547">
        <v>4460.366</v>
      </c>
      <c r="D17" s="547">
        <v>4460.366</v>
      </c>
      <c r="E17" s="547">
        <v>5139.00898096</v>
      </c>
      <c r="F17" s="492">
        <v>831.7219999999998</v>
      </c>
      <c r="G17" s="4"/>
      <c r="H17" s="547">
        <v>22.921014020664458</v>
      </c>
      <c r="I17" s="2">
        <v>678.6429809600004</v>
      </c>
      <c r="J17" s="4"/>
      <c r="K17" s="988">
        <v>15.214961753362848</v>
      </c>
      <c r="L17" s="375"/>
    </row>
    <row r="18" spans="1:12" ht="15" customHeight="1">
      <c r="A18" s="1036" t="s">
        <v>55</v>
      </c>
      <c r="B18" s="544">
        <v>660.655</v>
      </c>
      <c r="C18" s="544">
        <v>0</v>
      </c>
      <c r="D18" s="544">
        <v>0</v>
      </c>
      <c r="E18" s="544">
        <v>4783.251</v>
      </c>
      <c r="F18" s="506">
        <v>-660.655</v>
      </c>
      <c r="G18" s="7"/>
      <c r="H18" s="544">
        <v>-100</v>
      </c>
      <c r="I18" s="6">
        <v>4783.251</v>
      </c>
      <c r="J18" s="7"/>
      <c r="K18" s="1042" t="s">
        <v>638</v>
      </c>
      <c r="L18" s="375"/>
    </row>
    <row r="19" spans="1:12" ht="15" customHeight="1">
      <c r="A19" s="1036" t="s">
        <v>56</v>
      </c>
      <c r="B19" s="547">
        <v>1911.9830000000002</v>
      </c>
      <c r="C19" s="547">
        <v>1670.771</v>
      </c>
      <c r="D19" s="547">
        <v>1670.771</v>
      </c>
      <c r="E19" s="547">
        <v>1933.2739488200034</v>
      </c>
      <c r="F19" s="492">
        <v>-241.21200000000022</v>
      </c>
      <c r="G19" s="7"/>
      <c r="H19" s="547">
        <v>-12.615802546361563</v>
      </c>
      <c r="I19" s="2">
        <v>262.50294882000344</v>
      </c>
      <c r="J19" s="7"/>
      <c r="K19" s="988">
        <v>15.71148582420951</v>
      </c>
      <c r="L19" s="375"/>
    </row>
    <row r="20" spans="1:12" ht="15" customHeight="1">
      <c r="A20" s="1037" t="s">
        <v>57</v>
      </c>
      <c r="B20" s="576">
        <v>124993.88783103999</v>
      </c>
      <c r="C20" s="576">
        <v>154563.14330112998</v>
      </c>
      <c r="D20" s="576">
        <v>154563.14330112998</v>
      </c>
      <c r="E20" s="576">
        <v>145547.9679839876</v>
      </c>
      <c r="F20" s="491">
        <v>29569.255470089993</v>
      </c>
      <c r="G20" s="3"/>
      <c r="H20" s="576">
        <v>23.656561119260584</v>
      </c>
      <c r="I20" s="50">
        <v>-9015.175317142392</v>
      </c>
      <c r="J20" s="3"/>
      <c r="K20" s="997">
        <v>-5.832681145451629</v>
      </c>
      <c r="L20" s="375"/>
    </row>
    <row r="21" spans="1:12" ht="15" customHeight="1">
      <c r="A21" s="968" t="s">
        <v>58</v>
      </c>
      <c r="B21" s="578">
        <v>31750.303000000004</v>
      </c>
      <c r="C21" s="578">
        <v>40738.281</v>
      </c>
      <c r="D21" s="578">
        <v>40738.281</v>
      </c>
      <c r="E21" s="578">
        <v>46890.530742129995</v>
      </c>
      <c r="F21" s="120">
        <v>8987.978</v>
      </c>
      <c r="G21" s="4"/>
      <c r="H21" s="578">
        <v>28.30832197097457</v>
      </c>
      <c r="I21" s="40">
        <v>6152.249742129992</v>
      </c>
      <c r="J21" s="4"/>
      <c r="K21" s="804">
        <v>15.101888423151658</v>
      </c>
      <c r="L21" s="375"/>
    </row>
    <row r="22" spans="1:12" ht="15" customHeight="1">
      <c r="A22" s="968" t="s">
        <v>59</v>
      </c>
      <c r="B22" s="578">
        <v>3529.911831039998</v>
      </c>
      <c r="C22" s="578">
        <v>13359.456301129994</v>
      </c>
      <c r="D22" s="578">
        <v>13359.456301129994</v>
      </c>
      <c r="E22" s="578">
        <v>15373.017176414136</v>
      </c>
      <c r="F22" s="120">
        <v>9829.544470089997</v>
      </c>
      <c r="G22" s="4"/>
      <c r="H22" s="578">
        <v>278.46430564227364</v>
      </c>
      <c r="I22" s="40">
        <v>2013.5608752841417</v>
      </c>
      <c r="J22" s="4"/>
      <c r="K22" s="804">
        <v>15.072176815412966</v>
      </c>
      <c r="L22" s="375"/>
    </row>
    <row r="23" spans="1:12" ht="15" customHeight="1">
      <c r="A23" s="968" t="s">
        <v>60</v>
      </c>
      <c r="B23" s="578">
        <v>89713.673</v>
      </c>
      <c r="C23" s="578">
        <v>100465.406</v>
      </c>
      <c r="D23" s="578">
        <v>100465.406</v>
      </c>
      <c r="E23" s="578">
        <v>83284.42006544347</v>
      </c>
      <c r="F23" s="120">
        <v>10751.733000000007</v>
      </c>
      <c r="G23" s="4"/>
      <c r="H23" s="578">
        <v>11.98449761386986</v>
      </c>
      <c r="I23" s="40">
        <v>-17180.985934556535</v>
      </c>
      <c r="J23" s="4"/>
      <c r="K23" s="804">
        <v>-17.101395016068054</v>
      </c>
      <c r="L23" s="375"/>
    </row>
    <row r="24" spans="1:12" ht="15" customHeight="1">
      <c r="A24" s="1036" t="s">
        <v>551</v>
      </c>
      <c r="B24" s="544">
        <v>549090.2422386099</v>
      </c>
      <c r="C24" s="544">
        <v>706036.1763011301</v>
      </c>
      <c r="D24" s="544">
        <v>706036.1763011301</v>
      </c>
      <c r="E24" s="544">
        <v>771125.2543380426</v>
      </c>
      <c r="F24" s="506">
        <v>156945.93406252016</v>
      </c>
      <c r="G24" s="7"/>
      <c r="H24" s="544">
        <v>28.582903499188117</v>
      </c>
      <c r="I24" s="6">
        <v>65089.078036912484</v>
      </c>
      <c r="J24" s="7"/>
      <c r="K24" s="1001">
        <v>9.21894376261415</v>
      </c>
      <c r="L24" s="375"/>
    </row>
    <row r="25" spans="1:12" ht="15" customHeight="1">
      <c r="A25" s="1037" t="s">
        <v>61</v>
      </c>
      <c r="B25" s="578">
        <v>79010.51392658001</v>
      </c>
      <c r="C25" s="578">
        <v>122658.63230186</v>
      </c>
      <c r="D25" s="578">
        <v>122658.63230186</v>
      </c>
      <c r="E25" s="578">
        <v>128713.52977524298</v>
      </c>
      <c r="F25" s="120">
        <v>43648.118375279984</v>
      </c>
      <c r="G25" s="3"/>
      <c r="H25" s="578">
        <v>55.24343053361191</v>
      </c>
      <c r="I25" s="40">
        <v>6054.897473382982</v>
      </c>
      <c r="J25" s="3"/>
      <c r="K25" s="804">
        <v>4.9363810436774</v>
      </c>
      <c r="L25" s="375"/>
    </row>
    <row r="26" spans="1:12" ht="15" customHeight="1">
      <c r="A26" s="968" t="s">
        <v>62</v>
      </c>
      <c r="B26" s="578">
        <v>12651.857</v>
      </c>
      <c r="C26" s="578">
        <v>15016.052</v>
      </c>
      <c r="D26" s="578">
        <v>15016.052</v>
      </c>
      <c r="E26" s="578">
        <v>16863.662199649996</v>
      </c>
      <c r="F26" s="120">
        <v>2364.195</v>
      </c>
      <c r="G26" s="4"/>
      <c r="H26" s="578">
        <v>18.68654538223124</v>
      </c>
      <c r="I26" s="40">
        <v>1847.6101996499965</v>
      </c>
      <c r="J26" s="4"/>
      <c r="K26" s="804">
        <v>12.304234159884347</v>
      </c>
      <c r="L26" s="375"/>
    </row>
    <row r="27" spans="1:12" ht="15" customHeight="1">
      <c r="A27" s="968" t="s">
        <v>63</v>
      </c>
      <c r="B27" s="578">
        <v>23857.26192658</v>
      </c>
      <c r="C27" s="578">
        <v>45848.69630186</v>
      </c>
      <c r="D27" s="578">
        <v>45848.69630186</v>
      </c>
      <c r="E27" s="578">
        <v>51113.72049142</v>
      </c>
      <c r="F27" s="120">
        <v>21991.43437528</v>
      </c>
      <c r="G27" s="4"/>
      <c r="H27" s="578">
        <v>92.17920498571033</v>
      </c>
      <c r="I27" s="40">
        <v>5265.0241895599975</v>
      </c>
      <c r="J27" s="4"/>
      <c r="K27" s="804">
        <v>11.483476334628962</v>
      </c>
      <c r="L27" s="375"/>
    </row>
    <row r="28" spans="1:12" ht="15" customHeight="1">
      <c r="A28" s="968" t="s">
        <v>64</v>
      </c>
      <c r="B28" s="578">
        <v>358.83</v>
      </c>
      <c r="C28" s="578">
        <v>823.283</v>
      </c>
      <c r="D28" s="578">
        <v>823.283</v>
      </c>
      <c r="E28" s="578">
        <v>437.3466635750002</v>
      </c>
      <c r="F28" s="120">
        <v>464.45300000000003</v>
      </c>
      <c r="G28" s="4"/>
      <c r="H28" s="578">
        <v>129.43538723072209</v>
      </c>
      <c r="I28" s="40">
        <v>-385.9363364249998</v>
      </c>
      <c r="J28" s="4"/>
      <c r="K28" s="804">
        <v>-46.87772447931025</v>
      </c>
      <c r="L28" s="375"/>
    </row>
    <row r="29" spans="1:12" ht="15" customHeight="1">
      <c r="A29" s="968" t="s">
        <v>65</v>
      </c>
      <c r="B29" s="578">
        <v>41100.596000000005</v>
      </c>
      <c r="C29" s="578">
        <v>59960.44</v>
      </c>
      <c r="D29" s="578">
        <v>59960.44</v>
      </c>
      <c r="E29" s="578">
        <v>60019.18378549799</v>
      </c>
      <c r="F29" s="120">
        <v>18859.843999999997</v>
      </c>
      <c r="G29" s="4"/>
      <c r="H29" s="578">
        <v>45.88703287903658</v>
      </c>
      <c r="I29" s="40">
        <v>58.74378549798712</v>
      </c>
      <c r="J29" s="4"/>
      <c r="K29" s="804">
        <v>0.09797090464644209</v>
      </c>
      <c r="L29" s="375"/>
    </row>
    <row r="30" spans="1:12" ht="15" customHeight="1">
      <c r="A30" s="968" t="s">
        <v>66</v>
      </c>
      <c r="B30" s="547">
        <v>1041.969</v>
      </c>
      <c r="C30" s="547">
        <v>1010.1610000000001</v>
      </c>
      <c r="D30" s="547">
        <v>1010.1610000000001</v>
      </c>
      <c r="E30" s="547">
        <v>279.6166351</v>
      </c>
      <c r="F30" s="492">
        <v>-31.807999999999993</v>
      </c>
      <c r="G30" s="4"/>
      <c r="H30" s="547">
        <v>-3.0526819895793436</v>
      </c>
      <c r="I30" s="2">
        <v>-730.5443649000001</v>
      </c>
      <c r="J30" s="4"/>
      <c r="K30" s="988">
        <v>-72.31959706423036</v>
      </c>
      <c r="L30" s="375"/>
    </row>
    <row r="31" spans="1:12" ht="15" customHeight="1">
      <c r="A31" s="1038" t="s">
        <v>67</v>
      </c>
      <c r="B31" s="576">
        <v>420242.59400000004</v>
      </c>
      <c r="C31" s="576">
        <v>520634.58199999994</v>
      </c>
      <c r="D31" s="576">
        <v>520634.58199999994</v>
      </c>
      <c r="E31" s="576">
        <v>593559.9092489071</v>
      </c>
      <c r="F31" s="491">
        <v>100391.9879999999</v>
      </c>
      <c r="G31" s="61"/>
      <c r="H31" s="576">
        <v>23.889055853295986</v>
      </c>
      <c r="I31" s="50">
        <v>72925.32724890718</v>
      </c>
      <c r="J31" s="61"/>
      <c r="K31" s="997">
        <v>14.00700794187874</v>
      </c>
      <c r="L31" s="375"/>
    </row>
    <row r="32" spans="1:12" ht="15" customHeight="1">
      <c r="A32" s="968" t="s">
        <v>68</v>
      </c>
      <c r="B32" s="578">
        <v>72100.225</v>
      </c>
      <c r="C32" s="578">
        <v>71949.125</v>
      </c>
      <c r="D32" s="578">
        <v>71949.125</v>
      </c>
      <c r="E32" s="578">
        <v>82995.775</v>
      </c>
      <c r="F32" s="120">
        <v>-151.10000000000582</v>
      </c>
      <c r="G32" s="4"/>
      <c r="H32" s="578">
        <v>-0.2095693876128761</v>
      </c>
      <c r="I32" s="40">
        <v>11046.65</v>
      </c>
      <c r="J32" s="4"/>
      <c r="K32" s="804">
        <v>15.353418127044621</v>
      </c>
      <c r="L32" s="375"/>
    </row>
    <row r="33" spans="1:12" ht="15" customHeight="1">
      <c r="A33" s="968" t="s">
        <v>69</v>
      </c>
      <c r="B33" s="578">
        <v>5635.474400000001</v>
      </c>
      <c r="C33" s="578">
        <v>5080.933999999999</v>
      </c>
      <c r="D33" s="578">
        <v>5080.933999999999</v>
      </c>
      <c r="E33" s="578">
        <v>5431.693499999999</v>
      </c>
      <c r="F33" s="120">
        <v>-554.5404000000017</v>
      </c>
      <c r="G33" s="4"/>
      <c r="H33" s="578">
        <v>-9.84017246178958</v>
      </c>
      <c r="I33" s="40">
        <v>350.7595000000001</v>
      </c>
      <c r="J33" s="4"/>
      <c r="K33" s="804">
        <v>6.903445311432901</v>
      </c>
      <c r="L33" s="375"/>
    </row>
    <row r="34" spans="1:12" ht="15" customHeight="1">
      <c r="A34" s="968" t="s">
        <v>70</v>
      </c>
      <c r="B34" s="578">
        <v>4245.416</v>
      </c>
      <c r="C34" s="578">
        <v>7130.635</v>
      </c>
      <c r="D34" s="578">
        <v>7130.635</v>
      </c>
      <c r="E34" s="578">
        <v>7251.34619845</v>
      </c>
      <c r="F34" s="120">
        <v>2885.219</v>
      </c>
      <c r="G34" s="4"/>
      <c r="H34" s="578">
        <v>67.96080760990206</v>
      </c>
      <c r="I34" s="40">
        <v>120.71119844999976</v>
      </c>
      <c r="J34" s="4"/>
      <c r="K34" s="804">
        <v>1.6928534197865934</v>
      </c>
      <c r="L34" s="375"/>
    </row>
    <row r="35" spans="1:12" ht="15" customHeight="1">
      <c r="A35" s="968" t="s">
        <v>560</v>
      </c>
      <c r="B35" s="578">
        <v>1238.352</v>
      </c>
      <c r="C35" s="578">
        <v>1177.667</v>
      </c>
      <c r="D35" s="578">
        <v>1177.667</v>
      </c>
      <c r="E35" s="578">
        <v>1811.4976384700003</v>
      </c>
      <c r="F35" s="120">
        <v>-60.68500000000017</v>
      </c>
      <c r="G35" s="4"/>
      <c r="H35" s="578">
        <v>-4.900464488287673</v>
      </c>
      <c r="I35" s="40">
        <v>633.8306384700004</v>
      </c>
      <c r="J35" s="4"/>
      <c r="K35" s="804">
        <v>53.82087113504925</v>
      </c>
      <c r="L35" s="375"/>
    </row>
    <row r="36" spans="1:12" ht="15" customHeight="1">
      <c r="A36" s="968" t="s">
        <v>561</v>
      </c>
      <c r="B36" s="578">
        <v>3007.064</v>
      </c>
      <c r="C36" s="578">
        <v>5952.968</v>
      </c>
      <c r="D36" s="578">
        <v>5952.968</v>
      </c>
      <c r="E36" s="578">
        <v>5439.84855998</v>
      </c>
      <c r="F36" s="120">
        <v>2945.904</v>
      </c>
      <c r="G36" s="4"/>
      <c r="H36" s="578">
        <v>97.96612243703493</v>
      </c>
      <c r="I36" s="40">
        <v>-513.1194400200002</v>
      </c>
      <c r="J36" s="4"/>
      <c r="K36" s="804">
        <v>-8.619556497196024</v>
      </c>
      <c r="L36" s="375"/>
    </row>
    <row r="37" spans="1:12" ht="15" customHeight="1">
      <c r="A37" s="968" t="s">
        <v>562</v>
      </c>
      <c r="B37" s="578">
        <v>336780.9976</v>
      </c>
      <c r="C37" s="578">
        <v>434912.66799999995</v>
      </c>
      <c r="D37" s="578">
        <v>434912.66799999995</v>
      </c>
      <c r="E37" s="578">
        <v>497139.81882118713</v>
      </c>
      <c r="F37" s="120">
        <v>98131.67039999994</v>
      </c>
      <c r="G37" s="4"/>
      <c r="H37" s="578">
        <v>29.13812569572362</v>
      </c>
      <c r="I37" s="40">
        <v>62227.150821187184</v>
      </c>
      <c r="J37" s="4"/>
      <c r="K37" s="804">
        <v>14.307964655834581</v>
      </c>
      <c r="L37" s="375"/>
    </row>
    <row r="38" spans="1:12" ht="15" customHeight="1">
      <c r="A38" s="968" t="s">
        <v>71</v>
      </c>
      <c r="B38" s="578">
        <v>307272.0976</v>
      </c>
      <c r="C38" s="578">
        <v>406673.16799999995</v>
      </c>
      <c r="D38" s="578">
        <v>406673.16799999995</v>
      </c>
      <c r="E38" s="578">
        <v>472283.95882118715</v>
      </c>
      <c r="F38" s="120">
        <v>99401.07039999997</v>
      </c>
      <c r="G38" s="4"/>
      <c r="H38" s="578">
        <v>32.349527072711325</v>
      </c>
      <c r="I38" s="40">
        <v>65610.7908211872</v>
      </c>
      <c r="J38" s="4"/>
      <c r="K38" s="804">
        <v>16.133543096501317</v>
      </c>
      <c r="L38" s="375"/>
    </row>
    <row r="39" spans="1:12" ht="15" customHeight="1">
      <c r="A39" s="968" t="s">
        <v>72</v>
      </c>
      <c r="B39" s="578">
        <v>29508.9</v>
      </c>
      <c r="C39" s="578">
        <v>28239.5</v>
      </c>
      <c r="D39" s="578">
        <v>28239.5</v>
      </c>
      <c r="E39" s="578">
        <v>24855.86</v>
      </c>
      <c r="F39" s="120">
        <v>-1269.4</v>
      </c>
      <c r="G39" s="4"/>
      <c r="H39" s="578">
        <v>-4.301753030441668</v>
      </c>
      <c r="I39" s="40">
        <v>-3383.64</v>
      </c>
      <c r="J39" s="4"/>
      <c r="K39" s="804">
        <v>-11.981940190159172</v>
      </c>
      <c r="L39" s="375"/>
    </row>
    <row r="40" spans="1:12" ht="15" customHeight="1">
      <c r="A40" s="968" t="s">
        <v>73</v>
      </c>
      <c r="B40" s="578">
        <v>1480.481</v>
      </c>
      <c r="C40" s="578">
        <v>1561.22</v>
      </c>
      <c r="D40" s="578">
        <v>1561.22</v>
      </c>
      <c r="E40" s="578">
        <v>741.27572927</v>
      </c>
      <c r="F40" s="120">
        <v>80.73900000000003</v>
      </c>
      <c r="G40" s="4"/>
      <c r="H40" s="578">
        <v>5.453565429073391</v>
      </c>
      <c r="I40" s="40">
        <v>-819.94427073</v>
      </c>
      <c r="J40" s="4"/>
      <c r="K40" s="804">
        <v>-52.519457266112404</v>
      </c>
      <c r="L40" s="375"/>
    </row>
    <row r="41" spans="1:12" ht="15" customHeight="1" hidden="1">
      <c r="A41" s="968"/>
      <c r="B41" s="578">
        <v>0</v>
      </c>
      <c r="C41" s="578">
        <v>1</v>
      </c>
      <c r="D41" s="578">
        <v>2</v>
      </c>
      <c r="E41" s="578">
        <v>3</v>
      </c>
      <c r="F41" s="120">
        <v>1</v>
      </c>
      <c r="G41" s="4"/>
      <c r="H41" s="578"/>
      <c r="I41" s="40">
        <v>1</v>
      </c>
      <c r="J41" s="4"/>
      <c r="K41" s="804">
        <v>50</v>
      </c>
      <c r="L41" s="375"/>
    </row>
    <row r="42" spans="1:12" ht="15" customHeight="1">
      <c r="A42" s="970" t="s">
        <v>568</v>
      </c>
      <c r="B42" s="547">
        <v>49837.1</v>
      </c>
      <c r="C42" s="547">
        <v>62743</v>
      </c>
      <c r="D42" s="547">
        <v>62743</v>
      </c>
      <c r="E42" s="547">
        <v>48851.9</v>
      </c>
      <c r="F42" s="492">
        <v>12905.9</v>
      </c>
      <c r="G42" s="5"/>
      <c r="H42" s="547">
        <v>25.896169720950862</v>
      </c>
      <c r="I42" s="2">
        <v>-13891.1</v>
      </c>
      <c r="J42" s="5"/>
      <c r="K42" s="988">
        <v>-22.13968092058078</v>
      </c>
      <c r="L42" s="375"/>
    </row>
    <row r="43" spans="1:11" ht="15" customHeight="1">
      <c r="A43" s="968" t="s">
        <v>74</v>
      </c>
      <c r="B43" s="576">
        <v>82.59140718511371</v>
      </c>
      <c r="C43" s="576">
        <v>81.60851418977971</v>
      </c>
      <c r="D43" s="576">
        <v>81.60851418977971</v>
      </c>
      <c r="E43" s="576">
        <v>82.50064733294434</v>
      </c>
      <c r="F43" s="40"/>
      <c r="G43" s="4"/>
      <c r="H43" s="578"/>
      <c r="I43" s="40"/>
      <c r="J43" s="4"/>
      <c r="K43" s="804"/>
    </row>
    <row r="44" spans="1:11" ht="15" customHeight="1">
      <c r="A44" s="968" t="s">
        <v>75</v>
      </c>
      <c r="B44" s="578">
        <v>35.84869202957764</v>
      </c>
      <c r="C44" s="578">
        <v>35.39595428253439</v>
      </c>
      <c r="D44" s="578">
        <v>35.39595428253439</v>
      </c>
      <c r="E44" s="578">
        <v>34.20952142684225</v>
      </c>
      <c r="F44" s="40"/>
      <c r="G44" s="4"/>
      <c r="H44" s="578"/>
      <c r="I44" s="40"/>
      <c r="J44" s="4"/>
      <c r="K44" s="804"/>
    </row>
    <row r="45" spans="1:11" ht="15" customHeight="1">
      <c r="A45" s="968" t="s">
        <v>45</v>
      </c>
      <c r="B45" s="578">
        <v>6798.863580350004</v>
      </c>
      <c r="C45" s="578">
        <v>5808.20700000001</v>
      </c>
      <c r="D45" s="578">
        <v>5808.20700000001</v>
      </c>
      <c r="E45" s="578">
        <v>11034.696961807293</v>
      </c>
      <c r="F45" s="40">
        <v>-1077.2565803499933</v>
      </c>
      <c r="G45" s="4" t="s">
        <v>1704</v>
      </c>
      <c r="H45" s="578">
        <v>-15.844656502058193</v>
      </c>
      <c r="I45" s="40">
        <v>5122.649961807282</v>
      </c>
      <c r="J45" s="4" t="s">
        <v>1705</v>
      </c>
      <c r="K45" s="804">
        <v>88.19675266062785</v>
      </c>
    </row>
    <row r="46" spans="1:11" ht="15" customHeight="1">
      <c r="A46" s="968" t="s">
        <v>46</v>
      </c>
      <c r="B46" s="578">
        <v>380495.75809554</v>
      </c>
      <c r="C46" s="578">
        <v>489128.12800073</v>
      </c>
      <c r="D46" s="578">
        <v>489128.12800073</v>
      </c>
      <c r="E46" s="578">
        <v>559596.3138618194</v>
      </c>
      <c r="F46" s="40">
        <v>108718.96990519002</v>
      </c>
      <c r="G46" s="4" t="s">
        <v>1704</v>
      </c>
      <c r="H46" s="578">
        <v>28.572978171780672</v>
      </c>
      <c r="I46" s="40">
        <v>70572.02586108944</v>
      </c>
      <c r="J46" s="4" t="s">
        <v>1705</v>
      </c>
      <c r="K46" s="804">
        <v>14.428126664795716</v>
      </c>
    </row>
    <row r="47" spans="1:11" ht="15" customHeight="1">
      <c r="A47" s="968" t="s">
        <v>47</v>
      </c>
      <c r="B47" s="578">
        <v>74114.81883104</v>
      </c>
      <c r="C47" s="578">
        <v>90809.98230112999</v>
      </c>
      <c r="D47" s="578">
        <v>90809.98230112999</v>
      </c>
      <c r="E47" s="578">
        <v>96416.45134888758</v>
      </c>
      <c r="F47" s="40">
        <v>16608.56347008999</v>
      </c>
      <c r="G47" s="4" t="s">
        <v>1704</v>
      </c>
      <c r="H47" s="578">
        <v>22.409234390699424</v>
      </c>
      <c r="I47" s="40">
        <v>5502.629047757593</v>
      </c>
      <c r="J47" s="4" t="s">
        <v>1705</v>
      </c>
      <c r="K47" s="804">
        <v>6.059497985045991</v>
      </c>
    </row>
    <row r="48" spans="1:11" ht="15" customHeight="1">
      <c r="A48" s="968" t="s">
        <v>76</v>
      </c>
      <c r="B48" s="578">
        <v>387294.65598792</v>
      </c>
      <c r="C48" s="578">
        <v>494936.297</v>
      </c>
      <c r="D48" s="578">
        <v>494936.297</v>
      </c>
      <c r="E48" s="578">
        <v>570630.9261375194</v>
      </c>
      <c r="F48" s="40">
        <v>107641.64101208001</v>
      </c>
      <c r="G48" s="177"/>
      <c r="H48" s="578">
        <v>27.79321618510466</v>
      </c>
      <c r="I48" s="40">
        <v>75694.6291375194</v>
      </c>
      <c r="J48" s="177"/>
      <c r="K48" s="804">
        <v>15.293812475733498</v>
      </c>
    </row>
    <row r="49" spans="1:11" ht="15" customHeight="1" thickBot="1">
      <c r="A49" s="980" t="s">
        <v>77</v>
      </c>
      <c r="B49" s="687">
        <v>34229.060419650006</v>
      </c>
      <c r="C49" s="687">
        <v>54865.965</v>
      </c>
      <c r="D49" s="687">
        <v>54865.965</v>
      </c>
      <c r="E49" s="687">
        <v>48229.835267715694</v>
      </c>
      <c r="F49" s="1039">
        <v>20636.90458034999</v>
      </c>
      <c r="G49" s="1040"/>
      <c r="H49" s="687">
        <v>60.2905961406492</v>
      </c>
      <c r="I49" s="1039">
        <v>-6636.129732284302</v>
      </c>
      <c r="J49" s="1040"/>
      <c r="K49" s="1041">
        <v>-12.095166342712286</v>
      </c>
    </row>
    <row r="50" spans="1:11" ht="15" customHeight="1" thickTop="1">
      <c r="A50" s="494" t="s">
        <v>890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</row>
    <row r="51" spans="1:11" ht="15" customHeight="1">
      <c r="A51" s="494" t="s">
        <v>891</v>
      </c>
      <c r="B51" s="147"/>
      <c r="C51" s="355"/>
      <c r="D51" s="355"/>
      <c r="E51" s="355"/>
      <c r="F51" s="355"/>
      <c r="G51" s="355"/>
      <c r="H51" s="355"/>
      <c r="I51" s="355"/>
      <c r="J51" s="355"/>
      <c r="K51" s="355"/>
    </row>
    <row r="52" spans="1:11" ht="12.75">
      <c r="A52" s="20" t="s">
        <v>445</v>
      </c>
      <c r="B52" s="20"/>
      <c r="C52" s="18"/>
      <c r="D52" s="18"/>
      <c r="E52" s="18"/>
      <c r="F52" s="18"/>
      <c r="G52" s="18"/>
      <c r="H52" s="18"/>
      <c r="I52" s="18"/>
      <c r="J52" s="18"/>
      <c r="K52" s="18"/>
    </row>
    <row r="53" ht="12.75">
      <c r="A53" s="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1"/>
  <sheetViews>
    <sheetView workbookViewId="0" topLeftCell="A1">
      <selection activeCell="I19" sqref="I19"/>
    </sheetView>
  </sheetViews>
  <sheetFormatPr defaultColWidth="9.140625" defaultRowHeight="12.75"/>
  <cols>
    <col min="1" max="1" width="32.421875" style="355" customWidth="1"/>
    <col min="2" max="2" width="8.421875" style="355" bestFit="1" customWidth="1"/>
    <col min="3" max="3" width="8.421875" style="355" customWidth="1"/>
    <col min="4" max="4" width="8.421875" style="355" hidden="1" customWidth="1"/>
    <col min="5" max="5" width="9.421875" style="355" bestFit="1" customWidth="1"/>
    <col min="6" max="6" width="11.00390625" style="355" customWidth="1"/>
    <col min="7" max="7" width="9.7109375" style="603" customWidth="1"/>
    <col min="8" max="8" width="10.28125" style="355" customWidth="1"/>
    <col min="9" max="9" width="10.00390625" style="603" customWidth="1"/>
    <col min="10" max="16384" width="9.140625" style="355" customWidth="1"/>
  </cols>
  <sheetData>
    <row r="1" spans="1:9" ht="12.75">
      <c r="A1" s="1840" t="s">
        <v>1569</v>
      </c>
      <c r="B1" s="1840"/>
      <c r="C1" s="1840"/>
      <c r="D1" s="1840"/>
      <c r="E1" s="1840"/>
      <c r="F1" s="1840"/>
      <c r="G1" s="1840"/>
      <c r="H1" s="1840"/>
      <c r="I1" s="1840"/>
    </row>
    <row r="2" spans="1:9" ht="15.75">
      <c r="A2" s="1816" t="s">
        <v>641</v>
      </c>
      <c r="B2" s="1816"/>
      <c r="C2" s="1816"/>
      <c r="D2" s="1816"/>
      <c r="E2" s="1816"/>
      <c r="F2" s="1816"/>
      <c r="G2" s="1816"/>
      <c r="H2" s="1816"/>
      <c r="I2" s="1816"/>
    </row>
    <row r="3" spans="8:9" ht="13.5" thickBot="1">
      <c r="H3" s="1841" t="s">
        <v>9</v>
      </c>
      <c r="I3" s="1842"/>
    </row>
    <row r="4" spans="1:9" ht="13.5" thickTop="1">
      <c r="A4" s="1043"/>
      <c r="B4" s="1843">
        <v>2008</v>
      </c>
      <c r="C4" s="1845">
        <v>2009</v>
      </c>
      <c r="D4" s="1847">
        <v>2009</v>
      </c>
      <c r="E4" s="1847">
        <v>2010</v>
      </c>
      <c r="F4" s="1849" t="s">
        <v>882</v>
      </c>
      <c r="G4" s="1850"/>
      <c r="H4" s="1850"/>
      <c r="I4" s="1851"/>
    </row>
    <row r="5" spans="1:9" ht="12.75">
      <c r="A5" s="1044"/>
      <c r="B5" s="1844"/>
      <c r="C5" s="1846"/>
      <c r="D5" s="1848"/>
      <c r="E5" s="1848"/>
      <c r="F5" s="1852" t="s">
        <v>467</v>
      </c>
      <c r="G5" s="1853"/>
      <c r="H5" s="1852" t="s">
        <v>999</v>
      </c>
      <c r="I5" s="1854"/>
    </row>
    <row r="6" spans="1:9" s="602" customFormat="1" ht="12.75">
      <c r="A6" s="1045" t="s">
        <v>293</v>
      </c>
      <c r="B6" s="1046" t="s">
        <v>442</v>
      </c>
      <c r="C6" s="1046" t="s">
        <v>442</v>
      </c>
      <c r="D6" s="1046" t="s">
        <v>442</v>
      </c>
      <c r="E6" s="1603" t="s">
        <v>446</v>
      </c>
      <c r="F6" s="1047" t="s">
        <v>1751</v>
      </c>
      <c r="G6" s="1625" t="s">
        <v>508</v>
      </c>
      <c r="H6" s="1047" t="s">
        <v>1751</v>
      </c>
      <c r="I6" s="1624" t="s">
        <v>508</v>
      </c>
    </row>
    <row r="7" spans="1:9" ht="12.75">
      <c r="A7" s="1048" t="s">
        <v>1706</v>
      </c>
      <c r="B7" s="508">
        <v>33509.672439350004</v>
      </c>
      <c r="C7" s="508">
        <v>54804.837019700004</v>
      </c>
      <c r="D7" s="508">
        <v>54804.8370197</v>
      </c>
      <c r="E7" s="508">
        <v>48229.91163334476</v>
      </c>
      <c r="F7" s="509">
        <v>21295.16458035</v>
      </c>
      <c r="G7" s="510">
        <v>63.54930690203747</v>
      </c>
      <c r="H7" s="509">
        <v>-6574.925386355237</v>
      </c>
      <c r="I7" s="1049">
        <v>-11.996980091359148</v>
      </c>
    </row>
    <row r="8" spans="1:9" ht="12.75">
      <c r="A8" s="1048" t="s">
        <v>1298</v>
      </c>
      <c r="B8" s="508">
        <v>1002.6959999999999</v>
      </c>
      <c r="C8" s="508">
        <v>1368.6929999999998</v>
      </c>
      <c r="D8" s="508">
        <v>1368.6929999999998</v>
      </c>
      <c r="E8" s="508">
        <v>1129.0768704</v>
      </c>
      <c r="F8" s="511">
        <v>365.99699999999984</v>
      </c>
      <c r="G8" s="512">
        <v>36.50129251537852</v>
      </c>
      <c r="H8" s="511">
        <v>-239.6161295999998</v>
      </c>
      <c r="I8" s="1050">
        <v>-17.50693030504283</v>
      </c>
    </row>
    <row r="9" spans="1:9" ht="12.75">
      <c r="A9" s="1051" t="s">
        <v>1707</v>
      </c>
      <c r="B9" s="509">
        <v>67863.85598792</v>
      </c>
      <c r="C9" s="509">
        <v>85460.243</v>
      </c>
      <c r="D9" s="509">
        <v>85460.243</v>
      </c>
      <c r="E9" s="509">
        <v>90928.12371294541</v>
      </c>
      <c r="F9" s="508">
        <v>17596.38701208</v>
      </c>
      <c r="G9" s="513">
        <v>25.928952541706757</v>
      </c>
      <c r="H9" s="508">
        <v>5467.880712945407</v>
      </c>
      <c r="I9" s="1052">
        <v>6.398157226097996</v>
      </c>
    </row>
    <row r="10" spans="1:9" ht="12.75">
      <c r="A10" s="1048" t="s">
        <v>1708</v>
      </c>
      <c r="B10" s="508">
        <v>20509.846999999994</v>
      </c>
      <c r="C10" s="508">
        <v>25452.386000000006</v>
      </c>
      <c r="D10" s="508">
        <v>25452.386000000006</v>
      </c>
      <c r="E10" s="508">
        <v>32145.538985962834</v>
      </c>
      <c r="F10" s="508">
        <v>4942.539000000012</v>
      </c>
      <c r="G10" s="513">
        <v>24.098370894722</v>
      </c>
      <c r="H10" s="508">
        <v>6693.152985962828</v>
      </c>
      <c r="I10" s="1052">
        <v>26.296760492170858</v>
      </c>
    </row>
    <row r="11" spans="1:9" ht="12.75">
      <c r="A11" s="1048" t="s">
        <v>1709</v>
      </c>
      <c r="B11" s="508">
        <v>42420.704000000005</v>
      </c>
      <c r="C11" s="508">
        <v>54016.719</v>
      </c>
      <c r="D11" s="508">
        <v>54016.719</v>
      </c>
      <c r="E11" s="508">
        <v>54428.510431352595</v>
      </c>
      <c r="F11" s="508">
        <v>11596.014999999992</v>
      </c>
      <c r="G11" s="513">
        <v>27.335743885815734</v>
      </c>
      <c r="H11" s="508">
        <v>411.791431352598</v>
      </c>
      <c r="I11" s="1052">
        <v>0.7623406955772305</v>
      </c>
    </row>
    <row r="12" spans="1:9" ht="12.75">
      <c r="A12" s="1048" t="s">
        <v>1710</v>
      </c>
      <c r="B12" s="508">
        <v>16987.573</v>
      </c>
      <c r="C12" s="508">
        <v>16582.794</v>
      </c>
      <c r="D12" s="508">
        <v>16582.794</v>
      </c>
      <c r="E12" s="508">
        <v>19492.665947152593</v>
      </c>
      <c r="F12" s="508">
        <v>-404.77899999999863</v>
      </c>
      <c r="G12" s="513">
        <v>-2.3827947641490552</v>
      </c>
      <c r="H12" s="508">
        <v>2909.871947152591</v>
      </c>
      <c r="I12" s="1052">
        <v>17.54753720725585</v>
      </c>
    </row>
    <row r="13" spans="1:9" ht="12.75">
      <c r="A13" s="1048" t="s">
        <v>1711</v>
      </c>
      <c r="B13" s="508">
        <v>16968.761000000002</v>
      </c>
      <c r="C13" s="508">
        <v>18644.785</v>
      </c>
      <c r="D13" s="508">
        <v>18644.785</v>
      </c>
      <c r="E13" s="508">
        <v>19886.651507420003</v>
      </c>
      <c r="F13" s="508">
        <v>1676.0239999999976</v>
      </c>
      <c r="G13" s="513">
        <v>9.877114775792984</v>
      </c>
      <c r="H13" s="508">
        <v>1241.8665074200035</v>
      </c>
      <c r="I13" s="1052">
        <v>6.6606641343410695</v>
      </c>
    </row>
    <row r="14" spans="1:9" ht="12.75">
      <c r="A14" s="1048" t="s">
        <v>1712</v>
      </c>
      <c r="B14" s="508">
        <v>4107.637</v>
      </c>
      <c r="C14" s="508">
        <v>10805.367000000002</v>
      </c>
      <c r="D14" s="508">
        <v>10805.367000000002</v>
      </c>
      <c r="E14" s="508">
        <v>7205.25405352</v>
      </c>
      <c r="F14" s="508">
        <v>6697.73</v>
      </c>
      <c r="G14" s="513">
        <v>163.05554750821466</v>
      </c>
      <c r="H14" s="508">
        <v>-3600.1129464800024</v>
      </c>
      <c r="I14" s="1052">
        <v>-33.31782202751653</v>
      </c>
    </row>
    <row r="15" spans="1:9" ht="12.75">
      <c r="A15" s="1048" t="s">
        <v>1713</v>
      </c>
      <c r="B15" s="508">
        <v>4356.733</v>
      </c>
      <c r="C15" s="508">
        <v>7983.772999999999</v>
      </c>
      <c r="D15" s="508">
        <v>7983.772999999999</v>
      </c>
      <c r="E15" s="508">
        <v>7843.938923259999</v>
      </c>
      <c r="F15" s="508">
        <v>3627.04</v>
      </c>
      <c r="G15" s="513">
        <v>83.25137207168764</v>
      </c>
      <c r="H15" s="508">
        <v>-139.83407674000046</v>
      </c>
      <c r="I15" s="1052">
        <v>-1.7514786146850678</v>
      </c>
    </row>
    <row r="16" spans="1:9" ht="12.75">
      <c r="A16" s="1053" t="s">
        <v>1714</v>
      </c>
      <c r="B16" s="511">
        <v>4223.2970000000005</v>
      </c>
      <c r="C16" s="511">
        <v>5064.507</v>
      </c>
      <c r="D16" s="511">
        <v>5064.507</v>
      </c>
      <c r="E16" s="511">
        <v>4354.07429563</v>
      </c>
      <c r="F16" s="511">
        <v>841.2099999999991</v>
      </c>
      <c r="G16" s="512">
        <v>19.918324474930348</v>
      </c>
      <c r="H16" s="511">
        <v>-710.4327043699996</v>
      </c>
      <c r="I16" s="1050">
        <v>-14.02767741006182</v>
      </c>
    </row>
    <row r="17" spans="1:9" ht="12.75">
      <c r="A17" s="1048" t="s">
        <v>1715</v>
      </c>
      <c r="B17" s="509">
        <v>37076.32399999999</v>
      </c>
      <c r="C17" s="509">
        <v>38993.29</v>
      </c>
      <c r="D17" s="509">
        <v>38993.29</v>
      </c>
      <c r="E17" s="509">
        <v>45812.8784735435</v>
      </c>
      <c r="F17" s="508">
        <v>1916.9660000000076</v>
      </c>
      <c r="G17" s="513">
        <v>5.170323789381083</v>
      </c>
      <c r="H17" s="508">
        <v>6819.588473543496</v>
      </c>
      <c r="I17" s="1052">
        <v>17.48913331894666</v>
      </c>
    </row>
    <row r="18" spans="1:9" ht="12.75">
      <c r="A18" s="1048" t="s">
        <v>1716</v>
      </c>
      <c r="B18" s="508">
        <v>27693.958999999995</v>
      </c>
      <c r="C18" s="508">
        <v>36186.736999999994</v>
      </c>
      <c r="D18" s="508">
        <v>36186.736999999994</v>
      </c>
      <c r="E18" s="508">
        <v>61775.23201680519</v>
      </c>
      <c r="F18" s="508">
        <v>8492.777999999998</v>
      </c>
      <c r="G18" s="513">
        <v>30.666536337401233</v>
      </c>
      <c r="H18" s="508">
        <v>25588.495016805195</v>
      </c>
      <c r="I18" s="1052">
        <v>70.71235800233991</v>
      </c>
    </row>
    <row r="19" spans="1:9" ht="12.75">
      <c r="A19" s="1048" t="s">
        <v>1717</v>
      </c>
      <c r="B19" s="508">
        <v>4555.043000000001</v>
      </c>
      <c r="C19" s="508">
        <v>12406.536</v>
      </c>
      <c r="D19" s="508">
        <v>12406.536</v>
      </c>
      <c r="E19" s="508">
        <v>9980.560927409002</v>
      </c>
      <c r="F19" s="508">
        <v>7851.4929999999995</v>
      </c>
      <c r="G19" s="513">
        <v>172.36923998302538</v>
      </c>
      <c r="H19" s="508">
        <v>-2425.975072590998</v>
      </c>
      <c r="I19" s="1052">
        <v>-19.554008246870826</v>
      </c>
    </row>
    <row r="20" spans="1:9" ht="12.75">
      <c r="A20" s="1048" t="s">
        <v>1718</v>
      </c>
      <c r="B20" s="508">
        <v>13923.245</v>
      </c>
      <c r="C20" s="508">
        <v>18845.015000000007</v>
      </c>
      <c r="D20" s="508">
        <v>18845.015000000007</v>
      </c>
      <c r="E20" s="508">
        <v>25472.456607160988</v>
      </c>
      <c r="F20" s="508">
        <v>4921.770000000006</v>
      </c>
      <c r="G20" s="513">
        <v>35.3493025512372</v>
      </c>
      <c r="H20" s="508">
        <v>6627.441607160981</v>
      </c>
      <c r="I20" s="1052">
        <v>35.168141851630146</v>
      </c>
    </row>
    <row r="21" spans="1:9" ht="12.75">
      <c r="A21" s="1048" t="s">
        <v>1719</v>
      </c>
      <c r="B21" s="508">
        <v>227481.78699999998</v>
      </c>
      <c r="C21" s="508">
        <v>300013.2819999999</v>
      </c>
      <c r="D21" s="508">
        <v>300013.2819999999</v>
      </c>
      <c r="E21" s="508">
        <v>327127.0332845443</v>
      </c>
      <c r="F21" s="508">
        <v>72531.49499999991</v>
      </c>
      <c r="G21" s="513">
        <v>31.884528408421513</v>
      </c>
      <c r="H21" s="508">
        <v>27113.751284544414</v>
      </c>
      <c r="I21" s="1052">
        <v>9.037516973846653</v>
      </c>
    </row>
    <row r="22" spans="1:9" ht="12.75">
      <c r="A22" s="1048" t="s">
        <v>1720</v>
      </c>
      <c r="B22" s="508">
        <v>8624.2331</v>
      </c>
      <c r="C22" s="508">
        <v>9673.6941</v>
      </c>
      <c r="D22" s="508">
        <v>9673.6941</v>
      </c>
      <c r="E22" s="508">
        <v>19234.951513509997</v>
      </c>
      <c r="F22" s="511">
        <v>1049.4610000000011</v>
      </c>
      <c r="G22" s="512">
        <v>12.16874576360884</v>
      </c>
      <c r="H22" s="511">
        <v>9561.257413509997</v>
      </c>
      <c r="I22" s="1050">
        <v>98.83770682298085</v>
      </c>
    </row>
    <row r="23" spans="1:9" s="519" customFormat="1" ht="13.5" thickBot="1">
      <c r="A23" s="1054" t="s">
        <v>347</v>
      </c>
      <c r="B23" s="1055">
        <v>421730.81552727</v>
      </c>
      <c r="C23" s="1055">
        <v>557752.3271196999</v>
      </c>
      <c r="D23" s="1055">
        <v>557752.3271196999</v>
      </c>
      <c r="E23" s="1055">
        <v>629690.2250396631</v>
      </c>
      <c r="F23" s="1621">
        <v>136021.5115924299</v>
      </c>
      <c r="G23" s="1622">
        <v>32.25315926282708</v>
      </c>
      <c r="H23" s="1621">
        <v>71937.89791996323</v>
      </c>
      <c r="I23" s="1623">
        <v>12.89782120523982</v>
      </c>
    </row>
    <row r="24" spans="1:9" ht="13.5" thickTop="1">
      <c r="A24" s="370"/>
      <c r="B24" s="604"/>
      <c r="C24" s="604"/>
      <c r="D24" s="604"/>
      <c r="E24" s="604"/>
      <c r="F24" s="604"/>
      <c r="G24" s="605"/>
      <c r="H24" s="604"/>
      <c r="I24" s="606"/>
    </row>
    <row r="25" spans="1:9" ht="12.75" hidden="1">
      <c r="A25" s="514" t="s">
        <v>1721</v>
      </c>
      <c r="B25" s="604"/>
      <c r="C25" s="604"/>
      <c r="D25" s="604"/>
      <c r="E25" s="604"/>
      <c r="F25" s="604"/>
      <c r="G25" s="605"/>
      <c r="H25" s="604"/>
      <c r="I25" s="606"/>
    </row>
    <row r="26" spans="1:9" ht="12.75" hidden="1">
      <c r="A26" s="370" t="s">
        <v>1722</v>
      </c>
      <c r="B26" s="604"/>
      <c r="C26" s="604"/>
      <c r="D26" s="604"/>
      <c r="E26" s="604"/>
      <c r="F26" s="604"/>
      <c r="G26" s="605"/>
      <c r="H26" s="604"/>
      <c r="I26" s="606"/>
    </row>
    <row r="27" spans="1:9" ht="12.75" hidden="1">
      <c r="A27" s="519" t="s">
        <v>1723</v>
      </c>
      <c r="I27" s="606"/>
    </row>
    <row r="28" spans="1:9" ht="12.75" hidden="1">
      <c r="A28" s="355" t="s">
        <v>1724</v>
      </c>
      <c r="I28" s="606"/>
    </row>
    <row r="29" spans="1:9" ht="12.75" hidden="1">
      <c r="A29" s="519" t="s">
        <v>1725</v>
      </c>
      <c r="I29" s="606"/>
    </row>
    <row r="30" spans="1:9" ht="12.75" hidden="1">
      <c r="A30" s="355" t="s">
        <v>1726</v>
      </c>
      <c r="I30" s="606"/>
    </row>
    <row r="31" ht="12.75" hidden="1">
      <c r="I31" s="606"/>
    </row>
    <row r="32" spans="1:9" s="607" customFormat="1" ht="12.75">
      <c r="A32" s="355" t="s">
        <v>447</v>
      </c>
      <c r="G32" s="608"/>
      <c r="I32" s="617"/>
    </row>
    <row r="33" spans="1:9" ht="12.75">
      <c r="A33" s="355" t="s">
        <v>448</v>
      </c>
      <c r="I33" s="606"/>
    </row>
    <row r="34" ht="12.75">
      <c r="I34" s="606"/>
    </row>
    <row r="35" ht="12.75">
      <c r="I35" s="606"/>
    </row>
    <row r="36" ht="12.75">
      <c r="I36" s="606"/>
    </row>
    <row r="37" ht="12.75">
      <c r="I37" s="606"/>
    </row>
    <row r="38" ht="12.75">
      <c r="I38" s="606"/>
    </row>
    <row r="39" ht="12.75">
      <c r="I39" s="606"/>
    </row>
    <row r="40" ht="12.75">
      <c r="I40" s="606"/>
    </row>
    <row r="41" ht="12.75">
      <c r="I41" s="606"/>
    </row>
    <row r="42" ht="12.75">
      <c r="I42" s="606"/>
    </row>
    <row r="43" ht="12.75">
      <c r="I43" s="606"/>
    </row>
    <row r="44" ht="12.75">
      <c r="I44" s="606"/>
    </row>
    <row r="45" ht="12.75">
      <c r="I45" s="606"/>
    </row>
    <row r="46" ht="12.75">
      <c r="I46" s="606"/>
    </row>
    <row r="47" ht="12.75">
      <c r="I47" s="606"/>
    </row>
    <row r="48" ht="12.75">
      <c r="I48" s="606"/>
    </row>
    <row r="49" ht="12.75">
      <c r="I49" s="606"/>
    </row>
    <row r="50" ht="12.75">
      <c r="I50" s="606"/>
    </row>
    <row r="51" ht="12.75">
      <c r="I51" s="606"/>
    </row>
    <row r="52" ht="12.75">
      <c r="I52" s="606"/>
    </row>
    <row r="53" ht="12.75">
      <c r="I53" s="606"/>
    </row>
    <row r="54" ht="12.75">
      <c r="I54" s="606"/>
    </row>
    <row r="55" ht="12.75">
      <c r="I55" s="606"/>
    </row>
    <row r="56" ht="12.75">
      <c r="I56" s="606"/>
    </row>
    <row r="57" ht="12.75">
      <c r="I57" s="606"/>
    </row>
    <row r="58" ht="12.75">
      <c r="I58" s="606"/>
    </row>
    <row r="59" ht="12.75">
      <c r="I59" s="606"/>
    </row>
    <row r="60" ht="12.75">
      <c r="I60" s="606"/>
    </row>
    <row r="61" ht="12.75">
      <c r="I61" s="606"/>
    </row>
    <row r="62" ht="12.75">
      <c r="I62" s="606"/>
    </row>
    <row r="63" ht="12.75">
      <c r="I63" s="606"/>
    </row>
    <row r="64" ht="12.75">
      <c r="I64" s="606"/>
    </row>
    <row r="65" ht="12.75">
      <c r="I65" s="606"/>
    </row>
    <row r="66" ht="12.75">
      <c r="I66" s="606"/>
    </row>
    <row r="67" ht="12.75">
      <c r="I67" s="606"/>
    </row>
    <row r="68" ht="12.75">
      <c r="I68" s="606"/>
    </row>
    <row r="69" ht="12.75">
      <c r="I69" s="606"/>
    </row>
    <row r="70" ht="12.75">
      <c r="I70" s="606"/>
    </row>
    <row r="71" ht="12.75">
      <c r="I71" s="606"/>
    </row>
    <row r="72" ht="12.75">
      <c r="I72" s="606"/>
    </row>
    <row r="73" ht="12.75">
      <c r="I73" s="606"/>
    </row>
    <row r="74" ht="12.75">
      <c r="I74" s="606"/>
    </row>
    <row r="75" ht="12.75">
      <c r="I75" s="606"/>
    </row>
    <row r="76" ht="12.75">
      <c r="I76" s="606"/>
    </row>
    <row r="77" ht="12.75">
      <c r="I77" s="606"/>
    </row>
    <row r="78" ht="12.75">
      <c r="I78" s="606"/>
    </row>
    <row r="79" ht="12.75">
      <c r="I79" s="606"/>
    </row>
    <row r="80" ht="12.75">
      <c r="I80" s="606"/>
    </row>
    <row r="81" ht="12.75">
      <c r="I81" s="606"/>
    </row>
    <row r="82" ht="12.75">
      <c r="I82" s="606"/>
    </row>
    <row r="83" ht="12.75">
      <c r="I83" s="606"/>
    </row>
    <row r="84" ht="12.75">
      <c r="I84" s="606"/>
    </row>
    <row r="85" ht="12.75">
      <c r="I85" s="606"/>
    </row>
    <row r="86" ht="12.75">
      <c r="I86" s="606"/>
    </row>
    <row r="87" ht="12.75">
      <c r="I87" s="606"/>
    </row>
    <row r="88" ht="12.75">
      <c r="I88" s="606"/>
    </row>
    <row r="89" ht="12.75">
      <c r="I89" s="606"/>
    </row>
    <row r="90" ht="12.75">
      <c r="I90" s="606"/>
    </row>
    <row r="91" ht="12.75">
      <c r="I91" s="606"/>
    </row>
    <row r="92" ht="12.75">
      <c r="I92" s="606"/>
    </row>
    <row r="93" ht="12.75">
      <c r="I93" s="606"/>
    </row>
    <row r="94" ht="12.75">
      <c r="I94" s="606"/>
    </row>
    <row r="95" ht="12.75">
      <c r="I95" s="606"/>
    </row>
    <row r="96" ht="12.75">
      <c r="I96" s="606"/>
    </row>
    <row r="97" ht="12.75">
      <c r="I97" s="606"/>
    </row>
    <row r="98" ht="12.75">
      <c r="I98" s="606"/>
    </row>
    <row r="99" ht="12.75">
      <c r="I99" s="606"/>
    </row>
    <row r="100" ht="12.75">
      <c r="I100" s="606"/>
    </row>
    <row r="101" ht="12.75">
      <c r="I101" s="606"/>
    </row>
    <row r="102" ht="12.75">
      <c r="I102" s="606"/>
    </row>
    <row r="103" ht="12.75">
      <c r="I103" s="606"/>
    </row>
    <row r="104" ht="12.75">
      <c r="I104" s="606"/>
    </row>
    <row r="105" ht="12.75">
      <c r="I105" s="606"/>
    </row>
    <row r="106" ht="12.75">
      <c r="I106" s="606"/>
    </row>
    <row r="107" ht="12.75">
      <c r="I107" s="606"/>
    </row>
    <row r="108" ht="12.75">
      <c r="I108" s="606"/>
    </row>
    <row r="109" ht="12.75">
      <c r="I109" s="606"/>
    </row>
    <row r="110" ht="12.75">
      <c r="I110" s="606"/>
    </row>
    <row r="111" ht="12.75">
      <c r="I111" s="606"/>
    </row>
    <row r="112" ht="12.75">
      <c r="I112" s="606"/>
    </row>
    <row r="113" ht="12.75">
      <c r="I113" s="606"/>
    </row>
    <row r="114" ht="12.75">
      <c r="I114" s="606"/>
    </row>
    <row r="115" ht="12.75">
      <c r="I115" s="606"/>
    </row>
    <row r="116" ht="12.75">
      <c r="I116" s="606"/>
    </row>
    <row r="117" ht="12.75">
      <c r="I117" s="606"/>
    </row>
    <row r="118" ht="12.75">
      <c r="I118" s="606"/>
    </row>
    <row r="119" ht="12.75">
      <c r="I119" s="606"/>
    </row>
    <row r="120" ht="12.75">
      <c r="I120" s="606"/>
    </row>
    <row r="121" ht="12.75">
      <c r="I121" s="606"/>
    </row>
    <row r="122" ht="12.75">
      <c r="I122" s="606"/>
    </row>
    <row r="123" ht="12.75">
      <c r="I123" s="606"/>
    </row>
    <row r="124" ht="12.75">
      <c r="I124" s="606"/>
    </row>
    <row r="125" ht="12.75">
      <c r="I125" s="606"/>
    </row>
    <row r="126" ht="12.75">
      <c r="I126" s="606"/>
    </row>
    <row r="127" ht="12.75">
      <c r="I127" s="606"/>
    </row>
    <row r="128" ht="12.75">
      <c r="I128" s="606"/>
    </row>
    <row r="129" ht="12.75">
      <c r="I129" s="606"/>
    </row>
    <row r="130" ht="12.75">
      <c r="I130" s="606"/>
    </row>
    <row r="131" ht="12.75">
      <c r="I131" s="606"/>
    </row>
    <row r="132" ht="12.75">
      <c r="I132" s="606"/>
    </row>
    <row r="133" ht="12.75">
      <c r="I133" s="606"/>
    </row>
    <row r="134" ht="12.75">
      <c r="I134" s="606"/>
    </row>
    <row r="135" ht="12.75">
      <c r="I135" s="606"/>
    </row>
    <row r="136" ht="12.75">
      <c r="I136" s="606"/>
    </row>
    <row r="137" ht="12.75">
      <c r="I137" s="606"/>
    </row>
    <row r="138" ht="12.75">
      <c r="I138" s="606"/>
    </row>
    <row r="139" ht="12.75">
      <c r="I139" s="606"/>
    </row>
    <row r="140" ht="12.75">
      <c r="I140" s="606"/>
    </row>
    <row r="141" ht="12.75">
      <c r="I141" s="606"/>
    </row>
    <row r="142" ht="12.75">
      <c r="I142" s="606"/>
    </row>
    <row r="143" ht="12.75">
      <c r="I143" s="606"/>
    </row>
    <row r="144" ht="12.75">
      <c r="I144" s="606"/>
    </row>
    <row r="145" ht="12.75">
      <c r="I145" s="606"/>
    </row>
    <row r="146" ht="12.75">
      <c r="I146" s="606"/>
    </row>
    <row r="147" ht="12.75">
      <c r="I147" s="606"/>
    </row>
    <row r="148" ht="12.75">
      <c r="I148" s="606"/>
    </row>
    <row r="149" ht="12.75">
      <c r="I149" s="606"/>
    </row>
    <row r="150" ht="12.75">
      <c r="I150" s="606"/>
    </row>
    <row r="151" ht="12.75">
      <c r="I151" s="606"/>
    </row>
    <row r="152" ht="12.75">
      <c r="I152" s="606"/>
    </row>
    <row r="153" ht="12.75">
      <c r="I153" s="606"/>
    </row>
    <row r="154" ht="12.75">
      <c r="I154" s="606"/>
    </row>
    <row r="155" ht="12.75">
      <c r="I155" s="606"/>
    </row>
    <row r="156" ht="12.75">
      <c r="I156" s="606"/>
    </row>
    <row r="157" ht="12.75">
      <c r="I157" s="606"/>
    </row>
    <row r="158" ht="12.75">
      <c r="I158" s="606"/>
    </row>
    <row r="159" ht="12.75">
      <c r="I159" s="606"/>
    </row>
    <row r="160" ht="12.75">
      <c r="I160" s="606"/>
    </row>
    <row r="161" ht="12.75">
      <c r="I161" s="606"/>
    </row>
    <row r="162" ht="12.75">
      <c r="I162" s="606"/>
    </row>
    <row r="163" ht="12.75">
      <c r="I163" s="606"/>
    </row>
    <row r="164" ht="12.75">
      <c r="I164" s="606"/>
    </row>
    <row r="165" ht="12.75">
      <c r="I165" s="606"/>
    </row>
    <row r="166" ht="12.75">
      <c r="I166" s="606"/>
    </row>
    <row r="167" ht="12.75">
      <c r="I167" s="606"/>
    </row>
    <row r="168" ht="12.75">
      <c r="I168" s="606"/>
    </row>
    <row r="169" ht="12.75">
      <c r="I169" s="606"/>
    </row>
    <row r="170" ht="12.75">
      <c r="I170" s="606"/>
    </row>
    <row r="171" ht="12.75">
      <c r="I171" s="606"/>
    </row>
    <row r="172" ht="12.75">
      <c r="I172" s="606"/>
    </row>
    <row r="173" ht="12.75">
      <c r="I173" s="606"/>
    </row>
    <row r="174" ht="12.75">
      <c r="I174" s="606"/>
    </row>
    <row r="175" ht="12.75">
      <c r="I175" s="606"/>
    </row>
    <row r="176" ht="12.75">
      <c r="I176" s="606"/>
    </row>
    <row r="177" ht="12.75">
      <c r="I177" s="606"/>
    </row>
    <row r="178" ht="12.75">
      <c r="I178" s="606"/>
    </row>
    <row r="179" ht="12.75">
      <c r="I179" s="606"/>
    </row>
    <row r="180" ht="12.75">
      <c r="I180" s="606"/>
    </row>
    <row r="181" ht="12.75">
      <c r="I181" s="606"/>
    </row>
    <row r="182" ht="12.75">
      <c r="I182" s="606"/>
    </row>
    <row r="183" ht="12.75">
      <c r="I183" s="606"/>
    </row>
    <row r="184" ht="12.75">
      <c r="I184" s="606"/>
    </row>
    <row r="185" ht="12.75">
      <c r="I185" s="606"/>
    </row>
    <row r="186" ht="12.75">
      <c r="I186" s="606"/>
    </row>
    <row r="187" ht="12.75">
      <c r="I187" s="606"/>
    </row>
    <row r="188" ht="12.75">
      <c r="I188" s="606"/>
    </row>
    <row r="189" ht="12.75">
      <c r="I189" s="606"/>
    </row>
    <row r="190" ht="12.75">
      <c r="I190" s="606"/>
    </row>
    <row r="191" ht="12.75">
      <c r="I191" s="606"/>
    </row>
    <row r="192" ht="12.75">
      <c r="I192" s="606"/>
    </row>
    <row r="193" ht="12.75">
      <c r="I193" s="606"/>
    </row>
    <row r="194" ht="12.75">
      <c r="I194" s="606"/>
    </row>
    <row r="195" ht="12.75">
      <c r="I195" s="606"/>
    </row>
    <row r="196" ht="12.75">
      <c r="I196" s="606"/>
    </row>
    <row r="197" ht="12.75">
      <c r="I197" s="606"/>
    </row>
    <row r="198" ht="12.75">
      <c r="I198" s="606"/>
    </row>
    <row r="199" ht="12.75">
      <c r="I199" s="606"/>
    </row>
    <row r="200" ht="12.75">
      <c r="I200" s="606"/>
    </row>
    <row r="201" ht="12.75">
      <c r="I201" s="606"/>
    </row>
    <row r="202" ht="12.75">
      <c r="I202" s="606"/>
    </row>
    <row r="203" ht="12.75">
      <c r="I203" s="606"/>
    </row>
    <row r="204" ht="12.75">
      <c r="I204" s="606"/>
    </row>
    <row r="205" ht="12.75">
      <c r="I205" s="606"/>
    </row>
    <row r="206" ht="12.75">
      <c r="I206" s="606"/>
    </row>
    <row r="207" ht="12.75">
      <c r="I207" s="606"/>
    </row>
    <row r="208" ht="12.75">
      <c r="I208" s="606"/>
    </row>
    <row r="209" ht="12.75">
      <c r="I209" s="606"/>
    </row>
    <row r="210" ht="12.75">
      <c r="I210" s="606"/>
    </row>
    <row r="211" ht="12.75">
      <c r="I211" s="606"/>
    </row>
    <row r="212" ht="12.75">
      <c r="I212" s="606"/>
    </row>
    <row r="213" ht="12.75">
      <c r="I213" s="606"/>
    </row>
    <row r="214" ht="12.75">
      <c r="I214" s="606"/>
    </row>
    <row r="215" ht="12.75">
      <c r="I215" s="606"/>
    </row>
    <row r="216" ht="12.75">
      <c r="I216" s="606"/>
    </row>
    <row r="217" ht="12.75">
      <c r="I217" s="606"/>
    </row>
    <row r="218" ht="12.75">
      <c r="I218" s="606"/>
    </row>
    <row r="219" ht="12.75">
      <c r="I219" s="606"/>
    </row>
    <row r="220" ht="12.75">
      <c r="I220" s="606"/>
    </row>
    <row r="221" ht="12.75">
      <c r="I221" s="606"/>
    </row>
    <row r="222" ht="12.75">
      <c r="I222" s="606"/>
    </row>
    <row r="223" ht="12.75">
      <c r="I223" s="606"/>
    </row>
    <row r="224" ht="12.75">
      <c r="I224" s="606"/>
    </row>
    <row r="225" ht="12.75">
      <c r="I225" s="606"/>
    </row>
    <row r="226" ht="12.75">
      <c r="I226" s="606"/>
    </row>
    <row r="227" ht="12.75">
      <c r="I227" s="606"/>
    </row>
    <row r="228" ht="12.75">
      <c r="I228" s="606"/>
    </row>
    <row r="229" ht="12.75">
      <c r="I229" s="606"/>
    </row>
    <row r="230" ht="12.75">
      <c r="I230" s="606"/>
    </row>
    <row r="231" ht="12.75">
      <c r="I231" s="606"/>
    </row>
    <row r="232" ht="12.75">
      <c r="I232" s="606"/>
    </row>
    <row r="233" ht="12.75">
      <c r="I233" s="606"/>
    </row>
    <row r="234" ht="12.75">
      <c r="I234" s="606"/>
    </row>
    <row r="235" ht="12.75">
      <c r="I235" s="606"/>
    </row>
    <row r="236" ht="12.75">
      <c r="I236" s="606"/>
    </row>
    <row r="237" ht="12.75">
      <c r="I237" s="606"/>
    </row>
    <row r="238" ht="12.75">
      <c r="I238" s="606"/>
    </row>
    <row r="239" ht="12.75">
      <c r="I239" s="606"/>
    </row>
    <row r="240" ht="12.75">
      <c r="I240" s="606"/>
    </row>
    <row r="241" ht="12.75">
      <c r="I241" s="606"/>
    </row>
    <row r="242" ht="12.75">
      <c r="I242" s="606"/>
    </row>
    <row r="243" ht="12.75">
      <c r="I243" s="606"/>
    </row>
    <row r="244" ht="12.75">
      <c r="I244" s="606"/>
    </row>
    <row r="245" ht="12.75">
      <c r="I245" s="606"/>
    </row>
    <row r="246" ht="12.75">
      <c r="I246" s="606"/>
    </row>
    <row r="247" ht="12.75">
      <c r="I247" s="606"/>
    </row>
    <row r="248" ht="12.75">
      <c r="I248" s="606"/>
    </row>
    <row r="249" ht="12.75">
      <c r="I249" s="606"/>
    </row>
    <row r="250" ht="12.75">
      <c r="I250" s="606"/>
    </row>
    <row r="251" ht="12.75">
      <c r="I251" s="606"/>
    </row>
    <row r="252" ht="12.75">
      <c r="I252" s="606"/>
    </row>
    <row r="253" ht="12.75">
      <c r="I253" s="606"/>
    </row>
    <row r="254" ht="12.75">
      <c r="I254" s="606"/>
    </row>
    <row r="255" ht="12.75">
      <c r="I255" s="606"/>
    </row>
    <row r="256" ht="12.75">
      <c r="I256" s="606"/>
    </row>
    <row r="257" ht="12.75">
      <c r="I257" s="606"/>
    </row>
    <row r="258" ht="12.75">
      <c r="I258" s="606"/>
    </row>
    <row r="259" ht="12.75">
      <c r="I259" s="606"/>
    </row>
    <row r="260" ht="12.75">
      <c r="I260" s="606"/>
    </row>
    <row r="261" ht="12.75">
      <c r="I261" s="606"/>
    </row>
    <row r="262" ht="12.75">
      <c r="I262" s="606"/>
    </row>
    <row r="263" ht="12.75">
      <c r="I263" s="606"/>
    </row>
    <row r="264" ht="12.75">
      <c r="I264" s="606"/>
    </row>
    <row r="265" ht="12.75">
      <c r="I265" s="606"/>
    </row>
    <row r="266" ht="12.75">
      <c r="I266" s="606"/>
    </row>
    <row r="267" ht="12.75">
      <c r="I267" s="606"/>
    </row>
    <row r="268" ht="12.75">
      <c r="I268" s="606"/>
    </row>
    <row r="269" ht="12.75">
      <c r="I269" s="606"/>
    </row>
    <row r="270" ht="12.75">
      <c r="I270" s="606"/>
    </row>
    <row r="271" ht="12.75">
      <c r="I271" s="606"/>
    </row>
    <row r="272" ht="12.75">
      <c r="I272" s="606"/>
    </row>
    <row r="273" ht="12.75">
      <c r="I273" s="606"/>
    </row>
    <row r="274" ht="12.75">
      <c r="I274" s="606"/>
    </row>
    <row r="275" ht="12.75">
      <c r="I275" s="606"/>
    </row>
    <row r="276" ht="12.75">
      <c r="I276" s="606"/>
    </row>
    <row r="277" ht="12.75">
      <c r="I277" s="606"/>
    </row>
    <row r="278" ht="12.75">
      <c r="I278" s="606"/>
    </row>
    <row r="279" ht="12.75">
      <c r="I279" s="606"/>
    </row>
    <row r="280" ht="12.75">
      <c r="I280" s="606"/>
    </row>
    <row r="281" ht="12.75">
      <c r="I281" s="606"/>
    </row>
    <row r="282" ht="12.75">
      <c r="I282" s="606"/>
    </row>
    <row r="283" ht="12.75">
      <c r="I283" s="606"/>
    </row>
    <row r="284" ht="12.75">
      <c r="I284" s="606"/>
    </row>
    <row r="285" ht="12.75">
      <c r="I285" s="606"/>
    </row>
    <row r="286" ht="12.75">
      <c r="I286" s="606"/>
    </row>
    <row r="287" ht="12.75">
      <c r="I287" s="606"/>
    </row>
    <row r="288" ht="12.75">
      <c r="I288" s="606"/>
    </row>
    <row r="289" ht="12.75">
      <c r="I289" s="606"/>
    </row>
    <row r="290" ht="12.75">
      <c r="I290" s="606"/>
    </row>
    <row r="291" ht="12.75">
      <c r="I291" s="606"/>
    </row>
    <row r="292" ht="12.75">
      <c r="I292" s="606"/>
    </row>
    <row r="293" ht="12.75">
      <c r="I293" s="606"/>
    </row>
    <row r="294" ht="12.75">
      <c r="I294" s="606"/>
    </row>
    <row r="295" ht="12.75">
      <c r="I295" s="606"/>
    </row>
    <row r="296" ht="12.75">
      <c r="I296" s="606"/>
    </row>
    <row r="297" ht="12.75">
      <c r="I297" s="606"/>
    </row>
    <row r="298" ht="12.75">
      <c r="I298" s="606"/>
    </row>
    <row r="299" ht="12.75">
      <c r="I299" s="606"/>
    </row>
    <row r="300" ht="12.75">
      <c r="I300" s="606"/>
    </row>
    <row r="301" ht="12.75">
      <c r="I301" s="606"/>
    </row>
    <row r="302" ht="12.75">
      <c r="I302" s="606"/>
    </row>
    <row r="303" ht="12.75">
      <c r="I303" s="606"/>
    </row>
    <row r="304" ht="12.75">
      <c r="I304" s="606"/>
    </row>
    <row r="305" ht="12.75">
      <c r="I305" s="606"/>
    </row>
    <row r="306" ht="12.75">
      <c r="I306" s="606"/>
    </row>
    <row r="307" ht="12.75">
      <c r="I307" s="606"/>
    </row>
    <row r="308" ht="12.75">
      <c r="I308" s="606"/>
    </row>
    <row r="309" ht="12.75">
      <c r="I309" s="606"/>
    </row>
    <row r="310" ht="12.75">
      <c r="I310" s="606"/>
    </row>
    <row r="311" ht="12.75">
      <c r="I311" s="606"/>
    </row>
    <row r="312" ht="12.75">
      <c r="I312" s="606"/>
    </row>
    <row r="313" ht="12.75">
      <c r="I313" s="606"/>
    </row>
    <row r="314" ht="12.75">
      <c r="I314" s="606"/>
    </row>
    <row r="315" ht="12.75">
      <c r="I315" s="606"/>
    </row>
    <row r="316" ht="12.75">
      <c r="I316" s="606"/>
    </row>
    <row r="317" ht="12.75">
      <c r="I317" s="606"/>
    </row>
    <row r="318" ht="12.75">
      <c r="I318" s="606"/>
    </row>
    <row r="319" ht="12.75">
      <c r="I319" s="606"/>
    </row>
    <row r="320" ht="12.75">
      <c r="I320" s="606"/>
    </row>
    <row r="321" ht="12.75">
      <c r="I321" s="606"/>
    </row>
    <row r="322" ht="12.75">
      <c r="I322" s="606"/>
    </row>
    <row r="323" ht="12.75">
      <c r="I323" s="606"/>
    </row>
    <row r="324" ht="12.75">
      <c r="I324" s="606"/>
    </row>
    <row r="325" ht="12.75">
      <c r="I325" s="606"/>
    </row>
    <row r="326" ht="12.75">
      <c r="I326" s="606"/>
    </row>
    <row r="327" ht="12.75">
      <c r="I327" s="606"/>
    </row>
    <row r="328" ht="12.75">
      <c r="I328" s="606"/>
    </row>
    <row r="329" ht="12.75">
      <c r="I329" s="606"/>
    </row>
    <row r="330" ht="12.75">
      <c r="I330" s="606"/>
    </row>
    <row r="331" ht="12.75">
      <c r="I331" s="606"/>
    </row>
    <row r="332" ht="12.75">
      <c r="I332" s="606"/>
    </row>
    <row r="333" ht="12.75">
      <c r="I333" s="606"/>
    </row>
    <row r="334" ht="12.75">
      <c r="I334" s="606"/>
    </row>
    <row r="335" ht="12.75">
      <c r="I335" s="606"/>
    </row>
    <row r="336" ht="12.75">
      <c r="I336" s="606"/>
    </row>
    <row r="337" ht="12.75">
      <c r="I337" s="606"/>
    </row>
    <row r="338" ht="12.75">
      <c r="I338" s="606"/>
    </row>
    <row r="339" ht="12.75">
      <c r="I339" s="609"/>
    </row>
    <row r="340" ht="12.75">
      <c r="I340" s="609"/>
    </row>
    <row r="341" ht="12.75">
      <c r="I341" s="609"/>
    </row>
    <row r="342" ht="12.75">
      <c r="I342" s="609"/>
    </row>
    <row r="343" ht="12.75">
      <c r="I343" s="609"/>
    </row>
    <row r="344" ht="12.75">
      <c r="I344" s="609"/>
    </row>
    <row r="345" ht="12.75">
      <c r="I345" s="609"/>
    </row>
    <row r="346" ht="12.75">
      <c r="I346" s="609"/>
    </row>
    <row r="347" ht="12.75">
      <c r="I347" s="609"/>
    </row>
    <row r="348" ht="12.75">
      <c r="I348" s="609"/>
    </row>
    <row r="349" ht="12.75">
      <c r="I349" s="609"/>
    </row>
    <row r="350" ht="12.75">
      <c r="I350" s="609"/>
    </row>
    <row r="351" ht="12.75">
      <c r="I351" s="609"/>
    </row>
    <row r="352" ht="12.75">
      <c r="I352" s="609"/>
    </row>
    <row r="353" ht="12.75">
      <c r="I353" s="609"/>
    </row>
    <row r="354" ht="12.75">
      <c r="I354" s="609"/>
    </row>
    <row r="355" ht="12.75">
      <c r="I355" s="609"/>
    </row>
    <row r="356" ht="12.75">
      <c r="I356" s="609"/>
    </row>
    <row r="357" ht="12.75">
      <c r="I357" s="609"/>
    </row>
    <row r="358" ht="12.75">
      <c r="I358" s="609"/>
    </row>
    <row r="359" ht="12.75">
      <c r="I359" s="609"/>
    </row>
    <row r="360" ht="12.75">
      <c r="I360" s="609"/>
    </row>
    <row r="361" ht="12.75">
      <c r="I361" s="609"/>
    </row>
    <row r="362" ht="12.75">
      <c r="I362" s="609"/>
    </row>
    <row r="363" ht="12.75">
      <c r="I363" s="609"/>
    </row>
    <row r="364" ht="12.75">
      <c r="I364" s="609"/>
    </row>
    <row r="365" ht="12.75">
      <c r="I365" s="609"/>
    </row>
    <row r="366" ht="12.75">
      <c r="I366" s="609"/>
    </row>
    <row r="367" ht="12.75">
      <c r="I367" s="609"/>
    </row>
    <row r="368" ht="12.75">
      <c r="I368" s="609"/>
    </row>
    <row r="369" ht="12.75">
      <c r="I369" s="609"/>
    </row>
    <row r="370" ht="12.75">
      <c r="I370" s="609"/>
    </row>
    <row r="371" ht="12.75">
      <c r="I371" s="609"/>
    </row>
    <row r="372" ht="12.75">
      <c r="I372" s="609"/>
    </row>
    <row r="373" ht="12.75">
      <c r="I373" s="609"/>
    </row>
    <row r="374" ht="12.75">
      <c r="I374" s="609"/>
    </row>
    <row r="375" ht="12.75">
      <c r="I375" s="609"/>
    </row>
    <row r="376" ht="12.75">
      <c r="I376" s="609"/>
    </row>
    <row r="377" ht="12.75">
      <c r="I377" s="609"/>
    </row>
    <row r="378" ht="12.75">
      <c r="I378" s="609"/>
    </row>
    <row r="379" ht="12.75">
      <c r="I379" s="609"/>
    </row>
    <row r="380" ht="12.75">
      <c r="I380" s="609"/>
    </row>
    <row r="381" ht="12.75">
      <c r="I381" s="609"/>
    </row>
    <row r="382" ht="12.75">
      <c r="I382" s="609"/>
    </row>
    <row r="383" ht="12.75">
      <c r="I383" s="609"/>
    </row>
    <row r="384" ht="12.75">
      <c r="I384" s="609"/>
    </row>
    <row r="385" ht="12.75">
      <c r="I385" s="609"/>
    </row>
    <row r="386" ht="12.75">
      <c r="I386" s="609"/>
    </row>
    <row r="387" ht="12.75">
      <c r="I387" s="609"/>
    </row>
    <row r="388" ht="12.75">
      <c r="I388" s="609"/>
    </row>
    <row r="389" ht="12.75">
      <c r="I389" s="609"/>
    </row>
    <row r="390" ht="12.75">
      <c r="I390" s="609"/>
    </row>
    <row r="391" ht="12.75">
      <c r="I391" s="609"/>
    </row>
    <row r="392" ht="12.75">
      <c r="I392" s="609"/>
    </row>
    <row r="393" ht="12.75">
      <c r="I393" s="609"/>
    </row>
    <row r="394" ht="12.75">
      <c r="I394" s="609"/>
    </row>
    <row r="395" ht="12.75">
      <c r="I395" s="609"/>
    </row>
    <row r="396" ht="12.75">
      <c r="I396" s="609"/>
    </row>
    <row r="397" ht="12.75">
      <c r="I397" s="609"/>
    </row>
    <row r="398" ht="12.75">
      <c r="I398" s="609"/>
    </row>
    <row r="399" ht="12.75">
      <c r="I399" s="609"/>
    </row>
    <row r="400" ht="12.75">
      <c r="I400" s="609"/>
    </row>
    <row r="401" ht="12.75">
      <c r="I401" s="609"/>
    </row>
    <row r="402" ht="12.75">
      <c r="I402" s="609"/>
    </row>
    <row r="403" ht="12.75">
      <c r="I403" s="609"/>
    </row>
    <row r="404" ht="12.75">
      <c r="I404" s="609"/>
    </row>
    <row r="405" ht="12.75">
      <c r="I405" s="609"/>
    </row>
    <row r="406" ht="12.75">
      <c r="I406" s="609"/>
    </row>
    <row r="407" ht="12.75">
      <c r="I407" s="609"/>
    </row>
    <row r="408" ht="12.75">
      <c r="I408" s="609"/>
    </row>
    <row r="409" ht="12.75">
      <c r="I409" s="609"/>
    </row>
    <row r="410" ht="12.75">
      <c r="I410" s="609"/>
    </row>
    <row r="411" ht="12.75">
      <c r="I411" s="609"/>
    </row>
    <row r="412" ht="12.75">
      <c r="I412" s="609"/>
    </row>
    <row r="413" ht="12.75">
      <c r="I413" s="609"/>
    </row>
    <row r="414" ht="12.75">
      <c r="I414" s="609"/>
    </row>
    <row r="415" ht="12.75">
      <c r="I415" s="609"/>
    </row>
    <row r="416" ht="12.75">
      <c r="I416" s="609"/>
    </row>
    <row r="417" ht="12.75">
      <c r="I417" s="609"/>
    </row>
    <row r="418" ht="12.75">
      <c r="I418" s="609"/>
    </row>
    <row r="419" ht="12.75">
      <c r="I419" s="609"/>
    </row>
    <row r="420" ht="12.75">
      <c r="I420" s="609"/>
    </row>
    <row r="421" ht="12.75">
      <c r="I421" s="609"/>
    </row>
    <row r="422" ht="12.75">
      <c r="I422" s="609"/>
    </row>
    <row r="423" ht="12.75">
      <c r="I423" s="609"/>
    </row>
    <row r="424" ht="12.75">
      <c r="I424" s="609"/>
    </row>
    <row r="425" ht="12.75">
      <c r="I425" s="609"/>
    </row>
    <row r="426" ht="12.75">
      <c r="I426" s="609"/>
    </row>
    <row r="427" ht="12.75">
      <c r="I427" s="609"/>
    </row>
    <row r="428" ht="12.75">
      <c r="I428" s="609"/>
    </row>
    <row r="429" ht="12.75">
      <c r="I429" s="609"/>
    </row>
    <row r="430" ht="12.75">
      <c r="I430" s="609"/>
    </row>
    <row r="431" ht="12.75">
      <c r="I431" s="609"/>
    </row>
    <row r="432" ht="12.75">
      <c r="I432" s="609"/>
    </row>
    <row r="433" ht="12.75">
      <c r="I433" s="609"/>
    </row>
    <row r="434" ht="12.75">
      <c r="I434" s="609"/>
    </row>
    <row r="435" ht="12.75">
      <c r="I435" s="609"/>
    </row>
    <row r="436" ht="12.75">
      <c r="I436" s="609"/>
    </row>
    <row r="437" ht="12.75">
      <c r="I437" s="609"/>
    </row>
    <row r="438" ht="12.75">
      <c r="I438" s="609"/>
    </row>
    <row r="439" ht="12.75">
      <c r="I439" s="609"/>
    </row>
    <row r="440" ht="12.75">
      <c r="I440" s="609"/>
    </row>
    <row r="441" ht="12.75">
      <c r="I441" s="609"/>
    </row>
    <row r="442" ht="12.75">
      <c r="I442" s="609"/>
    </row>
    <row r="443" ht="12.75">
      <c r="I443" s="609"/>
    </row>
    <row r="444" ht="12.75">
      <c r="I444" s="609"/>
    </row>
    <row r="445" ht="12.75">
      <c r="I445" s="609"/>
    </row>
    <row r="446" ht="12.75">
      <c r="I446" s="609"/>
    </row>
    <row r="447" ht="12.75">
      <c r="I447" s="609"/>
    </row>
    <row r="448" ht="12.75">
      <c r="I448" s="609"/>
    </row>
    <row r="449" ht="12.75">
      <c r="I449" s="609"/>
    </row>
    <row r="450" ht="12.75">
      <c r="I450" s="609"/>
    </row>
    <row r="451" ht="12.75">
      <c r="I451" s="609"/>
    </row>
    <row r="452" ht="12.75">
      <c r="I452" s="609"/>
    </row>
    <row r="453" ht="12.75">
      <c r="I453" s="609"/>
    </row>
    <row r="454" ht="12.75">
      <c r="I454" s="609"/>
    </row>
    <row r="455" ht="12.75">
      <c r="I455" s="609"/>
    </row>
    <row r="456" ht="12.75">
      <c r="I456" s="609"/>
    </row>
    <row r="457" ht="12.75">
      <c r="I457" s="609"/>
    </row>
    <row r="458" ht="12.75">
      <c r="I458" s="609"/>
    </row>
    <row r="459" ht="12.75">
      <c r="I459" s="609"/>
    </row>
    <row r="460" ht="12.75">
      <c r="I460" s="609"/>
    </row>
    <row r="461" ht="12.75">
      <c r="I461" s="609"/>
    </row>
    <row r="462" ht="12.75">
      <c r="I462" s="609"/>
    </row>
    <row r="463" ht="12.75">
      <c r="I463" s="609"/>
    </row>
    <row r="464" ht="12.75">
      <c r="I464" s="609"/>
    </row>
    <row r="465" ht="12.75">
      <c r="I465" s="609"/>
    </row>
    <row r="466" ht="12.75">
      <c r="I466" s="609"/>
    </row>
    <row r="467" ht="12.75">
      <c r="I467" s="609"/>
    </row>
    <row r="468" ht="12.75">
      <c r="I468" s="609"/>
    </row>
    <row r="469" ht="12.75">
      <c r="I469" s="609"/>
    </row>
    <row r="470" ht="12.75">
      <c r="I470" s="609"/>
    </row>
    <row r="471" ht="12.75">
      <c r="I471" s="609"/>
    </row>
    <row r="472" ht="12.75">
      <c r="I472" s="609"/>
    </row>
    <row r="473" ht="12.75">
      <c r="I473" s="609"/>
    </row>
    <row r="474" ht="12.75">
      <c r="I474" s="609"/>
    </row>
    <row r="475" ht="12.75">
      <c r="I475" s="609"/>
    </row>
    <row r="476" ht="12.75">
      <c r="I476" s="609"/>
    </row>
    <row r="477" ht="12.75">
      <c r="I477" s="609"/>
    </row>
    <row r="478" ht="12.75">
      <c r="I478" s="609"/>
    </row>
    <row r="479" ht="12.75">
      <c r="I479" s="609"/>
    </row>
    <row r="480" ht="12.75">
      <c r="I480" s="609"/>
    </row>
    <row r="481" ht="12.75">
      <c r="I481" s="609"/>
    </row>
    <row r="482" ht="12.75">
      <c r="I482" s="609"/>
    </row>
    <row r="483" ht="12.75">
      <c r="I483" s="609"/>
    </row>
    <row r="484" ht="12.75">
      <c r="I484" s="609"/>
    </row>
    <row r="485" ht="12.75">
      <c r="I485" s="609"/>
    </row>
    <row r="486" ht="12.75">
      <c r="I486" s="609"/>
    </row>
    <row r="487" ht="12.75">
      <c r="I487" s="609"/>
    </row>
    <row r="488" ht="12.75">
      <c r="I488" s="609"/>
    </row>
    <row r="489" ht="12.75">
      <c r="I489" s="609"/>
    </row>
    <row r="490" ht="12.75">
      <c r="I490" s="609"/>
    </row>
    <row r="491" ht="12.75">
      <c r="I491" s="609"/>
    </row>
    <row r="492" ht="12.75">
      <c r="I492" s="609"/>
    </row>
    <row r="493" ht="12.75">
      <c r="I493" s="609"/>
    </row>
    <row r="494" ht="12.75">
      <c r="I494" s="609"/>
    </row>
    <row r="495" ht="12.75">
      <c r="I495" s="609"/>
    </row>
    <row r="496" ht="12.75">
      <c r="I496" s="609"/>
    </row>
    <row r="497" ht="12.75">
      <c r="I497" s="609"/>
    </row>
    <row r="498" ht="12.75">
      <c r="I498" s="609"/>
    </row>
    <row r="499" ht="12.75">
      <c r="I499" s="609"/>
    </row>
    <row r="500" ht="12.75">
      <c r="I500" s="609"/>
    </row>
    <row r="501" ht="12.75">
      <c r="I501" s="609"/>
    </row>
    <row r="502" ht="12.75">
      <c r="I502" s="609"/>
    </row>
    <row r="503" ht="12.75">
      <c r="I503" s="609"/>
    </row>
    <row r="504" ht="12.75">
      <c r="I504" s="609"/>
    </row>
    <row r="505" ht="12.75">
      <c r="I505" s="609"/>
    </row>
    <row r="506" ht="12.75">
      <c r="I506" s="609"/>
    </row>
    <row r="507" ht="12.75">
      <c r="I507" s="609"/>
    </row>
    <row r="508" ht="12.75">
      <c r="I508" s="609"/>
    </row>
    <row r="509" ht="12.75">
      <c r="I509" s="609"/>
    </row>
    <row r="510" ht="12.75">
      <c r="I510" s="609"/>
    </row>
    <row r="511" ht="12.75">
      <c r="I511" s="609"/>
    </row>
    <row r="512" ht="12.75">
      <c r="I512" s="609"/>
    </row>
    <row r="513" ht="12.75">
      <c r="I513" s="609"/>
    </row>
    <row r="514" ht="12.75">
      <c r="I514" s="609"/>
    </row>
    <row r="515" ht="12.75">
      <c r="I515" s="609"/>
    </row>
    <row r="516" ht="12.75">
      <c r="I516" s="609"/>
    </row>
    <row r="517" ht="12.75">
      <c r="I517" s="609"/>
    </row>
    <row r="518" ht="12.75">
      <c r="I518" s="609"/>
    </row>
    <row r="519" ht="12.75">
      <c r="I519" s="609"/>
    </row>
    <row r="520" ht="12.75">
      <c r="I520" s="609"/>
    </row>
    <row r="521" ht="12.75">
      <c r="I521" s="609"/>
    </row>
    <row r="522" ht="12.75">
      <c r="I522" s="609"/>
    </row>
    <row r="523" ht="12.75">
      <c r="I523" s="609"/>
    </row>
    <row r="524" ht="12.75">
      <c r="I524" s="609"/>
    </row>
    <row r="525" ht="12.75">
      <c r="I525" s="609"/>
    </row>
    <row r="526" ht="12.75">
      <c r="I526" s="609"/>
    </row>
    <row r="527" ht="12.75">
      <c r="I527" s="609"/>
    </row>
    <row r="528" ht="12.75">
      <c r="I528" s="609"/>
    </row>
    <row r="529" ht="12.75">
      <c r="I529" s="609"/>
    </row>
    <row r="530" ht="12.75">
      <c r="I530" s="609"/>
    </row>
    <row r="531" ht="12.75">
      <c r="I531" s="609"/>
    </row>
    <row r="532" ht="12.75">
      <c r="I532" s="609"/>
    </row>
    <row r="533" ht="12.75">
      <c r="I533" s="609"/>
    </row>
    <row r="534" ht="12.75">
      <c r="I534" s="609"/>
    </row>
    <row r="535" ht="12.75">
      <c r="I535" s="609"/>
    </row>
    <row r="536" ht="12.75">
      <c r="I536" s="609"/>
    </row>
    <row r="537" ht="12.75">
      <c r="I537" s="609"/>
    </row>
    <row r="538" ht="12.75">
      <c r="I538" s="609"/>
    </row>
    <row r="539" ht="12.75">
      <c r="I539" s="609"/>
    </row>
    <row r="540" ht="12.75">
      <c r="I540" s="609"/>
    </row>
    <row r="541" ht="12.75">
      <c r="I541" s="609"/>
    </row>
    <row r="542" ht="12.75">
      <c r="I542" s="609"/>
    </row>
    <row r="543" ht="12.75">
      <c r="I543" s="609"/>
    </row>
    <row r="544" ht="12.75">
      <c r="I544" s="609"/>
    </row>
    <row r="545" ht="12.75">
      <c r="I545" s="609"/>
    </row>
    <row r="546" ht="12.75">
      <c r="I546" s="609"/>
    </row>
    <row r="547" ht="12.75">
      <c r="I547" s="609"/>
    </row>
    <row r="548" ht="12.75">
      <c r="I548" s="609"/>
    </row>
    <row r="549" ht="12.75">
      <c r="I549" s="609"/>
    </row>
    <row r="550" ht="12.75">
      <c r="I550" s="609"/>
    </row>
    <row r="551" ht="12.75">
      <c r="I551" s="609"/>
    </row>
    <row r="552" ht="12.75">
      <c r="I552" s="609"/>
    </row>
    <row r="553" ht="12.75">
      <c r="I553" s="609"/>
    </row>
    <row r="554" ht="12.75">
      <c r="I554" s="609"/>
    </row>
    <row r="555" ht="12.75">
      <c r="I555" s="609"/>
    </row>
    <row r="556" ht="12.75">
      <c r="I556" s="609"/>
    </row>
    <row r="557" ht="12.75">
      <c r="I557" s="609"/>
    </row>
    <row r="558" ht="12.75">
      <c r="I558" s="609"/>
    </row>
    <row r="559" ht="12.75">
      <c r="I559" s="609"/>
    </row>
    <row r="560" ht="12.75">
      <c r="I560" s="609"/>
    </row>
    <row r="561" ht="12.75">
      <c r="I561" s="609"/>
    </row>
    <row r="562" ht="12.75">
      <c r="I562" s="609"/>
    </row>
    <row r="563" ht="12.75">
      <c r="I563" s="609"/>
    </row>
    <row r="564" ht="12.75">
      <c r="I564" s="609"/>
    </row>
    <row r="565" ht="12.75">
      <c r="I565" s="609"/>
    </row>
    <row r="566" ht="12.75">
      <c r="I566" s="609"/>
    </row>
    <row r="567" ht="12.75">
      <c r="I567" s="609"/>
    </row>
    <row r="568" ht="12.75">
      <c r="I568" s="609"/>
    </row>
    <row r="569" ht="12.75">
      <c r="I569" s="609"/>
    </row>
    <row r="570" ht="12.75">
      <c r="I570" s="609"/>
    </row>
    <row r="571" ht="12.75">
      <c r="I571" s="609"/>
    </row>
    <row r="572" ht="12.75">
      <c r="I572" s="609"/>
    </row>
    <row r="573" ht="12.75">
      <c r="I573" s="609"/>
    </row>
    <row r="574" ht="12.75">
      <c r="I574" s="609"/>
    </row>
    <row r="575" ht="12.75">
      <c r="I575" s="609"/>
    </row>
    <row r="576" ht="12.75">
      <c r="I576" s="609"/>
    </row>
    <row r="577" ht="12.75">
      <c r="I577" s="609"/>
    </row>
    <row r="578" ht="12.75">
      <c r="I578" s="609"/>
    </row>
    <row r="579" ht="12.75">
      <c r="I579" s="609"/>
    </row>
    <row r="580" ht="12.75">
      <c r="I580" s="609"/>
    </row>
    <row r="581" ht="12.75">
      <c r="I581" s="609"/>
    </row>
    <row r="582" ht="12.75">
      <c r="I582" s="609"/>
    </row>
    <row r="583" ht="12.75">
      <c r="I583" s="609"/>
    </row>
    <row r="584" ht="12.75">
      <c r="I584" s="609"/>
    </row>
    <row r="585" ht="12.75">
      <c r="I585" s="609"/>
    </row>
    <row r="586" ht="12.75">
      <c r="I586" s="609"/>
    </row>
    <row r="587" ht="12.75">
      <c r="I587" s="609"/>
    </row>
    <row r="588" ht="12.75">
      <c r="I588" s="609"/>
    </row>
    <row r="589" ht="12.75">
      <c r="I589" s="609"/>
    </row>
    <row r="590" ht="12.75">
      <c r="I590" s="609"/>
    </row>
    <row r="591" ht="12.75">
      <c r="I591" s="609"/>
    </row>
    <row r="592" ht="12.75">
      <c r="I592" s="609"/>
    </row>
    <row r="593" ht="12.75">
      <c r="I593" s="609"/>
    </row>
    <row r="594" ht="12.75">
      <c r="I594" s="609"/>
    </row>
    <row r="595" ht="12.75">
      <c r="I595" s="609"/>
    </row>
    <row r="596" ht="12.75">
      <c r="I596" s="609"/>
    </row>
    <row r="597" ht="12.75">
      <c r="I597" s="609"/>
    </row>
    <row r="598" ht="12.75">
      <c r="I598" s="609"/>
    </row>
    <row r="599" ht="12.75">
      <c r="I599" s="609"/>
    </row>
    <row r="600" ht="12.75">
      <c r="I600" s="609"/>
    </row>
    <row r="601" ht="12.75">
      <c r="I601" s="609"/>
    </row>
    <row r="602" ht="12.75">
      <c r="I602" s="609"/>
    </row>
    <row r="603" ht="12.75">
      <c r="I603" s="609"/>
    </row>
    <row r="604" ht="12.75">
      <c r="I604" s="609"/>
    </row>
    <row r="605" ht="12.75">
      <c r="I605" s="609"/>
    </row>
    <row r="606" ht="12.75">
      <c r="I606" s="609"/>
    </row>
    <row r="607" ht="12.75">
      <c r="I607" s="609"/>
    </row>
    <row r="608" ht="12.75">
      <c r="I608" s="609"/>
    </row>
    <row r="609" ht="12.75">
      <c r="I609" s="609"/>
    </row>
    <row r="610" ht="12.75">
      <c r="I610" s="609"/>
    </row>
    <row r="611" ht="12.75">
      <c r="I611" s="609"/>
    </row>
    <row r="612" ht="12.75">
      <c r="I612" s="609"/>
    </row>
    <row r="613" ht="12.75">
      <c r="I613" s="609"/>
    </row>
    <row r="614" ht="12.75">
      <c r="I614" s="609"/>
    </row>
    <row r="615" ht="12.75">
      <c r="I615" s="609"/>
    </row>
    <row r="616" ht="12.75">
      <c r="I616" s="609"/>
    </row>
    <row r="617" ht="12.75">
      <c r="I617" s="609"/>
    </row>
    <row r="618" ht="12.75">
      <c r="I618" s="609"/>
    </row>
    <row r="619" ht="12.75">
      <c r="I619" s="609"/>
    </row>
    <row r="620" ht="12.75">
      <c r="I620" s="609"/>
    </row>
    <row r="621" ht="12.75">
      <c r="I621" s="609"/>
    </row>
    <row r="622" ht="12.75">
      <c r="I622" s="609"/>
    </row>
    <row r="623" ht="12.75">
      <c r="I623" s="609"/>
    </row>
    <row r="624" ht="12.75">
      <c r="I624" s="609"/>
    </row>
    <row r="625" ht="12.75">
      <c r="I625" s="609"/>
    </row>
    <row r="626" ht="12.75">
      <c r="I626" s="609"/>
    </row>
    <row r="627" ht="12.75">
      <c r="I627" s="609"/>
    </row>
    <row r="628" ht="12.75">
      <c r="I628" s="609"/>
    </row>
    <row r="629" ht="12.75">
      <c r="I629" s="609"/>
    </row>
    <row r="630" ht="12.75">
      <c r="I630" s="609"/>
    </row>
    <row r="631" ht="12.75">
      <c r="I631" s="609"/>
    </row>
    <row r="632" ht="12.75">
      <c r="I632" s="609"/>
    </row>
    <row r="633" ht="12.75">
      <c r="I633" s="609"/>
    </row>
    <row r="634" ht="12.75">
      <c r="I634" s="609"/>
    </row>
    <row r="635" ht="12.75">
      <c r="I635" s="609"/>
    </row>
    <row r="636" ht="12.75">
      <c r="I636" s="609"/>
    </row>
    <row r="637" ht="12.75">
      <c r="I637" s="609"/>
    </row>
    <row r="638" ht="12.75">
      <c r="I638" s="609"/>
    </row>
    <row r="639" ht="12.75">
      <c r="I639" s="609"/>
    </row>
    <row r="640" ht="12.75">
      <c r="I640" s="609"/>
    </row>
    <row r="641" ht="12.75">
      <c r="I641" s="609"/>
    </row>
    <row r="642" ht="12.75">
      <c r="I642" s="609"/>
    </row>
    <row r="643" ht="12.75">
      <c r="I643" s="609"/>
    </row>
    <row r="644" ht="12.75">
      <c r="I644" s="609"/>
    </row>
    <row r="645" ht="12.75">
      <c r="I645" s="609"/>
    </row>
    <row r="646" ht="12.75">
      <c r="I646" s="609"/>
    </row>
    <row r="647" ht="12.75">
      <c r="I647" s="609"/>
    </row>
    <row r="648" ht="12.75">
      <c r="I648" s="609"/>
    </row>
    <row r="649" ht="12.75">
      <c r="I649" s="609"/>
    </row>
    <row r="650" ht="12.75">
      <c r="I650" s="609"/>
    </row>
    <row r="651" ht="12.75">
      <c r="I651" s="609"/>
    </row>
    <row r="652" ht="12.75">
      <c r="I652" s="609"/>
    </row>
    <row r="653" ht="12.75">
      <c r="I653" s="609"/>
    </row>
    <row r="654" ht="12.75">
      <c r="I654" s="609"/>
    </row>
    <row r="655" ht="12.75">
      <c r="I655" s="609"/>
    </row>
    <row r="656" ht="12.75">
      <c r="I656" s="609"/>
    </row>
    <row r="657" ht="12.75">
      <c r="I657" s="609"/>
    </row>
    <row r="658" ht="12.75">
      <c r="I658" s="609"/>
    </row>
    <row r="659" ht="12.75">
      <c r="I659" s="609"/>
    </row>
    <row r="660" ht="12.75">
      <c r="I660" s="609"/>
    </row>
    <row r="661" ht="12.75">
      <c r="I661" s="609"/>
    </row>
    <row r="662" ht="12.75">
      <c r="I662" s="609"/>
    </row>
    <row r="663" ht="12.75">
      <c r="I663" s="609"/>
    </row>
    <row r="664" ht="12.75">
      <c r="I664" s="609"/>
    </row>
    <row r="665" ht="12.75">
      <c r="I665" s="609"/>
    </row>
    <row r="666" ht="12.75">
      <c r="I666" s="609"/>
    </row>
    <row r="667" ht="12.75">
      <c r="I667" s="609"/>
    </row>
    <row r="668" ht="12.75">
      <c r="I668" s="609"/>
    </row>
    <row r="669" ht="12.75">
      <c r="I669" s="609"/>
    </row>
    <row r="670" ht="12.75">
      <c r="I670" s="609"/>
    </row>
    <row r="671" ht="12.75">
      <c r="I671" s="609"/>
    </row>
    <row r="672" ht="12.75">
      <c r="I672" s="609"/>
    </row>
    <row r="673" ht="12.75">
      <c r="I673" s="609"/>
    </row>
    <row r="674" ht="12.75">
      <c r="I674" s="609"/>
    </row>
    <row r="675" ht="12.75">
      <c r="I675" s="609"/>
    </row>
    <row r="676" ht="12.75">
      <c r="I676" s="609"/>
    </row>
    <row r="677" ht="12.75">
      <c r="I677" s="609"/>
    </row>
    <row r="678" ht="12.75">
      <c r="I678" s="609"/>
    </row>
    <row r="679" ht="12.75">
      <c r="I679" s="609"/>
    </row>
    <row r="680" ht="12.75">
      <c r="I680" s="609"/>
    </row>
    <row r="681" ht="12.75">
      <c r="I681" s="609"/>
    </row>
    <row r="682" ht="12.75">
      <c r="I682" s="609"/>
    </row>
    <row r="683" ht="12.75">
      <c r="I683" s="609"/>
    </row>
    <row r="684" ht="12.75">
      <c r="I684" s="609"/>
    </row>
    <row r="685" ht="12.75">
      <c r="I685" s="609"/>
    </row>
    <row r="686" ht="12.75">
      <c r="I686" s="609"/>
    </row>
    <row r="687" ht="12.75">
      <c r="I687" s="609"/>
    </row>
    <row r="688" ht="12.75">
      <c r="I688" s="609"/>
    </row>
    <row r="689" ht="12.75">
      <c r="I689" s="609"/>
    </row>
    <row r="690" ht="12.75">
      <c r="I690" s="609"/>
    </row>
    <row r="691" ht="12.75">
      <c r="I691" s="609"/>
    </row>
    <row r="692" ht="12.75">
      <c r="I692" s="609"/>
    </row>
    <row r="693" ht="12.75">
      <c r="I693" s="609"/>
    </row>
    <row r="694" ht="12.75">
      <c r="I694" s="609"/>
    </row>
    <row r="695" ht="12.75">
      <c r="I695" s="609"/>
    </row>
    <row r="696" ht="12.75">
      <c r="I696" s="609"/>
    </row>
    <row r="697" ht="12.75">
      <c r="I697" s="609"/>
    </row>
    <row r="698" ht="12.75">
      <c r="I698" s="609"/>
    </row>
    <row r="699" ht="12.75">
      <c r="I699" s="609"/>
    </row>
    <row r="700" ht="12.75">
      <c r="I700" s="609"/>
    </row>
    <row r="701" ht="12.75">
      <c r="I701" s="609"/>
    </row>
    <row r="702" ht="12.75">
      <c r="I702" s="609"/>
    </row>
    <row r="703" ht="12.75">
      <c r="I703" s="609"/>
    </row>
    <row r="704" ht="12.75">
      <c r="I704" s="609"/>
    </row>
    <row r="705" ht="12.75">
      <c r="I705" s="609"/>
    </row>
    <row r="706" ht="12.75">
      <c r="I706" s="609"/>
    </row>
    <row r="707" ht="12.75">
      <c r="I707" s="609"/>
    </row>
    <row r="708" ht="12.75">
      <c r="I708" s="609"/>
    </row>
    <row r="709" ht="12.75">
      <c r="I709" s="609"/>
    </row>
    <row r="710" ht="12.75">
      <c r="I710" s="609"/>
    </row>
    <row r="711" ht="12.75">
      <c r="I711" s="609"/>
    </row>
    <row r="712" ht="12.75">
      <c r="I712" s="609"/>
    </row>
    <row r="713" ht="12.75">
      <c r="I713" s="609"/>
    </row>
    <row r="714" ht="12.75">
      <c r="I714" s="609"/>
    </row>
    <row r="715" ht="12.75">
      <c r="I715" s="609"/>
    </row>
    <row r="716" ht="12.75">
      <c r="I716" s="609"/>
    </row>
    <row r="717" ht="12.75">
      <c r="I717" s="609"/>
    </row>
    <row r="718" ht="12.75">
      <c r="I718" s="609"/>
    </row>
    <row r="719" ht="12.75">
      <c r="I719" s="609"/>
    </row>
    <row r="720" ht="12.75">
      <c r="I720" s="609"/>
    </row>
    <row r="721" ht="12.75">
      <c r="I721" s="609"/>
    </row>
    <row r="722" ht="12.75">
      <c r="I722" s="609"/>
    </row>
    <row r="723" ht="12.75">
      <c r="I723" s="609"/>
    </row>
    <row r="724" ht="12.75">
      <c r="I724" s="609"/>
    </row>
    <row r="725" ht="12.75">
      <c r="I725" s="609"/>
    </row>
    <row r="726" ht="12.75">
      <c r="I726" s="609"/>
    </row>
    <row r="727" ht="12.75">
      <c r="I727" s="609"/>
    </row>
    <row r="728" ht="12.75">
      <c r="I728" s="609"/>
    </row>
    <row r="729" ht="12.75">
      <c r="I729" s="609"/>
    </row>
    <row r="730" ht="12.75">
      <c r="I730" s="609"/>
    </row>
    <row r="731" ht="12.75">
      <c r="I731" s="609"/>
    </row>
    <row r="732" ht="12.75">
      <c r="I732" s="609"/>
    </row>
    <row r="733" ht="12.75">
      <c r="I733" s="609"/>
    </row>
    <row r="734" ht="12.75">
      <c r="I734" s="609"/>
    </row>
    <row r="735" ht="12.75">
      <c r="I735" s="609"/>
    </row>
    <row r="736" ht="12.75">
      <c r="I736" s="609"/>
    </row>
    <row r="737" ht="12.75">
      <c r="I737" s="609"/>
    </row>
    <row r="738" ht="12.75">
      <c r="I738" s="609"/>
    </row>
    <row r="739" ht="12.75">
      <c r="I739" s="609"/>
    </row>
    <row r="740" ht="12.75">
      <c r="I740" s="609"/>
    </row>
    <row r="741" ht="12.75">
      <c r="I741" s="609"/>
    </row>
    <row r="742" ht="12.75">
      <c r="I742" s="609"/>
    </row>
    <row r="743" ht="12.75">
      <c r="I743" s="609"/>
    </row>
    <row r="744" ht="12.75">
      <c r="I744" s="609"/>
    </row>
    <row r="745" ht="12.75">
      <c r="I745" s="609"/>
    </row>
    <row r="746" ht="12.75">
      <c r="I746" s="609"/>
    </row>
    <row r="747" ht="12.75">
      <c r="I747" s="609"/>
    </row>
    <row r="748" ht="12.75">
      <c r="I748" s="609"/>
    </row>
    <row r="749" ht="12.75">
      <c r="I749" s="609"/>
    </row>
    <row r="750" ht="12.75">
      <c r="I750" s="609"/>
    </row>
    <row r="751" ht="12.75">
      <c r="I751" s="609"/>
    </row>
    <row r="752" ht="12.75">
      <c r="I752" s="609"/>
    </row>
    <row r="753" ht="12.75">
      <c r="I753" s="609"/>
    </row>
    <row r="754" ht="12.75">
      <c r="I754" s="609"/>
    </row>
    <row r="755" ht="12.75">
      <c r="I755" s="609"/>
    </row>
    <row r="756" ht="12.75">
      <c r="I756" s="609"/>
    </row>
    <row r="757" ht="12.75">
      <c r="I757" s="609"/>
    </row>
    <row r="758" ht="12.75">
      <c r="I758" s="609"/>
    </row>
    <row r="759" ht="12.75">
      <c r="I759" s="609"/>
    </row>
    <row r="760" ht="12.75">
      <c r="I760" s="609"/>
    </row>
    <row r="761" ht="12.75">
      <c r="I761" s="609"/>
    </row>
    <row r="762" ht="12.75">
      <c r="I762" s="609"/>
    </row>
    <row r="763" ht="12.75">
      <c r="I763" s="609"/>
    </row>
    <row r="764" ht="12.75">
      <c r="I764" s="609"/>
    </row>
    <row r="765" ht="12.75">
      <c r="I765" s="609"/>
    </row>
    <row r="766" ht="12.75">
      <c r="I766" s="609"/>
    </row>
    <row r="767" ht="12.75">
      <c r="I767" s="609"/>
    </row>
    <row r="768" ht="12.75">
      <c r="I768" s="609"/>
    </row>
    <row r="769" ht="12.75">
      <c r="I769" s="609"/>
    </row>
    <row r="770" ht="12.75">
      <c r="I770" s="609"/>
    </row>
    <row r="771" ht="12.75">
      <c r="I771" s="609"/>
    </row>
    <row r="772" ht="12.75">
      <c r="I772" s="609"/>
    </row>
    <row r="773" ht="12.75">
      <c r="I773" s="609"/>
    </row>
    <row r="774" ht="12.75">
      <c r="I774" s="609"/>
    </row>
    <row r="775" ht="12.75">
      <c r="I775" s="609"/>
    </row>
    <row r="776" ht="12.75">
      <c r="I776" s="609"/>
    </row>
    <row r="777" ht="12.75">
      <c r="I777" s="609"/>
    </row>
    <row r="778" ht="12.75">
      <c r="I778" s="609"/>
    </row>
    <row r="779" ht="12.75">
      <c r="I779" s="609"/>
    </row>
    <row r="780" ht="12.75">
      <c r="I780" s="609"/>
    </row>
    <row r="781" ht="12.75">
      <c r="I781" s="609"/>
    </row>
  </sheetData>
  <mergeCells count="10">
    <mergeCell ref="A1:I1"/>
    <mergeCell ref="A2:I2"/>
    <mergeCell ref="H3:I3"/>
    <mergeCell ref="B4:B5"/>
    <mergeCell ref="C4:C5"/>
    <mergeCell ref="D4:D5"/>
    <mergeCell ref="E4:E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F1">
      <selection activeCell="I16" sqref="I16"/>
    </sheetView>
  </sheetViews>
  <sheetFormatPr defaultColWidth="9.140625" defaultRowHeight="12.75"/>
  <cols>
    <col min="1" max="1" width="49.28125" style="153" customWidth="1"/>
    <col min="2" max="3" width="8.421875" style="153" bestFit="1" customWidth="1"/>
    <col min="4" max="4" width="8.421875" style="153" hidden="1" customWidth="1"/>
    <col min="5" max="5" width="8.421875" style="153" bestFit="1" customWidth="1"/>
    <col min="6" max="6" width="9.8515625" style="153" customWidth="1"/>
    <col min="7" max="9" width="11.140625" style="153" customWidth="1"/>
    <col min="10" max="10" width="9.140625" style="153" customWidth="1"/>
    <col min="11" max="11" width="53.7109375" style="153" customWidth="1"/>
    <col min="12" max="16384" width="9.140625" style="153" customWidth="1"/>
  </cols>
  <sheetData>
    <row r="1" spans="1:9" ht="12.75">
      <c r="A1" s="1858" t="s">
        <v>1218</v>
      </c>
      <c r="B1" s="1858"/>
      <c r="C1" s="1858"/>
      <c r="D1" s="1858"/>
      <c r="E1" s="1858"/>
      <c r="F1" s="1858"/>
      <c r="G1" s="1858"/>
      <c r="H1" s="1858"/>
      <c r="I1" s="1858"/>
    </row>
    <row r="2" spans="1:9" s="515" customFormat="1" ht="15.75">
      <c r="A2" s="1859" t="s">
        <v>1299</v>
      </c>
      <c r="B2" s="1859"/>
      <c r="C2" s="1859"/>
      <c r="D2" s="1859"/>
      <c r="E2" s="1859"/>
      <c r="F2" s="1859"/>
      <c r="G2" s="1859"/>
      <c r="H2" s="1859"/>
      <c r="I2" s="1859"/>
    </row>
    <row r="3" spans="1:9" ht="13.5" thickBot="1">
      <c r="A3" s="516"/>
      <c r="B3" s="516"/>
      <c r="C3" s="516"/>
      <c r="D3" s="516"/>
      <c r="E3" s="516"/>
      <c r="F3" s="516"/>
      <c r="G3" s="516"/>
      <c r="I3" s="1056" t="s">
        <v>1300</v>
      </c>
    </row>
    <row r="4" spans="1:18" ht="13.5" thickTop="1">
      <c r="A4" s="1057"/>
      <c r="B4" s="1058">
        <v>2008</v>
      </c>
      <c r="C4" s="1058">
        <v>2009</v>
      </c>
      <c r="D4" s="1058">
        <v>2009</v>
      </c>
      <c r="E4" s="1058">
        <v>2010</v>
      </c>
      <c r="F4" s="1849" t="s">
        <v>882</v>
      </c>
      <c r="G4" s="1850"/>
      <c r="H4" s="1850"/>
      <c r="I4" s="1851"/>
      <c r="K4" s="1057"/>
      <c r="L4" s="1058">
        <v>2008</v>
      </c>
      <c r="M4" s="1058">
        <v>2009</v>
      </c>
      <c r="N4" s="1058">
        <v>2010</v>
      </c>
      <c r="O4" s="1849" t="s">
        <v>882</v>
      </c>
      <c r="P4" s="1850"/>
      <c r="Q4" s="1850"/>
      <c r="R4" s="1851"/>
    </row>
    <row r="5" spans="1:18" ht="12.75">
      <c r="A5" s="635" t="s">
        <v>1301</v>
      </c>
      <c r="B5" s="467" t="s">
        <v>345</v>
      </c>
      <c r="C5" s="467" t="s">
        <v>345</v>
      </c>
      <c r="D5" s="467" t="s">
        <v>345</v>
      </c>
      <c r="E5" s="467" t="s">
        <v>345</v>
      </c>
      <c r="F5" s="1855" t="s">
        <v>467</v>
      </c>
      <c r="G5" s="1856"/>
      <c r="H5" s="1855" t="s">
        <v>999</v>
      </c>
      <c r="I5" s="1857"/>
      <c r="K5" s="635" t="s">
        <v>1301</v>
      </c>
      <c r="L5" s="467" t="s">
        <v>345</v>
      </c>
      <c r="M5" s="467" t="s">
        <v>345</v>
      </c>
      <c r="N5" s="467" t="s">
        <v>345</v>
      </c>
      <c r="O5" s="1855" t="s">
        <v>467</v>
      </c>
      <c r="P5" s="1856"/>
      <c r="Q5" s="1855" t="s">
        <v>999</v>
      </c>
      <c r="R5" s="1857"/>
    </row>
    <row r="6" spans="1:18" ht="12.75">
      <c r="A6" s="1059"/>
      <c r="B6" s="1060"/>
      <c r="C6" s="1060"/>
      <c r="D6" s="1060"/>
      <c r="E6" s="467"/>
      <c r="F6" s="431" t="s">
        <v>1751</v>
      </c>
      <c r="G6" s="431" t="s">
        <v>889</v>
      </c>
      <c r="H6" s="431" t="s">
        <v>1751</v>
      </c>
      <c r="I6" s="478" t="s">
        <v>889</v>
      </c>
      <c r="K6" s="1059"/>
      <c r="L6" s="1060"/>
      <c r="M6" s="1060"/>
      <c r="N6" s="467"/>
      <c r="O6" s="431" t="s">
        <v>1751</v>
      </c>
      <c r="P6" s="431" t="s">
        <v>889</v>
      </c>
      <c r="Q6" s="431" t="s">
        <v>1751</v>
      </c>
      <c r="R6" s="478" t="s">
        <v>889</v>
      </c>
    </row>
    <row r="7" spans="1:18" s="516" customFormat="1" ht="12.75">
      <c r="A7" s="1061" t="s">
        <v>1602</v>
      </c>
      <c r="B7" s="287">
        <v>13880.233353044063</v>
      </c>
      <c r="C7" s="287">
        <v>13376.255219329998</v>
      </c>
      <c r="D7" s="287">
        <v>13376.255219329998</v>
      </c>
      <c r="E7" s="1062">
        <v>14290.870771449143</v>
      </c>
      <c r="F7" s="1062">
        <v>-503.9781337140648</v>
      </c>
      <c r="G7" s="1062">
        <v>-3.6309053377948994</v>
      </c>
      <c r="H7" s="1062">
        <v>914.6155521191449</v>
      </c>
      <c r="I7" s="1063">
        <v>6.837605421863032</v>
      </c>
      <c r="J7" s="519"/>
      <c r="K7" s="1061" t="s">
        <v>1671</v>
      </c>
      <c r="L7" s="287">
        <v>4340.192464191185</v>
      </c>
      <c r="M7" s="287">
        <v>6977.660469810001</v>
      </c>
      <c r="N7" s="1077">
        <v>10546.397792374953</v>
      </c>
      <c r="O7" s="1077">
        <v>2637.4680056188163</v>
      </c>
      <c r="P7" s="1077">
        <v>60.76845732946824</v>
      </c>
      <c r="Q7" s="1077">
        <v>3568.7373225649526</v>
      </c>
      <c r="R7" s="1078">
        <v>51.14518452145506</v>
      </c>
    </row>
    <row r="8" spans="1:18" s="118" customFormat="1" ht="12.75">
      <c r="A8" s="1064" t="s">
        <v>1603</v>
      </c>
      <c r="B8" s="403">
        <v>825.7310169071221</v>
      </c>
      <c r="C8" s="403">
        <v>746.10944347</v>
      </c>
      <c r="D8" s="403">
        <v>746.10944347</v>
      </c>
      <c r="E8" s="1065">
        <v>741.6803736830632</v>
      </c>
      <c r="F8" s="1065">
        <v>-79.62157343712215</v>
      </c>
      <c r="G8" s="1065">
        <v>-9.642555724181783</v>
      </c>
      <c r="H8" s="1065">
        <v>-4.429069786936793</v>
      </c>
      <c r="I8" s="1066">
        <v>-0.5936219981800672</v>
      </c>
      <c r="K8" s="1064" t="s">
        <v>1672</v>
      </c>
      <c r="L8" s="403">
        <v>3809.7062118811846</v>
      </c>
      <c r="M8" s="403">
        <v>6234.48889921</v>
      </c>
      <c r="N8" s="1068">
        <v>7226.027425065235</v>
      </c>
      <c r="O8" s="1068">
        <v>2424.782687328816</v>
      </c>
      <c r="P8" s="1068">
        <v>63.6474980607885</v>
      </c>
      <c r="Q8" s="1068">
        <v>991.5385258552342</v>
      </c>
      <c r="R8" s="1069">
        <v>15.90408679660776</v>
      </c>
    </row>
    <row r="9" spans="1:18" s="118" customFormat="1" ht="12.75">
      <c r="A9" s="1067" t="s">
        <v>1604</v>
      </c>
      <c r="B9" s="404">
        <v>714.6877405269396</v>
      </c>
      <c r="C9" s="404">
        <v>721.41223423</v>
      </c>
      <c r="D9" s="404">
        <v>721.41223423</v>
      </c>
      <c r="E9" s="1068">
        <v>885.7339237749632</v>
      </c>
      <c r="F9" s="1068">
        <v>6.724493703060375</v>
      </c>
      <c r="G9" s="1068">
        <v>0.9408995455976904</v>
      </c>
      <c r="H9" s="1068">
        <v>164.3216895449632</v>
      </c>
      <c r="I9" s="1069">
        <v>22.777779714306078</v>
      </c>
      <c r="K9" s="1067" t="s">
        <v>1673</v>
      </c>
      <c r="L9" s="404">
        <v>4.1</v>
      </c>
      <c r="M9" s="404">
        <v>0</v>
      </c>
      <c r="N9" s="1068">
        <v>136.14212250995706</v>
      </c>
      <c r="O9" s="1068">
        <v>-4.1</v>
      </c>
      <c r="P9" s="1068">
        <v>-100</v>
      </c>
      <c r="Q9" s="1068">
        <v>136.14212250995706</v>
      </c>
      <c r="R9" s="1318" t="s">
        <v>638</v>
      </c>
    </row>
    <row r="10" spans="1:18" s="118" customFormat="1" ht="12.75">
      <c r="A10" s="1067" t="s">
        <v>1605</v>
      </c>
      <c r="B10" s="404">
        <v>896.69607079</v>
      </c>
      <c r="C10" s="404">
        <v>769.22578507</v>
      </c>
      <c r="D10" s="404">
        <v>769.22578507</v>
      </c>
      <c r="E10" s="1068">
        <v>893.5025933312778</v>
      </c>
      <c r="F10" s="1068">
        <v>-127.47028571999999</v>
      </c>
      <c r="G10" s="1068">
        <v>-14.215550828464893</v>
      </c>
      <c r="H10" s="1068">
        <v>124.27680826127778</v>
      </c>
      <c r="I10" s="1069">
        <v>16.15608975587948</v>
      </c>
      <c r="K10" s="1067" t="s">
        <v>1674</v>
      </c>
      <c r="L10" s="404">
        <v>361.65</v>
      </c>
      <c r="M10" s="404">
        <v>451.44644139</v>
      </c>
      <c r="N10" s="1068">
        <v>1744.399445865384</v>
      </c>
      <c r="O10" s="1068">
        <v>89.79644139000004</v>
      </c>
      <c r="P10" s="1068">
        <v>24.829653363749493</v>
      </c>
      <c r="Q10" s="1068">
        <v>1292.953004475384</v>
      </c>
      <c r="R10" s="1069">
        <v>286.40230289431275</v>
      </c>
    </row>
    <row r="11" spans="1:18" s="118" customFormat="1" ht="12.75">
      <c r="A11" s="1067" t="s">
        <v>1606</v>
      </c>
      <c r="B11" s="404">
        <v>32.480778889999996</v>
      </c>
      <c r="C11" s="404">
        <v>56.1373872</v>
      </c>
      <c r="D11" s="404">
        <v>56.1373872</v>
      </c>
      <c r="E11" s="1068">
        <v>157.0946017</v>
      </c>
      <c r="F11" s="1068">
        <v>23.656608310000003</v>
      </c>
      <c r="G11" s="1068">
        <v>72.83263862026187</v>
      </c>
      <c r="H11" s="1068">
        <v>100.95721449999999</v>
      </c>
      <c r="I11" s="1069">
        <v>179.8395321469468</v>
      </c>
      <c r="K11" s="1067" t="s">
        <v>1675</v>
      </c>
      <c r="L11" s="404">
        <v>164.73625231</v>
      </c>
      <c r="M11" s="404">
        <v>291.72512921</v>
      </c>
      <c r="N11" s="1068">
        <v>1439.828798934378</v>
      </c>
      <c r="O11" s="1068">
        <v>126.98887689999998</v>
      </c>
      <c r="P11" s="1068">
        <v>77.08617570164995</v>
      </c>
      <c r="Q11" s="1068">
        <v>1148.103669724378</v>
      </c>
      <c r="R11" s="1069">
        <v>393.5566582260074</v>
      </c>
    </row>
    <row r="12" spans="1:18" s="118" customFormat="1" ht="12.75">
      <c r="A12" s="1070" t="s">
        <v>1607</v>
      </c>
      <c r="B12" s="517">
        <v>11410.63774593</v>
      </c>
      <c r="C12" s="517">
        <v>11083.370369359998</v>
      </c>
      <c r="D12" s="517">
        <v>11083.370369359998</v>
      </c>
      <c r="E12" s="1068">
        <v>11612.85927895984</v>
      </c>
      <c r="F12" s="1068">
        <v>-327.26737657000194</v>
      </c>
      <c r="G12" s="1068">
        <v>-2.8680901441002558</v>
      </c>
      <c r="H12" s="1068">
        <v>529.4889095998424</v>
      </c>
      <c r="I12" s="1069">
        <v>4.777327581361132</v>
      </c>
      <c r="K12" s="1061" t="s">
        <v>1676</v>
      </c>
      <c r="L12" s="287">
        <v>16129.34871267768</v>
      </c>
      <c r="M12" s="287">
        <v>18432.814599690002</v>
      </c>
      <c r="N12" s="1077">
        <v>22276.011788368305</v>
      </c>
      <c r="O12" s="1077">
        <v>2303.465887012322</v>
      </c>
      <c r="P12" s="1077">
        <v>14.281208299513025</v>
      </c>
      <c r="Q12" s="1077">
        <v>3843.197188678303</v>
      </c>
      <c r="R12" s="1078">
        <v>20.849757739889256</v>
      </c>
    </row>
    <row r="13" spans="1:18" s="516" customFormat="1" ht="12.75">
      <c r="A13" s="1061" t="s">
        <v>1608</v>
      </c>
      <c r="B13" s="287">
        <v>1954.9855188013</v>
      </c>
      <c r="C13" s="287">
        <v>1709.3661756</v>
      </c>
      <c r="D13" s="287">
        <v>1709.3661756</v>
      </c>
      <c r="E13" s="1071">
        <v>2019.7545935820049</v>
      </c>
      <c r="F13" s="1071">
        <v>-245.61934320130013</v>
      </c>
      <c r="G13" s="1071">
        <v>-12.563742331549427</v>
      </c>
      <c r="H13" s="1071">
        <v>310.38841798200497</v>
      </c>
      <c r="I13" s="1072">
        <v>18.158099909345427</v>
      </c>
      <c r="K13" s="1067" t="s">
        <v>1677</v>
      </c>
      <c r="L13" s="404">
        <v>2893.53669541</v>
      </c>
      <c r="M13" s="404">
        <v>3818.9523247999996</v>
      </c>
      <c r="N13" s="1068">
        <v>4318.397210327535</v>
      </c>
      <c r="O13" s="1068">
        <v>925.4156293899996</v>
      </c>
      <c r="P13" s="1068">
        <v>31.982163241889445</v>
      </c>
      <c r="Q13" s="1068">
        <v>499.444885527535</v>
      </c>
      <c r="R13" s="1069">
        <v>13.078060238777429</v>
      </c>
    </row>
    <row r="14" spans="1:18" s="118" customFormat="1" ht="12.75">
      <c r="A14" s="1064" t="s">
        <v>1609</v>
      </c>
      <c r="B14" s="403">
        <v>1183.214</v>
      </c>
      <c r="C14" s="403">
        <v>1062.3656139199998</v>
      </c>
      <c r="D14" s="403">
        <v>1062.3656139199998</v>
      </c>
      <c r="E14" s="1068">
        <v>1075.4058550534974</v>
      </c>
      <c r="F14" s="1068">
        <v>-120.84838608000018</v>
      </c>
      <c r="G14" s="1068">
        <v>-10.213569656883724</v>
      </c>
      <c r="H14" s="1068">
        <v>13.040241133497602</v>
      </c>
      <c r="I14" s="1069">
        <v>1.227472064478885</v>
      </c>
      <c r="K14" s="1067" t="s">
        <v>1678</v>
      </c>
      <c r="L14" s="404">
        <v>1722.9098166200001</v>
      </c>
      <c r="M14" s="404">
        <v>2504.6424484299996</v>
      </c>
      <c r="N14" s="1068">
        <v>3787.7683331314693</v>
      </c>
      <c r="O14" s="1068">
        <v>781.7326318099995</v>
      </c>
      <c r="P14" s="1068">
        <v>45.37281198754793</v>
      </c>
      <c r="Q14" s="1068">
        <v>1283.1258847014697</v>
      </c>
      <c r="R14" s="1069">
        <v>51.229902515857276</v>
      </c>
    </row>
    <row r="15" spans="1:18" s="118" customFormat="1" ht="12.75">
      <c r="A15" s="1067" t="s">
        <v>1610</v>
      </c>
      <c r="B15" s="404">
        <v>27.391</v>
      </c>
      <c r="C15" s="404">
        <v>54.034304320000004</v>
      </c>
      <c r="D15" s="404">
        <v>54.034304320000004</v>
      </c>
      <c r="E15" s="1068">
        <v>46.32226246</v>
      </c>
      <c r="F15" s="1068">
        <v>26.643304320000006</v>
      </c>
      <c r="G15" s="1068">
        <v>97.27028702858605</v>
      </c>
      <c r="H15" s="1068">
        <v>-7.7120418600000065</v>
      </c>
      <c r="I15" s="1069">
        <v>-14.272492182610572</v>
      </c>
      <c r="K15" s="1067" t="s">
        <v>1679</v>
      </c>
      <c r="L15" s="404">
        <v>16.084</v>
      </c>
      <c r="M15" s="404">
        <v>90.63437810999999</v>
      </c>
      <c r="N15" s="1068">
        <v>2.46973165</v>
      </c>
      <c r="O15" s="1068">
        <v>74.55037810999998</v>
      </c>
      <c r="P15" s="1068">
        <v>463.50645430241224</v>
      </c>
      <c r="Q15" s="1068">
        <v>-88.16464645999999</v>
      </c>
      <c r="R15" s="1069">
        <v>-97.27506085273453</v>
      </c>
    </row>
    <row r="16" spans="1:18" s="118" customFormat="1" ht="12.75">
      <c r="A16" s="1067" t="s">
        <v>1611</v>
      </c>
      <c r="B16" s="404">
        <v>101.71045168</v>
      </c>
      <c r="C16" s="404">
        <v>116.40138019000001</v>
      </c>
      <c r="D16" s="404">
        <v>116.40138019000001</v>
      </c>
      <c r="E16" s="1068">
        <v>44.088568620000004</v>
      </c>
      <c r="F16" s="1068">
        <v>14.690928510000006</v>
      </c>
      <c r="G16" s="1068">
        <v>14.443873040914616</v>
      </c>
      <c r="H16" s="1068">
        <v>-72.31281157000001</v>
      </c>
      <c r="I16" s="1069">
        <v>-62.12367194612729</v>
      </c>
      <c r="K16" s="1067" t="s">
        <v>1680</v>
      </c>
      <c r="L16" s="404">
        <v>29.862000000000002</v>
      </c>
      <c r="M16" s="404">
        <v>0</v>
      </c>
      <c r="N16" s="1068">
        <v>0</v>
      </c>
      <c r="O16" s="1068">
        <v>-29.862000000000002</v>
      </c>
      <c r="P16" s="1068">
        <v>-100</v>
      </c>
      <c r="Q16" s="1068">
        <v>0</v>
      </c>
      <c r="R16" s="1318" t="s">
        <v>638</v>
      </c>
    </row>
    <row r="17" spans="1:18" s="118" customFormat="1" ht="12.75">
      <c r="A17" s="1067" t="s">
        <v>1612</v>
      </c>
      <c r="B17" s="404">
        <v>13.795</v>
      </c>
      <c r="C17" s="404">
        <v>18.417001</v>
      </c>
      <c r="D17" s="404">
        <v>18.417001</v>
      </c>
      <c r="E17" s="1068">
        <v>14.007960419358204</v>
      </c>
      <c r="F17" s="1068">
        <v>4.622000999999999</v>
      </c>
      <c r="G17" s="1068">
        <v>33.50490032620514</v>
      </c>
      <c r="H17" s="1068">
        <v>-4.409040580641795</v>
      </c>
      <c r="I17" s="1069">
        <v>-23.94005723647295</v>
      </c>
      <c r="K17" s="1067" t="s">
        <v>1681</v>
      </c>
      <c r="L17" s="404">
        <v>2506.1857490499997</v>
      </c>
      <c r="M17" s="404">
        <v>1527.2861295600003</v>
      </c>
      <c r="N17" s="1068">
        <v>16.860428059999997</v>
      </c>
      <c r="O17" s="1068">
        <v>-978.8996194899994</v>
      </c>
      <c r="P17" s="1068">
        <v>-39.059340268815404</v>
      </c>
      <c r="Q17" s="1068">
        <v>-1510.4257015000003</v>
      </c>
      <c r="R17" s="1069">
        <v>-98.89605308830656</v>
      </c>
    </row>
    <row r="18" spans="1:18" s="118" customFormat="1" ht="12.75">
      <c r="A18" s="1067" t="s">
        <v>1613</v>
      </c>
      <c r="B18" s="404">
        <v>3.3560000000000003</v>
      </c>
      <c r="C18" s="404">
        <v>3.65</v>
      </c>
      <c r="D18" s="404">
        <v>3.65</v>
      </c>
      <c r="E18" s="1068">
        <v>6.355261304455981</v>
      </c>
      <c r="F18" s="1068">
        <v>0.2939999999999996</v>
      </c>
      <c r="G18" s="1068">
        <v>8.760429082240751</v>
      </c>
      <c r="H18" s="1068">
        <v>2.705261304455981</v>
      </c>
      <c r="I18" s="1069">
        <v>74.11674806728715</v>
      </c>
      <c r="K18" s="1067" t="s">
        <v>1682</v>
      </c>
      <c r="L18" s="404">
        <v>2670.30788064</v>
      </c>
      <c r="M18" s="404">
        <v>2765.70155271</v>
      </c>
      <c r="N18" s="1068">
        <v>5461.622939834559</v>
      </c>
      <c r="O18" s="1068">
        <v>95.39367207000032</v>
      </c>
      <c r="P18" s="1068">
        <v>3.57238477111999</v>
      </c>
      <c r="Q18" s="1068">
        <v>2695.9213871245584</v>
      </c>
      <c r="R18" s="1069">
        <v>97.47694520701023</v>
      </c>
    </row>
    <row r="19" spans="1:18" s="118" customFormat="1" ht="12.75">
      <c r="A19" s="1067" t="s">
        <v>1614</v>
      </c>
      <c r="B19" s="404">
        <v>506.4930671213</v>
      </c>
      <c r="C19" s="404">
        <v>173.79593448000003</v>
      </c>
      <c r="D19" s="404">
        <v>173.79593448000003</v>
      </c>
      <c r="E19" s="1068">
        <v>345.9447235550982</v>
      </c>
      <c r="F19" s="1068">
        <v>-332.69713264129996</v>
      </c>
      <c r="G19" s="1068">
        <v>-65.68641393893401</v>
      </c>
      <c r="H19" s="1068">
        <v>172.1487890750982</v>
      </c>
      <c r="I19" s="1069">
        <v>99.05225320153195</v>
      </c>
      <c r="K19" s="1067" t="s">
        <v>1683</v>
      </c>
      <c r="L19" s="404">
        <v>406.00771534768216</v>
      </c>
      <c r="M19" s="404">
        <v>762.0771883</v>
      </c>
      <c r="N19" s="1068">
        <v>1091.397192783338</v>
      </c>
      <c r="O19" s="1068">
        <v>356.0694729523178</v>
      </c>
      <c r="P19" s="1068">
        <v>87.70017403422986</v>
      </c>
      <c r="Q19" s="1068">
        <v>329.3200044833379</v>
      </c>
      <c r="R19" s="1069">
        <v>43.213470963219216</v>
      </c>
    </row>
    <row r="20" spans="1:18" s="118" customFormat="1" ht="12.75">
      <c r="A20" s="1070" t="s">
        <v>1615</v>
      </c>
      <c r="B20" s="517">
        <v>119.02600000000002</v>
      </c>
      <c r="C20" s="517">
        <v>280.70194168999996</v>
      </c>
      <c r="D20" s="517">
        <v>280.70194168999996</v>
      </c>
      <c r="E20" s="1068">
        <v>487.62996216959516</v>
      </c>
      <c r="F20" s="1068">
        <v>161.67594168999995</v>
      </c>
      <c r="G20" s="1068">
        <v>135.83245819400796</v>
      </c>
      <c r="H20" s="1068">
        <v>206.9280204795952</v>
      </c>
      <c r="I20" s="1069">
        <v>73.71805810596109</v>
      </c>
      <c r="K20" s="1070" t="s">
        <v>1684</v>
      </c>
      <c r="L20" s="517">
        <v>5884.45485561</v>
      </c>
      <c r="M20" s="517">
        <v>6963.520577780002</v>
      </c>
      <c r="N20" s="1068">
        <v>7597.495952581402</v>
      </c>
      <c r="O20" s="1068">
        <v>1079.0657221700021</v>
      </c>
      <c r="P20" s="1068">
        <v>18.337564798228755</v>
      </c>
      <c r="Q20" s="1068">
        <v>633.9753748014</v>
      </c>
      <c r="R20" s="1069">
        <v>9.104236394796636</v>
      </c>
    </row>
    <row r="21" spans="1:18" s="516" customFormat="1" ht="12.75">
      <c r="A21" s="1061" t="s">
        <v>1302</v>
      </c>
      <c r="B21" s="287">
        <v>74889.7548389199</v>
      </c>
      <c r="C21" s="287">
        <v>87878.03042685952</v>
      </c>
      <c r="D21" s="287">
        <v>87878.03042685952</v>
      </c>
      <c r="E21" s="1071">
        <v>94713.70807512726</v>
      </c>
      <c r="F21" s="1071">
        <v>12988.275587939628</v>
      </c>
      <c r="G21" s="1071">
        <v>17.343194160370885</v>
      </c>
      <c r="H21" s="1071">
        <v>6835.677648267738</v>
      </c>
      <c r="I21" s="1072">
        <v>7.778596783592049</v>
      </c>
      <c r="K21" s="1061" t="s">
        <v>1685</v>
      </c>
      <c r="L21" s="287">
        <v>55732.86741249084</v>
      </c>
      <c r="M21" s="287">
        <v>68808.33648494998</v>
      </c>
      <c r="N21" s="1079">
        <v>88584.1486379595</v>
      </c>
      <c r="O21" s="1079">
        <v>13075.469072459135</v>
      </c>
      <c r="P21" s="1079">
        <v>23.460965996392755</v>
      </c>
      <c r="Q21" s="1079">
        <v>19775.812153009523</v>
      </c>
      <c r="R21" s="1080">
        <v>28.74043053974276</v>
      </c>
    </row>
    <row r="22" spans="1:18" s="118" customFormat="1" ht="12.75">
      <c r="A22" s="1064" t="s">
        <v>1617</v>
      </c>
      <c r="B22" s="403">
        <v>15366.53409425903</v>
      </c>
      <c r="C22" s="403">
        <v>17877.220434752508</v>
      </c>
      <c r="D22" s="403">
        <v>17877.220434752508</v>
      </c>
      <c r="E22" s="1068">
        <v>18974.568644060248</v>
      </c>
      <c r="F22" s="1068">
        <v>2510.6863404934775</v>
      </c>
      <c r="G22" s="1068">
        <v>16.33866378125875</v>
      </c>
      <c r="H22" s="1068">
        <v>1097.34820930774</v>
      </c>
      <c r="I22" s="1069">
        <v>6.138248467164083</v>
      </c>
      <c r="K22" s="1064" t="s">
        <v>1686</v>
      </c>
      <c r="L22" s="403">
        <v>23730.705280114453</v>
      </c>
      <c r="M22" s="403">
        <v>28104.00931019999</v>
      </c>
      <c r="N22" s="1068">
        <v>33324.01520557977</v>
      </c>
      <c r="O22" s="1068">
        <v>4373.3040300855355</v>
      </c>
      <c r="P22" s="1068">
        <v>18.42888350120053</v>
      </c>
      <c r="Q22" s="1068">
        <v>5220.005895379785</v>
      </c>
      <c r="R22" s="1069">
        <v>18.573883312390063</v>
      </c>
    </row>
    <row r="23" spans="1:18" s="118" customFormat="1" ht="12.75">
      <c r="A23" s="1067" t="s">
        <v>1618</v>
      </c>
      <c r="B23" s="404">
        <v>1268.17308322</v>
      </c>
      <c r="C23" s="404">
        <v>1787.68282697</v>
      </c>
      <c r="D23" s="404">
        <v>1787.68282697</v>
      </c>
      <c r="E23" s="1068">
        <v>5465.721012240422</v>
      </c>
      <c r="F23" s="1068">
        <v>519.5097437499999</v>
      </c>
      <c r="G23" s="1068">
        <v>40.9652081899515</v>
      </c>
      <c r="H23" s="1068">
        <v>3678.038185270422</v>
      </c>
      <c r="I23" s="1069">
        <v>205.74333040411008</v>
      </c>
      <c r="K23" s="1067" t="s">
        <v>1687</v>
      </c>
      <c r="L23" s="404">
        <v>8661.743186884862</v>
      </c>
      <c r="M23" s="404">
        <v>10744.23880417</v>
      </c>
      <c r="N23" s="1068">
        <v>12938.843452242358</v>
      </c>
      <c r="O23" s="1068">
        <v>2082.495617285138</v>
      </c>
      <c r="P23" s="1068">
        <v>24.042453953591455</v>
      </c>
      <c r="Q23" s="1068">
        <v>2194.604648072358</v>
      </c>
      <c r="R23" s="1069">
        <v>20.425873699127006</v>
      </c>
    </row>
    <row r="24" spans="1:18" s="118" customFormat="1" ht="12.75">
      <c r="A24" s="1067" t="s">
        <v>1303</v>
      </c>
      <c r="B24" s="404">
        <v>2367.0334193393414</v>
      </c>
      <c r="C24" s="404">
        <v>2357.0178607099997</v>
      </c>
      <c r="D24" s="404">
        <v>2357.0178607099997</v>
      </c>
      <c r="E24" s="1073">
        <v>2587.4475962749475</v>
      </c>
      <c r="F24" s="1073">
        <v>-10.01555862934174</v>
      </c>
      <c r="G24" s="1073">
        <v>-0.4231270478697831</v>
      </c>
      <c r="H24" s="1073">
        <v>230.4297355649478</v>
      </c>
      <c r="I24" s="1074">
        <v>9.776325390064542</v>
      </c>
      <c r="K24" s="1067" t="s">
        <v>1688</v>
      </c>
      <c r="L24" s="404">
        <v>5063.510119625611</v>
      </c>
      <c r="M24" s="404">
        <v>6574.487359270002</v>
      </c>
      <c r="N24" s="1068">
        <v>9774.23962664854</v>
      </c>
      <c r="O24" s="1068">
        <v>1510.9772396443914</v>
      </c>
      <c r="P24" s="1068">
        <v>29.840509921921733</v>
      </c>
      <c r="Q24" s="1068">
        <v>3199.752267378537</v>
      </c>
      <c r="R24" s="1069">
        <v>48.66922837515077</v>
      </c>
    </row>
    <row r="25" spans="1:18" s="118" customFormat="1" ht="12.75">
      <c r="A25" s="1067" t="s">
        <v>1619</v>
      </c>
      <c r="B25" s="404">
        <v>1242.41473496</v>
      </c>
      <c r="C25" s="404">
        <v>1531.3638139299999</v>
      </c>
      <c r="D25" s="404">
        <v>1531.3638139299999</v>
      </c>
      <c r="E25" s="1068">
        <v>1865.4052953049472</v>
      </c>
      <c r="F25" s="1068">
        <v>288.94907896999985</v>
      </c>
      <c r="G25" s="1068">
        <v>23.257055058937517</v>
      </c>
      <c r="H25" s="1068">
        <v>334.04148137494735</v>
      </c>
      <c r="I25" s="1069">
        <v>21.813332556009886</v>
      </c>
      <c r="K25" s="1067" t="s">
        <v>1689</v>
      </c>
      <c r="L25" s="404">
        <v>9926.695243915414</v>
      </c>
      <c r="M25" s="404">
        <v>12539.17360432</v>
      </c>
      <c r="N25" s="1068">
        <v>20214.50034205228</v>
      </c>
      <c r="O25" s="1068">
        <v>2612.478360404586</v>
      </c>
      <c r="P25" s="1068">
        <v>26.317704897870307</v>
      </c>
      <c r="Q25" s="1068">
        <v>7675.326737732281</v>
      </c>
      <c r="R25" s="1069">
        <v>61.21078613257237</v>
      </c>
    </row>
    <row r="26" spans="1:18" s="118" customFormat="1" ht="12.75">
      <c r="A26" s="1067" t="s">
        <v>1620</v>
      </c>
      <c r="B26" s="404">
        <v>1124.6186843793414</v>
      </c>
      <c r="C26" s="404">
        <v>825.6540467799999</v>
      </c>
      <c r="D26" s="404">
        <v>825.6540467799999</v>
      </c>
      <c r="E26" s="1068">
        <v>722.0423009699998</v>
      </c>
      <c r="F26" s="1068">
        <v>-298.9646375993415</v>
      </c>
      <c r="G26" s="1068">
        <v>-26.583644905769567</v>
      </c>
      <c r="H26" s="1068">
        <v>-103.61174581000012</v>
      </c>
      <c r="I26" s="1069">
        <v>-12.549050805731476</v>
      </c>
      <c r="K26" s="1067" t="s">
        <v>1690</v>
      </c>
      <c r="L26" s="404">
        <v>7266.930245140509</v>
      </c>
      <c r="M26" s="404">
        <v>9859.666706989998</v>
      </c>
      <c r="N26" s="1068">
        <v>11286.597543105447</v>
      </c>
      <c r="O26" s="1068">
        <v>2592.7364618494885</v>
      </c>
      <c r="P26" s="1068">
        <v>35.67856542428331</v>
      </c>
      <c r="Q26" s="1068">
        <v>1426.930836115449</v>
      </c>
      <c r="R26" s="1069">
        <v>14.472404377562057</v>
      </c>
    </row>
    <row r="27" spans="1:18" s="118" customFormat="1" ht="12.75">
      <c r="A27" s="1067" t="s">
        <v>1621</v>
      </c>
      <c r="B27" s="404">
        <v>98.133</v>
      </c>
      <c r="C27" s="404">
        <v>259.36962176000003</v>
      </c>
      <c r="D27" s="404">
        <v>259.36962176000003</v>
      </c>
      <c r="E27" s="1068">
        <v>67.0160301</v>
      </c>
      <c r="F27" s="1068">
        <v>161.23662176000005</v>
      </c>
      <c r="G27" s="1068">
        <v>164.30418081583161</v>
      </c>
      <c r="H27" s="1068">
        <v>-192.35359166000003</v>
      </c>
      <c r="I27" s="1069">
        <v>-74.16195865759049</v>
      </c>
      <c r="K27" s="1070" t="s">
        <v>1691</v>
      </c>
      <c r="L27" s="517">
        <v>1083.28333681</v>
      </c>
      <c r="M27" s="517">
        <v>986.7607</v>
      </c>
      <c r="N27" s="1068">
        <v>1045.9524683311167</v>
      </c>
      <c r="O27" s="1068">
        <v>-96.52263681</v>
      </c>
      <c r="P27" s="1068">
        <v>-8.910193070469925</v>
      </c>
      <c r="Q27" s="1068">
        <v>59.19176833111669</v>
      </c>
      <c r="R27" s="1069">
        <v>5.998594018906173</v>
      </c>
    </row>
    <row r="28" spans="1:18" s="118" customFormat="1" ht="12.75">
      <c r="A28" s="1067" t="s">
        <v>1622</v>
      </c>
      <c r="B28" s="404">
        <v>1079.4154555421314</v>
      </c>
      <c r="C28" s="404">
        <v>2017.1857115299997</v>
      </c>
      <c r="D28" s="404">
        <v>2017.1857115299997</v>
      </c>
      <c r="E28" s="1068">
        <v>2910.672865274021</v>
      </c>
      <c r="F28" s="1068">
        <v>937.7702559878683</v>
      </c>
      <c r="G28" s="1068">
        <v>86.87760131402578</v>
      </c>
      <c r="H28" s="1068">
        <v>893.4871537440215</v>
      </c>
      <c r="I28" s="1069">
        <v>44.293747900203364</v>
      </c>
      <c r="K28" s="1061" t="s">
        <v>1692</v>
      </c>
      <c r="L28" s="287">
        <v>24913.45078997188</v>
      </c>
      <c r="M28" s="287">
        <v>38882.66007349</v>
      </c>
      <c r="N28" s="1081">
        <v>54093.25578451061</v>
      </c>
      <c r="O28" s="1081">
        <v>13969.209283518117</v>
      </c>
      <c r="P28" s="1081">
        <v>56.07095300158491</v>
      </c>
      <c r="Q28" s="1081">
        <v>15210.595711020615</v>
      </c>
      <c r="R28" s="1082">
        <v>39.11922610817237</v>
      </c>
    </row>
    <row r="29" spans="1:18" s="118" customFormat="1" ht="12.75">
      <c r="A29" s="1067" t="s">
        <v>1623</v>
      </c>
      <c r="B29" s="404">
        <v>541.9159999999999</v>
      </c>
      <c r="C29" s="404">
        <v>505.04867823000006</v>
      </c>
      <c r="D29" s="404">
        <v>505.04867823000006</v>
      </c>
      <c r="E29" s="1068">
        <v>31.153</v>
      </c>
      <c r="F29" s="1068">
        <v>-36.867321769999876</v>
      </c>
      <c r="G29" s="1068">
        <v>-6.80314324913822</v>
      </c>
      <c r="H29" s="1068">
        <v>-473.89567823000004</v>
      </c>
      <c r="I29" s="1069">
        <v>-93.83168368855469</v>
      </c>
      <c r="K29" s="1064" t="s">
        <v>1693</v>
      </c>
      <c r="L29" s="403">
        <v>531.827</v>
      </c>
      <c r="M29" s="403">
        <v>63.39849415</v>
      </c>
      <c r="N29" s="1068">
        <v>1.3984941499999999</v>
      </c>
      <c r="O29" s="1068">
        <v>-468.42850585</v>
      </c>
      <c r="P29" s="1068">
        <v>-88.07911329248044</v>
      </c>
      <c r="Q29" s="1068">
        <v>-62</v>
      </c>
      <c r="R29" s="1069">
        <v>-97.79412087187563</v>
      </c>
    </row>
    <row r="30" spans="1:18" s="118" customFormat="1" ht="12.75">
      <c r="A30" s="1067" t="s">
        <v>1624</v>
      </c>
      <c r="B30" s="404">
        <v>8771.498050776334</v>
      </c>
      <c r="C30" s="404">
        <v>8282.195720503998</v>
      </c>
      <c r="D30" s="404">
        <v>8282.195720503998</v>
      </c>
      <c r="E30" s="1068">
        <v>7705.943168431586</v>
      </c>
      <c r="F30" s="1068">
        <v>-489.3023302723359</v>
      </c>
      <c r="G30" s="1068">
        <v>-5.578321142407704</v>
      </c>
      <c r="H30" s="1068">
        <v>-576.2525520724121</v>
      </c>
      <c r="I30" s="1069">
        <v>-6.957726809640587</v>
      </c>
      <c r="K30" s="1067" t="s">
        <v>1694</v>
      </c>
      <c r="L30" s="404">
        <v>1555.8763528018796</v>
      </c>
      <c r="M30" s="404">
        <v>1320.1005597099997</v>
      </c>
      <c r="N30" s="1068">
        <v>495.62196617844876</v>
      </c>
      <c r="O30" s="1068">
        <v>-235.7757930918799</v>
      </c>
      <c r="P30" s="1068">
        <v>-15.153890131904516</v>
      </c>
      <c r="Q30" s="1068">
        <v>-824.478593531551</v>
      </c>
      <c r="R30" s="1069">
        <v>-62.45574153174156</v>
      </c>
    </row>
    <row r="31" spans="1:18" s="118" customFormat="1" ht="12.75">
      <c r="A31" s="1067" t="s">
        <v>1625</v>
      </c>
      <c r="B31" s="404">
        <v>1570.9189805267793</v>
      </c>
      <c r="C31" s="404">
        <v>1827.0541819300001</v>
      </c>
      <c r="D31" s="404">
        <v>1827.0541819300001</v>
      </c>
      <c r="E31" s="1068">
        <v>486.05721151999995</v>
      </c>
      <c r="F31" s="1068">
        <v>256.1352014032209</v>
      </c>
      <c r="G31" s="1068">
        <v>16.304800220653686</v>
      </c>
      <c r="H31" s="1068">
        <v>-1340.9969704100001</v>
      </c>
      <c r="I31" s="1069">
        <v>-73.3966722866119</v>
      </c>
      <c r="K31" s="1067" t="s">
        <v>1695</v>
      </c>
      <c r="L31" s="404">
        <v>1925.3011749799996</v>
      </c>
      <c r="M31" s="404">
        <v>788.69054661</v>
      </c>
      <c r="N31" s="1068">
        <v>1061.9309836624548</v>
      </c>
      <c r="O31" s="1068">
        <v>-1136.6106283699996</v>
      </c>
      <c r="P31" s="1068">
        <v>-59.0354716000112</v>
      </c>
      <c r="Q31" s="1068">
        <v>273.2404370524548</v>
      </c>
      <c r="R31" s="1069">
        <v>34.6448221329537</v>
      </c>
    </row>
    <row r="32" spans="1:18" s="118" customFormat="1" ht="12.75">
      <c r="A32" s="1067" t="s">
        <v>1626</v>
      </c>
      <c r="B32" s="404">
        <v>2002.1529823666322</v>
      </c>
      <c r="C32" s="404">
        <v>1976.6225991</v>
      </c>
      <c r="D32" s="404">
        <v>1976.6225991</v>
      </c>
      <c r="E32" s="1068">
        <v>1913.5833642609462</v>
      </c>
      <c r="F32" s="1068">
        <v>-25.53038326663227</v>
      </c>
      <c r="G32" s="1068">
        <v>-1.2751464793891145</v>
      </c>
      <c r="H32" s="1068">
        <v>-63.039234839053734</v>
      </c>
      <c r="I32" s="1069">
        <v>-3.189239810763921</v>
      </c>
      <c r="K32" s="1067" t="s">
        <v>1696</v>
      </c>
      <c r="L32" s="404">
        <v>2790.6950000000006</v>
      </c>
      <c r="M32" s="404">
        <v>3656.8801750899993</v>
      </c>
      <c r="N32" s="1068">
        <v>5108.414209745795</v>
      </c>
      <c r="O32" s="1068">
        <v>866.1851750899987</v>
      </c>
      <c r="P32" s="1068">
        <v>31.03833185245964</v>
      </c>
      <c r="Q32" s="1068">
        <v>1451.534034655796</v>
      </c>
      <c r="R32" s="1069">
        <v>39.69323481101134</v>
      </c>
    </row>
    <row r="33" spans="1:18" s="118" customFormat="1" ht="12.75">
      <c r="A33" s="1067" t="s">
        <v>1627</v>
      </c>
      <c r="B33" s="404">
        <v>1251.1935542101369</v>
      </c>
      <c r="C33" s="404">
        <v>2258.92904337</v>
      </c>
      <c r="D33" s="404">
        <v>2258.92904337</v>
      </c>
      <c r="E33" s="1068">
        <v>2605.835747297425</v>
      </c>
      <c r="F33" s="1068">
        <v>1007.7354891598629</v>
      </c>
      <c r="G33" s="1068">
        <v>80.54193420106243</v>
      </c>
      <c r="H33" s="1068">
        <v>346.90670392742504</v>
      </c>
      <c r="I33" s="1069">
        <v>15.35713151086365</v>
      </c>
      <c r="K33" s="1067" t="s">
        <v>1697</v>
      </c>
      <c r="L33" s="404">
        <v>366.05780522</v>
      </c>
      <c r="M33" s="404">
        <v>572.7901449999999</v>
      </c>
      <c r="N33" s="1068">
        <v>340.3269042600001</v>
      </c>
      <c r="O33" s="1068">
        <v>206.73233977999996</v>
      </c>
      <c r="P33" s="1068">
        <v>56.475326255030744</v>
      </c>
      <c r="Q33" s="1068">
        <v>-232.46324073999983</v>
      </c>
      <c r="R33" s="1069">
        <v>-40.58436458259942</v>
      </c>
    </row>
    <row r="34" spans="1:18" s="118" customFormat="1" ht="12.75">
      <c r="A34" s="1067" t="s">
        <v>1628</v>
      </c>
      <c r="B34" s="404">
        <v>2706.42973294</v>
      </c>
      <c r="C34" s="404">
        <v>3501.2012874600005</v>
      </c>
      <c r="D34" s="404">
        <v>3501.2012874600005</v>
      </c>
      <c r="E34" s="1068">
        <v>149.53872317999998</v>
      </c>
      <c r="F34" s="1068">
        <v>794.7715545200003</v>
      </c>
      <c r="G34" s="1068">
        <v>29.366051697068755</v>
      </c>
      <c r="H34" s="1068">
        <v>-3351.6625642800004</v>
      </c>
      <c r="I34" s="1069">
        <v>-95.72893098961228</v>
      </c>
      <c r="K34" s="1067" t="s">
        <v>1698</v>
      </c>
      <c r="L34" s="404">
        <v>73.95599999999999</v>
      </c>
      <c r="M34" s="404">
        <v>921.7154259499999</v>
      </c>
      <c r="N34" s="1068">
        <v>964.0997884300001</v>
      </c>
      <c r="O34" s="1068">
        <v>847.7594259499999</v>
      </c>
      <c r="P34" s="1068">
        <v>1146.3024311076858</v>
      </c>
      <c r="Q34" s="1068">
        <v>42.38436248000016</v>
      </c>
      <c r="R34" s="1069">
        <v>4.59842173481204</v>
      </c>
    </row>
    <row r="35" spans="1:18" s="118" customFormat="1" ht="12.75">
      <c r="A35" s="1067" t="s">
        <v>1629</v>
      </c>
      <c r="B35" s="404">
        <v>3036.5274569827534</v>
      </c>
      <c r="C35" s="404">
        <v>3630.0483770600013</v>
      </c>
      <c r="D35" s="404">
        <v>3630.0483770600013</v>
      </c>
      <c r="E35" s="1068">
        <v>3938.509990475134</v>
      </c>
      <c r="F35" s="1068">
        <v>593.5209200772479</v>
      </c>
      <c r="G35" s="1068">
        <v>19.546041604609766</v>
      </c>
      <c r="H35" s="1068">
        <v>308.4616134151329</v>
      </c>
      <c r="I35" s="1069">
        <v>8.497451862196884</v>
      </c>
      <c r="K35" s="1067" t="s">
        <v>1699</v>
      </c>
      <c r="L35" s="404">
        <v>2069.8173357799997</v>
      </c>
      <c r="M35" s="404">
        <v>2208.19037949</v>
      </c>
      <c r="N35" s="1068">
        <v>1695.6887992304569</v>
      </c>
      <c r="O35" s="1068">
        <v>138.37304371000027</v>
      </c>
      <c r="P35" s="1068">
        <v>6.685278034829828</v>
      </c>
      <c r="Q35" s="1068">
        <v>-512.5015802595431</v>
      </c>
      <c r="R35" s="1069">
        <v>-23.20912114370816</v>
      </c>
    </row>
    <row r="36" spans="1:18" s="118" customFormat="1" ht="12.75">
      <c r="A36" s="1067" t="s">
        <v>1630</v>
      </c>
      <c r="B36" s="404">
        <v>2000.31896652</v>
      </c>
      <c r="C36" s="404">
        <v>2218.45882742</v>
      </c>
      <c r="D36" s="404">
        <v>2218.45882742</v>
      </c>
      <c r="E36" s="1068">
        <v>1482.4428224905357</v>
      </c>
      <c r="F36" s="1068">
        <v>218.13986090000003</v>
      </c>
      <c r="G36" s="1068">
        <v>10.905253839566539</v>
      </c>
      <c r="H36" s="1068">
        <v>-736.0160049294643</v>
      </c>
      <c r="I36" s="1069">
        <v>-33.1769062302332</v>
      </c>
      <c r="K36" s="1067" t="s">
        <v>1700</v>
      </c>
      <c r="L36" s="404">
        <v>22.372999999999998</v>
      </c>
      <c r="M36" s="404">
        <v>0</v>
      </c>
      <c r="N36" s="1068">
        <v>0</v>
      </c>
      <c r="O36" s="1068">
        <v>-22.372999999999998</v>
      </c>
      <c r="P36" s="1068">
        <v>-100</v>
      </c>
      <c r="Q36" s="1068">
        <v>0</v>
      </c>
      <c r="R36" s="1318" t="s">
        <v>638</v>
      </c>
    </row>
    <row r="37" spans="1:18" s="118" customFormat="1" ht="12.75">
      <c r="A37" s="1067" t="s">
        <v>1631</v>
      </c>
      <c r="B37" s="404">
        <v>124.51688103696831</v>
      </c>
      <c r="C37" s="404">
        <v>112.70854968999997</v>
      </c>
      <c r="D37" s="404">
        <v>112.70854968999997</v>
      </c>
      <c r="E37" s="1068">
        <v>400.9642602274844</v>
      </c>
      <c r="F37" s="1068">
        <v>-11.808331346968345</v>
      </c>
      <c r="G37" s="1068">
        <v>-9.483317642258099</v>
      </c>
      <c r="H37" s="1068">
        <v>288.2557105374844</v>
      </c>
      <c r="I37" s="1069">
        <v>255.7531893812132</v>
      </c>
      <c r="K37" s="1067" t="s">
        <v>1701</v>
      </c>
      <c r="L37" s="404">
        <v>1674.297</v>
      </c>
      <c r="M37" s="404">
        <v>1355.2884616800002</v>
      </c>
      <c r="N37" s="1068">
        <v>1523.6076590645266</v>
      </c>
      <c r="O37" s="1068">
        <v>-319.00853831999984</v>
      </c>
      <c r="P37" s="1068">
        <v>-19.053282560979316</v>
      </c>
      <c r="Q37" s="1068">
        <v>168.31919738452643</v>
      </c>
      <c r="R37" s="1069">
        <v>12.419437052970988</v>
      </c>
    </row>
    <row r="38" spans="1:18" s="118" customFormat="1" ht="12.75">
      <c r="A38" s="1067" t="s">
        <v>1632</v>
      </c>
      <c r="B38" s="404">
        <v>214.42506577999998</v>
      </c>
      <c r="C38" s="404">
        <v>235.91422570999998</v>
      </c>
      <c r="D38" s="404">
        <v>235.91422570999998</v>
      </c>
      <c r="E38" s="1068">
        <v>273.2601234211883</v>
      </c>
      <c r="F38" s="1068">
        <v>21.48915993</v>
      </c>
      <c r="G38" s="1068">
        <v>10.021757415267798</v>
      </c>
      <c r="H38" s="1068">
        <v>37.34589771118834</v>
      </c>
      <c r="I38" s="1069">
        <v>15.830286452117633</v>
      </c>
      <c r="K38" s="1067" t="s">
        <v>1702</v>
      </c>
      <c r="L38" s="404">
        <v>680.4795568500001</v>
      </c>
      <c r="M38" s="404">
        <v>1277.1295563299998</v>
      </c>
      <c r="N38" s="1068">
        <v>1713.9662574752128</v>
      </c>
      <c r="O38" s="1068">
        <v>596.6499994799997</v>
      </c>
      <c r="P38" s="1068">
        <v>87.68081178543338</v>
      </c>
      <c r="Q38" s="1068">
        <v>436.83670114521306</v>
      </c>
      <c r="R38" s="1069">
        <v>34.20457219708554</v>
      </c>
    </row>
    <row r="39" spans="1:18" s="118" customFormat="1" ht="12.75">
      <c r="A39" s="1067" t="s">
        <v>1633</v>
      </c>
      <c r="B39" s="404">
        <v>928.7791322647988</v>
      </c>
      <c r="C39" s="404">
        <v>1016.6356673030001</v>
      </c>
      <c r="D39" s="404">
        <v>1016.6356673030001</v>
      </c>
      <c r="E39" s="1068">
        <v>713.7881428944888</v>
      </c>
      <c r="F39" s="1068">
        <v>87.85653503820129</v>
      </c>
      <c r="G39" s="1068">
        <v>9.45935712659326</v>
      </c>
      <c r="H39" s="1068">
        <v>-302.8475244085113</v>
      </c>
      <c r="I39" s="1069">
        <v>-29.789189396819577</v>
      </c>
      <c r="K39" s="1067" t="s">
        <v>1304</v>
      </c>
      <c r="L39" s="404">
        <v>10734.14756434</v>
      </c>
      <c r="M39" s="404">
        <v>24765.953267979996</v>
      </c>
      <c r="N39" s="1068">
        <v>37967.402041375906</v>
      </c>
      <c r="O39" s="1068">
        <v>14031.805703639995</v>
      </c>
      <c r="P39" s="1068">
        <v>130.72119252631828</v>
      </c>
      <c r="Q39" s="1068">
        <v>13201.44877339591</v>
      </c>
      <c r="R39" s="1069">
        <v>53.30482792464976</v>
      </c>
    </row>
    <row r="40" spans="1:18" s="118" customFormat="1" ht="12.75">
      <c r="A40" s="1067" t="s">
        <v>1634</v>
      </c>
      <c r="B40" s="404">
        <v>3979.969987561807</v>
      </c>
      <c r="C40" s="404">
        <v>4709.74194534</v>
      </c>
      <c r="D40" s="404">
        <v>4709.74194534</v>
      </c>
      <c r="E40" s="1068">
        <v>4928.49054178854</v>
      </c>
      <c r="F40" s="1068">
        <v>729.7719577781927</v>
      </c>
      <c r="G40" s="1068">
        <v>18.336117107889617</v>
      </c>
      <c r="H40" s="1068">
        <v>218.7485964485404</v>
      </c>
      <c r="I40" s="1069">
        <v>4.644598345032018</v>
      </c>
      <c r="K40" s="1070" t="s">
        <v>1703</v>
      </c>
      <c r="L40" s="517">
        <v>2488.623</v>
      </c>
      <c r="M40" s="517">
        <v>1952.5230615</v>
      </c>
      <c r="N40" s="1068">
        <v>3220.798680937804</v>
      </c>
      <c r="O40" s="1068">
        <v>-536.0999385</v>
      </c>
      <c r="P40" s="1068">
        <v>-21.542031014741887</v>
      </c>
      <c r="Q40" s="1068">
        <v>1268.275619437804</v>
      </c>
      <c r="R40" s="1069">
        <v>64.95573058499335</v>
      </c>
    </row>
    <row r="41" spans="1:18" s="118" customFormat="1" ht="12.75">
      <c r="A41" s="1067" t="s">
        <v>1635</v>
      </c>
      <c r="B41" s="404">
        <v>3073.61240973133</v>
      </c>
      <c r="C41" s="404">
        <v>4163.5023644</v>
      </c>
      <c r="D41" s="404">
        <v>4163.5023644</v>
      </c>
      <c r="E41" s="1068">
        <v>6692.767338419751</v>
      </c>
      <c r="F41" s="1068">
        <v>1089.8899546686703</v>
      </c>
      <c r="G41" s="1068">
        <v>35.459576855493616</v>
      </c>
      <c r="H41" s="1068">
        <v>2529.2649740197503</v>
      </c>
      <c r="I41" s="1069">
        <v>60.748493759634044</v>
      </c>
      <c r="K41" s="1061" t="s">
        <v>1727</v>
      </c>
      <c r="L41" s="287">
        <v>21163.27120273377</v>
      </c>
      <c r="M41" s="287">
        <v>23357.8263304585</v>
      </c>
      <c r="N41" s="1081">
        <v>29605.401575086773</v>
      </c>
      <c r="O41" s="1081">
        <v>2194.5551277247323</v>
      </c>
      <c r="P41" s="1081">
        <v>10.369640433664387</v>
      </c>
      <c r="Q41" s="1081">
        <v>6247.575244628271</v>
      </c>
      <c r="R41" s="1082">
        <v>26.747245896256455</v>
      </c>
    </row>
    <row r="42" spans="1:18" s="118" customFormat="1" ht="12.75">
      <c r="A42" s="1067" t="s">
        <v>1638</v>
      </c>
      <c r="B42" s="404">
        <v>1749.1390926299998</v>
      </c>
      <c r="C42" s="404">
        <v>1892.57232176</v>
      </c>
      <c r="D42" s="404">
        <v>1892.57232176</v>
      </c>
      <c r="E42" s="1068">
        <v>2614.1221422561935</v>
      </c>
      <c r="F42" s="1068">
        <v>143.4332291300002</v>
      </c>
      <c r="G42" s="1068">
        <v>8.200218595213858</v>
      </c>
      <c r="H42" s="1068">
        <v>721.5498204961934</v>
      </c>
      <c r="I42" s="1069">
        <v>38.12534993776023</v>
      </c>
      <c r="K42" s="1064" t="s">
        <v>1728</v>
      </c>
      <c r="L42" s="403">
        <v>3434.2695160300837</v>
      </c>
      <c r="M42" s="403">
        <v>1473.4603948685</v>
      </c>
      <c r="N42" s="1068">
        <v>1959.2059772075966</v>
      </c>
      <c r="O42" s="1068">
        <v>-1960.8091211615836</v>
      </c>
      <c r="P42" s="1068">
        <v>-57.09537681912112</v>
      </c>
      <c r="Q42" s="1068">
        <v>485.7455823390965</v>
      </c>
      <c r="R42" s="1069">
        <v>32.966314129023274</v>
      </c>
    </row>
    <row r="43" spans="1:18" s="118" customFormat="1" ht="12.75">
      <c r="A43" s="1067" t="s">
        <v>1639</v>
      </c>
      <c r="B43" s="404">
        <v>11543.526753882647</v>
      </c>
      <c r="C43" s="404">
        <v>13388.331586659999</v>
      </c>
      <c r="D43" s="404">
        <v>13388.331586659999</v>
      </c>
      <c r="E43" s="1068">
        <v>15793.463057636658</v>
      </c>
      <c r="F43" s="1068">
        <v>1844.8048327773522</v>
      </c>
      <c r="G43" s="1068">
        <v>15.981292997452922</v>
      </c>
      <c r="H43" s="1068">
        <v>2405.1314709766593</v>
      </c>
      <c r="I43" s="1069">
        <v>17.96438529632108</v>
      </c>
      <c r="K43" s="1067" t="s">
        <v>1729</v>
      </c>
      <c r="L43" s="404">
        <v>4339.924406777917</v>
      </c>
      <c r="M43" s="404">
        <v>4858.598995699998</v>
      </c>
      <c r="N43" s="1068">
        <v>6142.580628738523</v>
      </c>
      <c r="O43" s="1068">
        <v>518.674588922081</v>
      </c>
      <c r="P43" s="1068">
        <v>11.951235558666326</v>
      </c>
      <c r="Q43" s="1068">
        <v>1283.9816330385247</v>
      </c>
      <c r="R43" s="1069">
        <v>26.42699334056764</v>
      </c>
    </row>
    <row r="44" spans="1:18" s="118" customFormat="1" ht="12.75">
      <c r="A44" s="1067" t="s">
        <v>1640</v>
      </c>
      <c r="B44" s="404">
        <v>2025.36724817</v>
      </c>
      <c r="C44" s="404">
        <v>2724.75703844</v>
      </c>
      <c r="D44" s="404">
        <v>2724.75703844</v>
      </c>
      <c r="E44" s="1068">
        <v>2601.504896887261</v>
      </c>
      <c r="F44" s="1068">
        <v>699.38979027</v>
      </c>
      <c r="G44" s="1068">
        <v>34.53150488643117</v>
      </c>
      <c r="H44" s="1068">
        <v>-123.25214155273898</v>
      </c>
      <c r="I44" s="1069">
        <v>-4.523417677757584</v>
      </c>
      <c r="K44" s="1067" t="s">
        <v>1730</v>
      </c>
      <c r="L44" s="404">
        <v>149.36279966</v>
      </c>
      <c r="M44" s="404">
        <v>155.41312671</v>
      </c>
      <c r="N44" s="1068">
        <v>383.15008358489683</v>
      </c>
      <c r="O44" s="1068">
        <v>6.050327049999993</v>
      </c>
      <c r="P44" s="1068">
        <v>4.050759000080725</v>
      </c>
      <c r="Q44" s="1068">
        <v>227.73695687489683</v>
      </c>
      <c r="R44" s="1069">
        <v>146.53650029180142</v>
      </c>
    </row>
    <row r="45" spans="1:18" s="118" customFormat="1" ht="12.75">
      <c r="A45" s="1070" t="s">
        <v>1651</v>
      </c>
      <c r="B45" s="517">
        <v>9190.173491179186</v>
      </c>
      <c r="C45" s="517">
        <v>11135.831556759998</v>
      </c>
      <c r="D45" s="517">
        <v>11135.831556759998</v>
      </c>
      <c r="E45" s="1068">
        <v>12376.857395990432</v>
      </c>
      <c r="F45" s="1068">
        <v>1945.658065580812</v>
      </c>
      <c r="G45" s="1068">
        <v>21.17107002874617</v>
      </c>
      <c r="H45" s="1068">
        <v>1241.0258392304331</v>
      </c>
      <c r="I45" s="1069">
        <v>11.144437960513773</v>
      </c>
      <c r="K45" s="1067" t="s">
        <v>1731</v>
      </c>
      <c r="L45" s="404">
        <v>250.19324400940545</v>
      </c>
      <c r="M45" s="404">
        <v>272.91209993</v>
      </c>
      <c r="N45" s="1068">
        <v>449.3841911667834</v>
      </c>
      <c r="O45" s="1068">
        <v>22.718855920594564</v>
      </c>
      <c r="P45" s="1068">
        <v>9.080523341285947</v>
      </c>
      <c r="Q45" s="1068">
        <v>176.4720912367834</v>
      </c>
      <c r="R45" s="1069">
        <v>64.66261161819034</v>
      </c>
    </row>
    <row r="46" spans="1:18" s="516" customFormat="1" ht="12.75">
      <c r="A46" s="1061" t="s">
        <v>1652</v>
      </c>
      <c r="B46" s="287">
        <v>32368.793902086887</v>
      </c>
      <c r="C46" s="287">
        <v>44867.00765243001</v>
      </c>
      <c r="D46" s="287">
        <v>44867.00765243001</v>
      </c>
      <c r="E46" s="1075">
        <v>49567.96429747394</v>
      </c>
      <c r="F46" s="1075">
        <v>12498.213750343122</v>
      </c>
      <c r="G46" s="1075">
        <v>38.611922916093995</v>
      </c>
      <c r="H46" s="1075">
        <v>4700.956645043931</v>
      </c>
      <c r="I46" s="1076">
        <v>10.477535478765821</v>
      </c>
      <c r="K46" s="1067" t="s">
        <v>1732</v>
      </c>
      <c r="L46" s="404">
        <v>252.78980562417513</v>
      </c>
      <c r="M46" s="404">
        <v>422.86583887000006</v>
      </c>
      <c r="N46" s="1068">
        <v>3050.413921210773</v>
      </c>
      <c r="O46" s="1068">
        <v>170.07603324582493</v>
      </c>
      <c r="P46" s="1068">
        <v>67.27962499353256</v>
      </c>
      <c r="Q46" s="1068">
        <v>2627.548082340773</v>
      </c>
      <c r="R46" s="1069">
        <v>621.3668357231735</v>
      </c>
    </row>
    <row r="47" spans="1:18" s="118" customFormat="1" ht="12.75">
      <c r="A47" s="1064" t="s">
        <v>1653</v>
      </c>
      <c r="B47" s="403">
        <v>26411.145290736888</v>
      </c>
      <c r="C47" s="403">
        <v>34958.00638651001</v>
      </c>
      <c r="D47" s="403">
        <v>34958.00638651001</v>
      </c>
      <c r="E47" s="1068">
        <v>37517.77517388765</v>
      </c>
      <c r="F47" s="1068">
        <v>8546.861095773122</v>
      </c>
      <c r="G47" s="1068">
        <v>32.3608120802347</v>
      </c>
      <c r="H47" s="1068">
        <v>2559.7687873776376</v>
      </c>
      <c r="I47" s="1069">
        <v>7.32241066345657</v>
      </c>
      <c r="K47" s="1067" t="s">
        <v>1733</v>
      </c>
      <c r="L47" s="404">
        <v>2727.369907411553</v>
      </c>
      <c r="M47" s="404">
        <v>3338.2653842</v>
      </c>
      <c r="N47" s="1068">
        <v>529.78518121</v>
      </c>
      <c r="O47" s="1068">
        <v>610.895476788447</v>
      </c>
      <c r="P47" s="1068">
        <v>22.398702688929554</v>
      </c>
      <c r="Q47" s="1068">
        <v>-2808.48020299</v>
      </c>
      <c r="R47" s="1069">
        <v>-84.12992616712046</v>
      </c>
    </row>
    <row r="48" spans="1:18" s="118" customFormat="1" ht="12.75">
      <c r="A48" s="1067" t="s">
        <v>1654</v>
      </c>
      <c r="B48" s="404">
        <v>4010.9837967500002</v>
      </c>
      <c r="C48" s="404">
        <v>6908.745741940002</v>
      </c>
      <c r="D48" s="404">
        <v>6908.745741940002</v>
      </c>
      <c r="E48" s="1068">
        <v>6620.478696586504</v>
      </c>
      <c r="F48" s="1068">
        <v>2897.7619451900014</v>
      </c>
      <c r="G48" s="1068">
        <v>72.24566570271327</v>
      </c>
      <c r="H48" s="1068">
        <v>-288.26704535349745</v>
      </c>
      <c r="I48" s="1069">
        <v>-4.172494633918182</v>
      </c>
      <c r="K48" s="1067" t="s">
        <v>1734</v>
      </c>
      <c r="L48" s="404">
        <v>4661.854223847507</v>
      </c>
      <c r="M48" s="404">
        <v>5640.151447850001</v>
      </c>
      <c r="N48" s="1068">
        <v>7907.392187076994</v>
      </c>
      <c r="O48" s="1068">
        <v>978.2972240024947</v>
      </c>
      <c r="P48" s="1068">
        <v>20.985152624422682</v>
      </c>
      <c r="Q48" s="1068">
        <v>2267.2407392269924</v>
      </c>
      <c r="R48" s="1069">
        <v>40.19822446596277</v>
      </c>
    </row>
    <row r="49" spans="1:18" s="118" customFormat="1" ht="12.75">
      <c r="A49" s="1070" t="s">
        <v>1655</v>
      </c>
      <c r="B49" s="517">
        <v>1946.6648146</v>
      </c>
      <c r="C49" s="517">
        <v>3000.25552398</v>
      </c>
      <c r="D49" s="517">
        <v>3000.25552398</v>
      </c>
      <c r="E49" s="1068">
        <v>5429.710426999787</v>
      </c>
      <c r="F49" s="1068">
        <v>1053.59070938</v>
      </c>
      <c r="G49" s="1068">
        <v>54.122861906069396</v>
      </c>
      <c r="H49" s="1068">
        <v>2429.4549030197873</v>
      </c>
      <c r="I49" s="1069">
        <v>80.97493308826526</v>
      </c>
      <c r="K49" s="1067" t="s">
        <v>1735</v>
      </c>
      <c r="L49" s="404">
        <v>914.234880265971</v>
      </c>
      <c r="M49" s="404">
        <v>920.9407672499999</v>
      </c>
      <c r="N49" s="1068">
        <v>1286.432379282543</v>
      </c>
      <c r="O49" s="1068">
        <v>6.7058869840288935</v>
      </c>
      <c r="P49" s="1068">
        <v>0.7334971711074952</v>
      </c>
      <c r="Q49" s="1068">
        <v>365.4916120325431</v>
      </c>
      <c r="R49" s="1069">
        <v>39.68676651419496</v>
      </c>
    </row>
    <row r="50" spans="1:18" s="516" customFormat="1" ht="12.75">
      <c r="A50" s="1061" t="s">
        <v>1656</v>
      </c>
      <c r="B50" s="287">
        <v>5069.395343439016</v>
      </c>
      <c r="C50" s="287">
        <v>6534.6430712</v>
      </c>
      <c r="D50" s="287">
        <v>6534.6430712</v>
      </c>
      <c r="E50" s="1071">
        <v>5877.755400921622</v>
      </c>
      <c r="F50" s="1071">
        <v>1465.2477277609842</v>
      </c>
      <c r="G50" s="1071">
        <v>28.903796774448804</v>
      </c>
      <c r="H50" s="1071">
        <v>-656.8876702783782</v>
      </c>
      <c r="I50" s="1072">
        <v>-10.052387913480171</v>
      </c>
      <c r="K50" s="1070" t="s">
        <v>1736</v>
      </c>
      <c r="L50" s="517">
        <v>4433.272419107158</v>
      </c>
      <c r="M50" s="517">
        <v>6275.218275080001</v>
      </c>
      <c r="N50" s="1068">
        <v>7897.057025608662</v>
      </c>
      <c r="O50" s="1068">
        <v>1841.9458559728428</v>
      </c>
      <c r="P50" s="1068">
        <v>41.54822176129214</v>
      </c>
      <c r="Q50" s="1068">
        <v>1621.838750528661</v>
      </c>
      <c r="R50" s="1069">
        <v>25.84513684518782</v>
      </c>
    </row>
    <row r="51" spans="1:18" s="118" customFormat="1" ht="12.75">
      <c r="A51" s="1064" t="s">
        <v>1657</v>
      </c>
      <c r="B51" s="403">
        <v>1673.3292856100002</v>
      </c>
      <c r="C51" s="403">
        <v>1117.31516109</v>
      </c>
      <c r="D51" s="403">
        <v>1117.31516109</v>
      </c>
      <c r="E51" s="1068">
        <v>932.946042975282</v>
      </c>
      <c r="F51" s="1068">
        <v>-556.0141245200002</v>
      </c>
      <c r="G51" s="1068">
        <v>-33.22801610546781</v>
      </c>
      <c r="H51" s="1068">
        <v>-184.36911811471793</v>
      </c>
      <c r="I51" s="1069">
        <v>-16.501084433048963</v>
      </c>
      <c r="K51" s="1061" t="s">
        <v>1737</v>
      </c>
      <c r="L51" s="287">
        <v>9437.14624445023</v>
      </c>
      <c r="M51" s="287">
        <v>14716.202701978002</v>
      </c>
      <c r="N51" s="1081">
        <v>22694.932418946755</v>
      </c>
      <c r="O51" s="1081">
        <v>5279.056457527771</v>
      </c>
      <c r="P51" s="1081">
        <v>55.93911889022875</v>
      </c>
      <c r="Q51" s="1081">
        <v>7978.729716968754</v>
      </c>
      <c r="R51" s="1082">
        <v>54.217313246822386</v>
      </c>
    </row>
    <row r="52" spans="1:18" s="118" customFormat="1" ht="12.75">
      <c r="A52" s="1067" t="s">
        <v>1658</v>
      </c>
      <c r="B52" s="404">
        <v>194.64100000000002</v>
      </c>
      <c r="C52" s="404">
        <v>270.64702853999995</v>
      </c>
      <c r="D52" s="404">
        <v>270.64702853999995</v>
      </c>
      <c r="E52" s="1068">
        <v>184.97359497315833</v>
      </c>
      <c r="F52" s="1068">
        <v>76.00602853999993</v>
      </c>
      <c r="G52" s="1068">
        <v>39.049341372064426</v>
      </c>
      <c r="H52" s="1068">
        <v>-85.67343356684162</v>
      </c>
      <c r="I52" s="1069">
        <v>-31.655043112427748</v>
      </c>
      <c r="K52" s="1064" t="s">
        <v>1738</v>
      </c>
      <c r="L52" s="403">
        <v>5326.415646149304</v>
      </c>
      <c r="M52" s="403">
        <v>7973.11099666</v>
      </c>
      <c r="N52" s="1068">
        <v>11314.800658964052</v>
      </c>
      <c r="O52" s="1068">
        <v>2646.695350510696</v>
      </c>
      <c r="P52" s="1068">
        <v>49.689989034635445</v>
      </c>
      <c r="Q52" s="1068">
        <v>3341.689662304052</v>
      </c>
      <c r="R52" s="1069">
        <v>41.91199224122068</v>
      </c>
    </row>
    <row r="53" spans="1:18" s="118" customFormat="1" ht="12.75">
      <c r="A53" s="1067" t="s">
        <v>1659</v>
      </c>
      <c r="B53" s="404">
        <v>65.626</v>
      </c>
      <c r="C53" s="404">
        <v>311.22598600999993</v>
      </c>
      <c r="D53" s="404">
        <v>311.22598600999993</v>
      </c>
      <c r="E53" s="1068">
        <v>43.8221762846472</v>
      </c>
      <c r="F53" s="1068">
        <v>245.59998600999992</v>
      </c>
      <c r="G53" s="1068">
        <v>374.2418949958856</v>
      </c>
      <c r="H53" s="1068">
        <v>-267.40380972535274</v>
      </c>
      <c r="I53" s="1069">
        <v>-85.91949957442205</v>
      </c>
      <c r="K53" s="1067" t="s">
        <v>1739</v>
      </c>
      <c r="L53" s="404">
        <v>1057.134716634392</v>
      </c>
      <c r="M53" s="404">
        <v>1465.00579744</v>
      </c>
      <c r="N53" s="1068">
        <v>3603.8001152920383</v>
      </c>
      <c r="O53" s="1068">
        <v>407.871080805608</v>
      </c>
      <c r="P53" s="1068">
        <v>38.582696640987294</v>
      </c>
      <c r="Q53" s="1068">
        <v>2138.794317852038</v>
      </c>
      <c r="R53" s="1069">
        <v>145.9922084669862</v>
      </c>
    </row>
    <row r="54" spans="1:18" s="118" customFormat="1" ht="12.75">
      <c r="A54" s="1067" t="s">
        <v>1661</v>
      </c>
      <c r="B54" s="404">
        <v>26.433</v>
      </c>
      <c r="C54" s="404">
        <v>408.5692285</v>
      </c>
      <c r="D54" s="404">
        <v>408.5692285</v>
      </c>
      <c r="E54" s="1068">
        <v>1029.6989641663524</v>
      </c>
      <c r="F54" s="1068">
        <v>382.1362285</v>
      </c>
      <c r="G54" s="1068">
        <v>1445.6786157454696</v>
      </c>
      <c r="H54" s="1068">
        <v>621.1297356663524</v>
      </c>
      <c r="I54" s="1069">
        <v>152.02557910362856</v>
      </c>
      <c r="K54" s="1067" t="s">
        <v>1740</v>
      </c>
      <c r="L54" s="404">
        <v>2809.995881666534</v>
      </c>
      <c r="M54" s="404">
        <v>4977.118807600003</v>
      </c>
      <c r="N54" s="1068">
        <v>7391.076132961566</v>
      </c>
      <c r="O54" s="1068">
        <v>2167.1229259334687</v>
      </c>
      <c r="P54" s="1068">
        <v>77.12192534062383</v>
      </c>
      <c r="Q54" s="1068">
        <v>2413.9573253615636</v>
      </c>
      <c r="R54" s="1069">
        <v>48.50109910326992</v>
      </c>
    </row>
    <row r="55" spans="1:18" s="118" customFormat="1" ht="12.75">
      <c r="A55" s="1067" t="s">
        <v>1662</v>
      </c>
      <c r="B55" s="404">
        <v>143.94849483</v>
      </c>
      <c r="C55" s="404">
        <v>149.06417343999996</v>
      </c>
      <c r="D55" s="404">
        <v>149.06417343999996</v>
      </c>
      <c r="E55" s="1068">
        <v>403.99484722</v>
      </c>
      <c r="F55" s="1068">
        <v>5.115678609999975</v>
      </c>
      <c r="G55" s="1068">
        <v>3.553825704146111</v>
      </c>
      <c r="H55" s="1068">
        <v>254.93067378000003</v>
      </c>
      <c r="I55" s="1069">
        <v>171.02075428111675</v>
      </c>
      <c r="K55" s="1070" t="s">
        <v>1741</v>
      </c>
      <c r="L55" s="517">
        <v>243.6</v>
      </c>
      <c r="M55" s="517">
        <v>300.967100278</v>
      </c>
      <c r="N55" s="1068">
        <v>385.25551172909996</v>
      </c>
      <c r="O55" s="1068">
        <v>57.36710027799998</v>
      </c>
      <c r="P55" s="1068">
        <v>23.549712757799664</v>
      </c>
      <c r="Q55" s="1068">
        <v>84.28841145109999</v>
      </c>
      <c r="R55" s="1069">
        <v>28.00585558130564</v>
      </c>
    </row>
    <row r="56" spans="1:18" s="118" customFormat="1" ht="12.75">
      <c r="A56" s="1067" t="s">
        <v>1663</v>
      </c>
      <c r="B56" s="404">
        <v>106.249</v>
      </c>
      <c r="C56" s="404">
        <v>398.67196204</v>
      </c>
      <c r="D56" s="404">
        <v>398.67196204</v>
      </c>
      <c r="E56" s="1068">
        <v>402.29797579698754</v>
      </c>
      <c r="F56" s="1068">
        <v>292.42296204</v>
      </c>
      <c r="G56" s="1068">
        <v>275.2242016771923</v>
      </c>
      <c r="H56" s="1068">
        <v>3.626013756987561</v>
      </c>
      <c r="I56" s="1069">
        <v>0.9095231423933826</v>
      </c>
      <c r="K56" s="1061" t="s">
        <v>1742</v>
      </c>
      <c r="L56" s="287">
        <v>0</v>
      </c>
      <c r="M56" s="287">
        <v>1972.3592722500002</v>
      </c>
      <c r="N56" s="1079">
        <v>3087.73212951</v>
      </c>
      <c r="O56" s="1079">
        <v>1972.3592722500002</v>
      </c>
      <c r="P56" s="1612" t="s">
        <v>638</v>
      </c>
      <c r="Q56" s="1079">
        <v>1115.3728572599998</v>
      </c>
      <c r="R56" s="1080">
        <v>56.55018702488317</v>
      </c>
    </row>
    <row r="57" spans="1:18" s="118" customFormat="1" ht="12.75">
      <c r="A57" s="1067" t="s">
        <v>1664</v>
      </c>
      <c r="B57" s="404">
        <v>1062.0868706798599</v>
      </c>
      <c r="C57" s="404">
        <v>1409.4163430199999</v>
      </c>
      <c r="D57" s="404">
        <v>1409.4163430199999</v>
      </c>
      <c r="E57" s="1068">
        <v>1245.5459358707212</v>
      </c>
      <c r="F57" s="1068">
        <v>347.32947234014</v>
      </c>
      <c r="G57" s="1068">
        <v>32.702548344073634</v>
      </c>
      <c r="H57" s="1068">
        <v>-163.87040714927866</v>
      </c>
      <c r="I57" s="1069">
        <v>-11.626827513447765</v>
      </c>
      <c r="K57" s="1061" t="s">
        <v>1743</v>
      </c>
      <c r="L57" s="287">
        <v>46656.28661592417</v>
      </c>
      <c r="M57" s="287">
        <v>74264.80526497138</v>
      </c>
      <c r="N57" s="1079">
        <v>71973.88117157637</v>
      </c>
      <c r="O57" s="1079">
        <v>27608.51864904721</v>
      </c>
      <c r="P57" s="1079">
        <v>59.174273504278844</v>
      </c>
      <c r="Q57" s="1079">
        <v>-2290.924093395006</v>
      </c>
      <c r="R57" s="1080">
        <v>-3.084804552063601</v>
      </c>
    </row>
    <row r="58" spans="1:18" s="118" customFormat="1" ht="12.75">
      <c r="A58" s="1067" t="s">
        <v>1665</v>
      </c>
      <c r="B58" s="404">
        <v>755.4979343654288</v>
      </c>
      <c r="C58" s="404">
        <v>851.7472434600002</v>
      </c>
      <c r="D58" s="404">
        <v>851.7472434600002</v>
      </c>
      <c r="E58" s="1068">
        <v>557.0428144272149</v>
      </c>
      <c r="F58" s="1068">
        <v>96.24930909457134</v>
      </c>
      <c r="G58" s="1068">
        <v>12.739850728435778</v>
      </c>
      <c r="H58" s="1068">
        <v>-294.70442903278524</v>
      </c>
      <c r="I58" s="1069">
        <v>-34.59998623953576</v>
      </c>
      <c r="K58" s="1061"/>
      <c r="L58" s="287"/>
      <c r="M58" s="287"/>
      <c r="N58" s="1079"/>
      <c r="O58" s="1079"/>
      <c r="P58" s="1612"/>
      <c r="Q58" s="1079"/>
      <c r="R58" s="1319"/>
    </row>
    <row r="59" spans="1:18" s="118" customFormat="1" ht="13.5" thickBot="1">
      <c r="A59" s="1067" t="s">
        <v>1666</v>
      </c>
      <c r="B59" s="404">
        <v>50.58902820776959</v>
      </c>
      <c r="C59" s="404">
        <v>153.45610692000002</v>
      </c>
      <c r="D59" s="404">
        <v>153.45610692000002</v>
      </c>
      <c r="E59" s="1068">
        <v>145.04746402214886</v>
      </c>
      <c r="F59" s="1068">
        <v>102.86707871223044</v>
      </c>
      <c r="G59" s="1068">
        <v>203.33871267452386</v>
      </c>
      <c r="H59" s="1068">
        <v>-8.408642897851166</v>
      </c>
      <c r="I59" s="1069">
        <v>-5.479510113100141</v>
      </c>
      <c r="K59" s="1083" t="s">
        <v>1305</v>
      </c>
      <c r="L59" s="1084">
        <v>306535.72639873094</v>
      </c>
      <c r="M59" s="1084">
        <v>401777.96774301736</v>
      </c>
      <c r="N59" s="1084">
        <v>469331.8144368873</v>
      </c>
      <c r="O59" s="1084">
        <v>95242.24134428648</v>
      </c>
      <c r="P59" s="1084">
        <v>31.070519075612967</v>
      </c>
      <c r="Q59" s="1084">
        <v>67553.84669386985</v>
      </c>
      <c r="R59" s="1085">
        <v>16.813726017221086</v>
      </c>
    </row>
    <row r="60" spans="1:9" s="118" customFormat="1" ht="13.5" thickTop="1">
      <c r="A60" s="1067" t="s">
        <v>1667</v>
      </c>
      <c r="B60" s="404">
        <v>246.79818546595766</v>
      </c>
      <c r="C60" s="404">
        <v>389.05624842</v>
      </c>
      <c r="D60" s="404">
        <v>389.05624842</v>
      </c>
      <c r="E60" s="1068">
        <v>225.31698241312012</v>
      </c>
      <c r="F60" s="1068">
        <v>142.25806295404232</v>
      </c>
      <c r="G60" s="1068">
        <v>57.64145416444515</v>
      </c>
      <c r="H60" s="1068">
        <v>-163.73926600687986</v>
      </c>
      <c r="I60" s="1069">
        <v>-42.08627073124849</v>
      </c>
    </row>
    <row r="61" spans="1:9" s="118" customFormat="1" ht="12.75">
      <c r="A61" s="1067" t="s">
        <v>1668</v>
      </c>
      <c r="B61" s="404">
        <v>178.93354428</v>
      </c>
      <c r="C61" s="404">
        <v>264.07265253</v>
      </c>
      <c r="D61" s="404">
        <v>264.07265253</v>
      </c>
      <c r="E61" s="1068">
        <v>231.1123780023197</v>
      </c>
      <c r="F61" s="1068">
        <v>85.13910825000002</v>
      </c>
      <c r="G61" s="1068">
        <v>47.5814127488427</v>
      </c>
      <c r="H61" s="1068">
        <v>-32.960274527680326</v>
      </c>
      <c r="I61" s="1069">
        <v>-12.48151757173563</v>
      </c>
    </row>
    <row r="62" spans="1:9" s="118" customFormat="1" ht="12.75" hidden="1">
      <c r="A62" s="1067" t="s">
        <v>1669</v>
      </c>
      <c r="B62" s="404">
        <v>0</v>
      </c>
      <c r="C62" s="404">
        <v>10.895</v>
      </c>
      <c r="D62" s="404">
        <v>10.895</v>
      </c>
      <c r="E62" s="1068">
        <v>61.41048377599138</v>
      </c>
      <c r="F62" s="1068">
        <v>10.895</v>
      </c>
      <c r="G62" s="1068" t="e">
        <v>#DIV/0!</v>
      </c>
      <c r="H62" s="1068">
        <v>50.515483775991385</v>
      </c>
      <c r="I62" s="1069">
        <v>463.6574922073556</v>
      </c>
    </row>
    <row r="63" spans="1:9" s="118" customFormat="1" ht="13.5" thickBot="1">
      <c r="A63" s="1067" t="s">
        <v>1670</v>
      </c>
      <c r="B63" s="404">
        <v>565.2629999999999</v>
      </c>
      <c r="C63" s="404">
        <v>800.50593723</v>
      </c>
      <c r="D63" s="404">
        <v>800.50593723</v>
      </c>
      <c r="E63" s="1068">
        <v>414.54574099367835</v>
      </c>
      <c r="F63" s="1068">
        <v>235.24293723000005</v>
      </c>
      <c r="G63" s="1068">
        <v>41.616546144007316</v>
      </c>
      <c r="H63" s="1068">
        <v>-385.9601962363216</v>
      </c>
      <c r="I63" s="1069">
        <v>-48.214532620690385</v>
      </c>
    </row>
    <row r="64" spans="1:9" s="516" customFormat="1" ht="13.5" thickTop="1">
      <c r="A64" s="1317"/>
      <c r="B64" s="1317"/>
      <c r="C64" s="1317"/>
      <c r="D64" s="1317"/>
      <c r="E64" s="1317"/>
      <c r="F64" s="1317"/>
      <c r="G64" s="1317"/>
      <c r="H64" s="1317"/>
      <c r="I64" s="1317"/>
    </row>
    <row r="65" s="118" customFormat="1" ht="12.75"/>
    <row r="66" s="118" customFormat="1" ht="12.75"/>
    <row r="67" s="118" customFormat="1" ht="12.75"/>
    <row r="68" s="118" customFormat="1" ht="12.75"/>
    <row r="69" s="377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516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516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516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516" customFormat="1" ht="12.75"/>
    <row r="109" s="118" customFormat="1" ht="12.75"/>
    <row r="110" s="118" customFormat="1" ht="12.75"/>
    <row r="111" s="118" customFormat="1" ht="12.75"/>
    <row r="112" s="118" customFormat="1" ht="12" customHeight="1"/>
    <row r="113" s="516" customFormat="1" ht="12.75"/>
    <row r="114" s="516" customFormat="1" ht="12.75"/>
    <row r="115" s="516" customFormat="1" ht="12.75" hidden="1"/>
    <row r="117" spans="3:5" ht="12.75">
      <c r="C117" s="147"/>
      <c r="D117" s="612"/>
      <c r="E117" s="118"/>
    </row>
    <row r="118" ht="12.75">
      <c r="E118" s="355"/>
    </row>
    <row r="119" ht="12.75">
      <c r="H119" s="355"/>
    </row>
  </sheetData>
  <mergeCells count="8">
    <mergeCell ref="O4:R4"/>
    <mergeCell ref="O5:P5"/>
    <mergeCell ref="Q5:R5"/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landscape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6">
      <selection activeCell="I35" sqref="I35"/>
    </sheetView>
  </sheetViews>
  <sheetFormatPr defaultColWidth="9.140625" defaultRowHeight="12.75"/>
  <cols>
    <col min="1" max="1" width="28.57421875" style="153" customWidth="1"/>
    <col min="2" max="3" width="8.421875" style="153" bestFit="1" customWidth="1"/>
    <col min="4" max="4" width="8.421875" style="153" hidden="1" customWidth="1"/>
    <col min="5" max="5" width="10.28125" style="153" customWidth="1"/>
    <col min="6" max="9" width="11.00390625" style="153" customWidth="1"/>
    <col min="10" max="16384" width="9.140625" style="153" customWidth="1"/>
  </cols>
  <sheetData>
    <row r="1" spans="1:9" ht="12.75">
      <c r="A1" s="1858" t="s">
        <v>1570</v>
      </c>
      <c r="B1" s="1858"/>
      <c r="C1" s="1858"/>
      <c r="D1" s="1858"/>
      <c r="E1" s="1858"/>
      <c r="F1" s="1858"/>
      <c r="G1" s="1858"/>
      <c r="H1" s="1858"/>
      <c r="I1" s="1858"/>
    </row>
    <row r="2" spans="1:9" s="515" customFormat="1" ht="15.75">
      <c r="A2" s="1859" t="s">
        <v>242</v>
      </c>
      <c r="B2" s="1859"/>
      <c r="C2" s="1859"/>
      <c r="D2" s="1859"/>
      <c r="E2" s="1859"/>
      <c r="F2" s="1859"/>
      <c r="G2" s="1859"/>
      <c r="H2" s="1859"/>
      <c r="I2" s="1859"/>
    </row>
    <row r="3" spans="1:9" ht="13.5" thickBot="1">
      <c r="A3" s="516"/>
      <c r="B3" s="516"/>
      <c r="C3" s="516"/>
      <c r="D3" s="516"/>
      <c r="E3" s="516"/>
      <c r="F3" s="516"/>
      <c r="G3" s="516"/>
      <c r="I3" s="1056" t="s">
        <v>1300</v>
      </c>
    </row>
    <row r="4" spans="1:9" ht="13.5" thickTop="1">
      <c r="A4" s="1057"/>
      <c r="B4" s="1058">
        <v>2008</v>
      </c>
      <c r="C4" s="1058">
        <v>2009</v>
      </c>
      <c r="D4" s="1058">
        <v>2009</v>
      </c>
      <c r="E4" s="1058">
        <v>2010</v>
      </c>
      <c r="F4" s="1849" t="s">
        <v>882</v>
      </c>
      <c r="G4" s="1850"/>
      <c r="H4" s="1850"/>
      <c r="I4" s="1851"/>
    </row>
    <row r="5" spans="1:9" ht="12.75">
      <c r="A5" s="635" t="s">
        <v>1301</v>
      </c>
      <c r="B5" s="467" t="s">
        <v>442</v>
      </c>
      <c r="C5" s="467" t="s">
        <v>442</v>
      </c>
      <c r="D5" s="467" t="s">
        <v>442</v>
      </c>
      <c r="E5" s="467" t="s">
        <v>442</v>
      </c>
      <c r="F5" s="1855" t="s">
        <v>467</v>
      </c>
      <c r="G5" s="1856"/>
      <c r="H5" s="1855" t="s">
        <v>999</v>
      </c>
      <c r="I5" s="1857"/>
    </row>
    <row r="6" spans="1:9" ht="12.75">
      <c r="A6" s="1059"/>
      <c r="B6" s="1060"/>
      <c r="C6" s="1060"/>
      <c r="D6" s="1060"/>
      <c r="E6" s="1060"/>
      <c r="F6" s="431" t="s">
        <v>1751</v>
      </c>
      <c r="G6" s="431" t="s">
        <v>508</v>
      </c>
      <c r="H6" s="431" t="s">
        <v>1751</v>
      </c>
      <c r="I6" s="478" t="s">
        <v>508</v>
      </c>
    </row>
    <row r="7" spans="1:9" s="516" customFormat="1" ht="12.75">
      <c r="A7" s="1061" t="s">
        <v>1585</v>
      </c>
      <c r="B7" s="287">
        <v>4069.544000000001</v>
      </c>
      <c r="C7" s="287">
        <v>6395.9844963</v>
      </c>
      <c r="D7" s="287">
        <v>6395.9844963</v>
      </c>
      <c r="E7" s="287">
        <v>10333.337445168312</v>
      </c>
      <c r="F7" s="287">
        <v>2326.440496299999</v>
      </c>
      <c r="G7" s="287">
        <v>57.1671051179198</v>
      </c>
      <c r="H7" s="287">
        <v>3937.3529488683125</v>
      </c>
      <c r="I7" s="990">
        <v>61.55976380408714</v>
      </c>
    </row>
    <row r="8" spans="1:9" s="516" customFormat="1" ht="12.75">
      <c r="A8" s="1061" t="s">
        <v>1586</v>
      </c>
      <c r="B8" s="287">
        <v>2857.1297272891434</v>
      </c>
      <c r="C8" s="287">
        <v>2949.3090839099996</v>
      </c>
      <c r="D8" s="287">
        <v>2949.3090839099996</v>
      </c>
      <c r="E8" s="287">
        <v>2777.7521226671756</v>
      </c>
      <c r="F8" s="287">
        <v>92.1793566208562</v>
      </c>
      <c r="G8" s="287">
        <v>3.2262923079910815</v>
      </c>
      <c r="H8" s="287">
        <v>-171.55696124282395</v>
      </c>
      <c r="I8" s="990">
        <v>-5.816852569937669</v>
      </c>
    </row>
    <row r="9" spans="1:9" s="516" customFormat="1" ht="12.75">
      <c r="A9" s="1061" t="s">
        <v>1587</v>
      </c>
      <c r="B9" s="287">
        <v>5017.719020489999</v>
      </c>
      <c r="C9" s="287">
        <v>5420.54169937</v>
      </c>
      <c r="D9" s="287">
        <v>5420.54169937</v>
      </c>
      <c r="E9" s="287">
        <v>6748.565167296167</v>
      </c>
      <c r="F9" s="287">
        <v>402.82267888000115</v>
      </c>
      <c r="G9" s="287">
        <v>8.028003904464622</v>
      </c>
      <c r="H9" s="287">
        <v>1328.0234679261666</v>
      </c>
      <c r="I9" s="990">
        <v>24.499829382006517</v>
      </c>
    </row>
    <row r="10" spans="1:9" s="516" customFormat="1" ht="12.75">
      <c r="A10" s="1061" t="s">
        <v>1588</v>
      </c>
      <c r="B10" s="287">
        <v>5750.786699707944</v>
      </c>
      <c r="C10" s="287">
        <v>5295.71267718</v>
      </c>
      <c r="D10" s="287">
        <v>5295.71267718</v>
      </c>
      <c r="E10" s="1086">
        <v>7086.222023857756</v>
      </c>
      <c r="F10" s="1086">
        <v>-455.07402252794327</v>
      </c>
      <c r="G10" s="1086">
        <v>-7.913248157005275</v>
      </c>
      <c r="H10" s="1086">
        <v>1790.5093466777553</v>
      </c>
      <c r="I10" s="1087">
        <v>33.810545545518764</v>
      </c>
    </row>
    <row r="11" spans="1:9" ht="12.75">
      <c r="A11" s="1088" t="s">
        <v>1589</v>
      </c>
      <c r="B11" s="403">
        <v>2459.5750514580286</v>
      </c>
      <c r="C11" s="507">
        <v>3296.03483345</v>
      </c>
      <c r="D11" s="507">
        <v>3296.03483345</v>
      </c>
      <c r="E11" s="403">
        <v>6067.394012594099</v>
      </c>
      <c r="F11" s="403">
        <v>836.4597819919713</v>
      </c>
      <c r="G11" s="403">
        <v>34.0083048694172</v>
      </c>
      <c r="H11" s="403">
        <v>2771.359179144099</v>
      </c>
      <c r="I11" s="1089">
        <v>84.08161075904903</v>
      </c>
    </row>
    <row r="12" spans="1:9" ht="12.75">
      <c r="A12" s="1090" t="s">
        <v>1590</v>
      </c>
      <c r="B12" s="517">
        <v>3291.211648249915</v>
      </c>
      <c r="C12" s="1091">
        <v>1999.67784373</v>
      </c>
      <c r="D12" s="1091">
        <v>1999.67784373</v>
      </c>
      <c r="E12" s="517">
        <v>1018.828011263657</v>
      </c>
      <c r="F12" s="517">
        <v>-1291.533804519915</v>
      </c>
      <c r="G12" s="517">
        <v>-39.241894552927995</v>
      </c>
      <c r="H12" s="517">
        <v>-980.849832466343</v>
      </c>
      <c r="I12" s="1092">
        <v>-49.05039256907319</v>
      </c>
    </row>
    <row r="13" spans="1:9" s="516" customFormat="1" ht="12.75">
      <c r="A13" s="1061" t="s">
        <v>1591</v>
      </c>
      <c r="B13" s="287">
        <v>259845.73482188574</v>
      </c>
      <c r="C13" s="287">
        <v>344977.1988048469</v>
      </c>
      <c r="D13" s="287">
        <v>344977.1988048469</v>
      </c>
      <c r="E13" s="405">
        <v>402055.65775775927</v>
      </c>
      <c r="F13" s="405">
        <v>85131.46398296117</v>
      </c>
      <c r="G13" s="405">
        <v>32.76230954543684</v>
      </c>
      <c r="H13" s="405">
        <v>57078.45895291236</v>
      </c>
      <c r="I13" s="1093">
        <v>16.54557435988735</v>
      </c>
    </row>
    <row r="14" spans="1:9" ht="12.75">
      <c r="A14" s="1088" t="s">
        <v>1306</v>
      </c>
      <c r="B14" s="403">
        <v>215808.1122151944</v>
      </c>
      <c r="C14" s="507">
        <v>291792.3465126249</v>
      </c>
      <c r="D14" s="507">
        <v>291792.3465126249</v>
      </c>
      <c r="E14" s="403">
        <v>338005.8430460249</v>
      </c>
      <c r="F14" s="403">
        <v>75984.23429743049</v>
      </c>
      <c r="G14" s="403">
        <v>35.20916499267754</v>
      </c>
      <c r="H14" s="403">
        <v>46213.49653340003</v>
      </c>
      <c r="I14" s="1089">
        <v>15.837802836751418</v>
      </c>
    </row>
    <row r="15" spans="1:9" ht="12.75">
      <c r="A15" s="1094" t="s">
        <v>1307</v>
      </c>
      <c r="B15" s="404">
        <v>184555.74449781823</v>
      </c>
      <c r="C15" s="1002">
        <v>246825.16376175088</v>
      </c>
      <c r="D15" s="1002">
        <v>246825.16376175088</v>
      </c>
      <c r="E15" s="404">
        <v>273935.7622489013</v>
      </c>
      <c r="F15" s="404">
        <v>62269.41926393265</v>
      </c>
      <c r="G15" s="404">
        <v>33.74016855090023</v>
      </c>
      <c r="H15" s="404">
        <v>27110.59848715042</v>
      </c>
      <c r="I15" s="1004">
        <v>10.983725514031887</v>
      </c>
    </row>
    <row r="16" spans="1:9" ht="12.75">
      <c r="A16" s="1094" t="s">
        <v>1308</v>
      </c>
      <c r="B16" s="404">
        <v>5169.553853480002</v>
      </c>
      <c r="C16" s="1002">
        <v>7933.034052960002</v>
      </c>
      <c r="D16" s="1002">
        <v>7933.034052960002</v>
      </c>
      <c r="E16" s="404">
        <v>13776.128028556373</v>
      </c>
      <c r="F16" s="404">
        <v>2763.48019948</v>
      </c>
      <c r="G16" s="404">
        <v>53.456841302072924</v>
      </c>
      <c r="H16" s="404">
        <v>5843.093975596372</v>
      </c>
      <c r="I16" s="1004">
        <v>73.65522367090024</v>
      </c>
    </row>
    <row r="17" spans="1:9" ht="12.75">
      <c r="A17" s="1094" t="s">
        <v>1314</v>
      </c>
      <c r="B17" s="404">
        <v>353.93045397000003</v>
      </c>
      <c r="C17" s="1002">
        <v>303.1464003</v>
      </c>
      <c r="D17" s="1002">
        <v>303.1464003</v>
      </c>
      <c r="E17" s="404">
        <v>2467.023624443695</v>
      </c>
      <c r="F17" s="404">
        <v>-50.78405367000005</v>
      </c>
      <c r="G17" s="404">
        <v>-14.348596765370358</v>
      </c>
      <c r="H17" s="404">
        <v>2163.877224143695</v>
      </c>
      <c r="I17" s="1004">
        <v>713.8060099022377</v>
      </c>
    </row>
    <row r="18" spans="1:9" ht="12.75">
      <c r="A18" s="1094" t="s">
        <v>1315</v>
      </c>
      <c r="B18" s="404">
        <v>20423.15005926614</v>
      </c>
      <c r="C18" s="1002">
        <v>29048.735030223994</v>
      </c>
      <c r="D18" s="1002">
        <v>29048.735030223994</v>
      </c>
      <c r="E18" s="404">
        <v>35941.18030223615</v>
      </c>
      <c r="F18" s="404">
        <v>8625.584970957854</v>
      </c>
      <c r="G18" s="404">
        <v>42.23435143906393</v>
      </c>
      <c r="H18" s="404">
        <v>6892.445272012155</v>
      </c>
      <c r="I18" s="1004">
        <v>23.72717870448009</v>
      </c>
    </row>
    <row r="19" spans="1:9" ht="12.75">
      <c r="A19" s="1094" t="s">
        <v>1316</v>
      </c>
      <c r="B19" s="404">
        <v>5305.733350659999</v>
      </c>
      <c r="C19" s="1002">
        <v>7682.26726739</v>
      </c>
      <c r="D19" s="1002">
        <v>7682.26726739</v>
      </c>
      <c r="E19" s="404">
        <v>11885.748841887387</v>
      </c>
      <c r="F19" s="404">
        <v>2376.533916730001</v>
      </c>
      <c r="G19" s="404">
        <v>44.791808401648666</v>
      </c>
      <c r="H19" s="404">
        <v>4203.481574497388</v>
      </c>
      <c r="I19" s="1004">
        <v>54.71667970132329</v>
      </c>
    </row>
    <row r="20" spans="1:9" ht="12.75">
      <c r="A20" s="1094" t="s">
        <v>1317</v>
      </c>
      <c r="B20" s="404">
        <v>44037.622606691344</v>
      </c>
      <c r="C20" s="1002">
        <v>53184.85229222201</v>
      </c>
      <c r="D20" s="1002">
        <v>53184.85229222201</v>
      </c>
      <c r="E20" s="404">
        <v>64049.814711734376</v>
      </c>
      <c r="F20" s="404">
        <v>9147.229685530663</v>
      </c>
      <c r="G20" s="404">
        <v>20.771397600697856</v>
      </c>
      <c r="H20" s="404">
        <v>10864.962419512369</v>
      </c>
      <c r="I20" s="1004">
        <v>20.428678375969298</v>
      </c>
    </row>
    <row r="21" spans="1:9" ht="12.75">
      <c r="A21" s="1094" t="s">
        <v>1318</v>
      </c>
      <c r="B21" s="404">
        <v>3190.1913969999996</v>
      </c>
      <c r="C21" s="1002">
        <v>3684.044555220001</v>
      </c>
      <c r="D21" s="1002">
        <v>3684.044555220001</v>
      </c>
      <c r="E21" s="404">
        <v>5680.774564828758</v>
      </c>
      <c r="F21" s="404">
        <v>493.8531582200012</v>
      </c>
      <c r="G21" s="404">
        <v>15.48036141920551</v>
      </c>
      <c r="H21" s="404">
        <v>1996.7300096087574</v>
      </c>
      <c r="I21" s="1004">
        <v>54.19939904851445</v>
      </c>
    </row>
    <row r="22" spans="1:9" ht="12.75">
      <c r="A22" s="1094" t="s">
        <v>1319</v>
      </c>
      <c r="B22" s="404">
        <v>1341.463226</v>
      </c>
      <c r="C22" s="1002">
        <v>1637.6389720000002</v>
      </c>
      <c r="D22" s="1002">
        <v>1637.6389720000002</v>
      </c>
      <c r="E22" s="404">
        <v>1887.4380565947365</v>
      </c>
      <c r="F22" s="404">
        <v>296.1757460000001</v>
      </c>
      <c r="G22" s="404">
        <v>22.078558715555882</v>
      </c>
      <c r="H22" s="404">
        <v>249.7990845947363</v>
      </c>
      <c r="I22" s="1004">
        <v>15.253611379904086</v>
      </c>
    </row>
    <row r="23" spans="1:9" ht="12.75">
      <c r="A23" s="1094" t="s">
        <v>1320</v>
      </c>
      <c r="B23" s="404">
        <v>118.526</v>
      </c>
      <c r="C23" s="1002">
        <v>204.26</v>
      </c>
      <c r="D23" s="1002">
        <v>204.26</v>
      </c>
      <c r="E23" s="404">
        <v>72.45008441730394</v>
      </c>
      <c r="F23" s="404">
        <v>85.734</v>
      </c>
      <c r="G23" s="404">
        <v>72.33349644803671</v>
      </c>
      <c r="H23" s="404">
        <v>-131.80991558269605</v>
      </c>
      <c r="I23" s="1004">
        <v>-64.53045901434254</v>
      </c>
    </row>
    <row r="24" spans="1:9" ht="12.75">
      <c r="A24" s="1094" t="s">
        <v>1321</v>
      </c>
      <c r="B24" s="404">
        <v>1730.2021709999997</v>
      </c>
      <c r="C24" s="1002">
        <v>1842.1455832200002</v>
      </c>
      <c r="D24" s="1002">
        <v>1842.1455832200002</v>
      </c>
      <c r="E24" s="404">
        <v>3720.886423816718</v>
      </c>
      <c r="F24" s="404">
        <v>111.94341222000048</v>
      </c>
      <c r="G24" s="404">
        <v>6.4699613777100335</v>
      </c>
      <c r="H24" s="404">
        <v>1878.7408405967178</v>
      </c>
      <c r="I24" s="1004">
        <v>101.98655620435551</v>
      </c>
    </row>
    <row r="25" spans="1:9" ht="12.75">
      <c r="A25" s="1094" t="s">
        <v>1322</v>
      </c>
      <c r="B25" s="404">
        <v>40847.43120969135</v>
      </c>
      <c r="C25" s="1002">
        <v>49500.807737002004</v>
      </c>
      <c r="D25" s="1002">
        <v>49500.807737002004</v>
      </c>
      <c r="E25" s="404">
        <v>58369.040146905616</v>
      </c>
      <c r="F25" s="404">
        <v>8653.376527310655</v>
      </c>
      <c r="G25" s="404">
        <v>21.184628435722974</v>
      </c>
      <c r="H25" s="404">
        <v>8868.232409903612</v>
      </c>
      <c r="I25" s="1004">
        <v>17.915328689221734</v>
      </c>
    </row>
    <row r="26" spans="1:9" ht="12.75">
      <c r="A26" s="1094" t="s">
        <v>1323</v>
      </c>
      <c r="B26" s="404">
        <v>7921.597765006835</v>
      </c>
      <c r="C26" s="1002">
        <v>8356.077862500002</v>
      </c>
      <c r="D26" s="1002">
        <v>8356.077862500002</v>
      </c>
      <c r="E26" s="404">
        <v>11247.81889434779</v>
      </c>
      <c r="F26" s="404">
        <v>434.4800974931668</v>
      </c>
      <c r="G26" s="404">
        <v>5.48475333363246</v>
      </c>
      <c r="H26" s="404">
        <v>2891.7410318477887</v>
      </c>
      <c r="I26" s="1004">
        <v>34.60643952140756</v>
      </c>
    </row>
    <row r="27" spans="1:9" ht="12.75">
      <c r="A27" s="1094" t="s">
        <v>1324</v>
      </c>
      <c r="B27" s="404">
        <v>1624.863</v>
      </c>
      <c r="C27" s="1002">
        <v>1442.41926884</v>
      </c>
      <c r="D27" s="1002">
        <v>1442.41926884</v>
      </c>
      <c r="E27" s="404">
        <v>2641.5328150443306</v>
      </c>
      <c r="F27" s="404">
        <v>-182.44373115999997</v>
      </c>
      <c r="G27" s="404">
        <v>-11.228253161035727</v>
      </c>
      <c r="H27" s="404">
        <v>1199.1135462043305</v>
      </c>
      <c r="I27" s="1004">
        <v>83.13210812613887</v>
      </c>
    </row>
    <row r="28" spans="1:9" ht="12.75">
      <c r="A28" s="1094" t="s">
        <v>1325</v>
      </c>
      <c r="B28" s="404">
        <v>31300.97044468451</v>
      </c>
      <c r="C28" s="1002">
        <v>39702.310605662</v>
      </c>
      <c r="D28" s="1002">
        <v>39702.310605662</v>
      </c>
      <c r="E28" s="404">
        <v>44479.68843751349</v>
      </c>
      <c r="F28" s="404">
        <v>8401.340160977492</v>
      </c>
      <c r="G28" s="404">
        <v>26.840510187453937</v>
      </c>
      <c r="H28" s="404">
        <v>4777.377831851489</v>
      </c>
      <c r="I28" s="1004">
        <v>12.032996969123959</v>
      </c>
    </row>
    <row r="29" spans="1:9" ht="12.75">
      <c r="A29" s="1094" t="s">
        <v>1326</v>
      </c>
      <c r="B29" s="404">
        <v>3035.840446714509</v>
      </c>
      <c r="C29" s="1002">
        <v>3465.4554372600005</v>
      </c>
      <c r="D29" s="1002">
        <v>3465.4554372600005</v>
      </c>
      <c r="E29" s="404">
        <v>2642.407161486233</v>
      </c>
      <c r="F29" s="404">
        <v>429.6149905454913</v>
      </c>
      <c r="G29" s="404">
        <v>14.15143509964219</v>
      </c>
      <c r="H29" s="404">
        <v>-823.0482757737677</v>
      </c>
      <c r="I29" s="1004">
        <v>-23.750075298169744</v>
      </c>
    </row>
    <row r="30" spans="1:9" ht="12.75">
      <c r="A30" s="1094" t="s">
        <v>1327</v>
      </c>
      <c r="B30" s="404">
        <v>1590.682934</v>
      </c>
      <c r="C30" s="1002">
        <v>1357.9503642899997</v>
      </c>
      <c r="D30" s="1002">
        <v>1357.9503642899997</v>
      </c>
      <c r="E30" s="404">
        <v>1925.4605644855837</v>
      </c>
      <c r="F30" s="404">
        <v>-232.73256971000023</v>
      </c>
      <c r="G30" s="404">
        <v>-14.630984260625773</v>
      </c>
      <c r="H30" s="404">
        <v>567.510200195584</v>
      </c>
      <c r="I30" s="1004">
        <v>41.79167480044862</v>
      </c>
    </row>
    <row r="31" spans="1:9" ht="12.75">
      <c r="A31" s="1094" t="s">
        <v>1328</v>
      </c>
      <c r="B31" s="404">
        <v>26674.44706397</v>
      </c>
      <c r="C31" s="1002">
        <v>34878.904804112</v>
      </c>
      <c r="D31" s="1002">
        <v>34878.904804112</v>
      </c>
      <c r="E31" s="517">
        <v>39911.82071154167</v>
      </c>
      <c r="F31" s="517">
        <v>8204.457740141996</v>
      </c>
      <c r="G31" s="517">
        <v>30.75774249590354</v>
      </c>
      <c r="H31" s="517">
        <v>5032.915907429677</v>
      </c>
      <c r="I31" s="1092">
        <v>14.429684463132364</v>
      </c>
    </row>
    <row r="32" spans="1:9" s="516" customFormat="1" ht="12.75">
      <c r="A32" s="1095" t="s">
        <v>1592</v>
      </c>
      <c r="B32" s="287">
        <v>7183.8811536476005</v>
      </c>
      <c r="C32" s="287">
        <v>7394.394141689199</v>
      </c>
      <c r="D32" s="287">
        <v>7394.394141689199</v>
      </c>
      <c r="E32" s="405">
        <v>4649.208476917452</v>
      </c>
      <c r="F32" s="405">
        <v>210.51298804159887</v>
      </c>
      <c r="G32" s="405">
        <v>2.9303517630537548</v>
      </c>
      <c r="H32" s="405">
        <v>-2745.1856647717477</v>
      </c>
      <c r="I32" s="1093">
        <v>-37.12522773562391</v>
      </c>
    </row>
    <row r="33" spans="1:9" ht="12.75">
      <c r="A33" s="1088" t="s">
        <v>1329</v>
      </c>
      <c r="B33" s="403">
        <v>506.04758000000004</v>
      </c>
      <c r="C33" s="507">
        <v>716.9701162921999</v>
      </c>
      <c r="D33" s="507">
        <v>716.9701162921999</v>
      </c>
      <c r="E33" s="403">
        <v>360.83003281267327</v>
      </c>
      <c r="F33" s="403">
        <v>210.92253629219988</v>
      </c>
      <c r="G33" s="403">
        <v>41.680376436579316</v>
      </c>
      <c r="H33" s="403">
        <v>-356.14008347952665</v>
      </c>
      <c r="I33" s="1089">
        <v>-49.67293271877212</v>
      </c>
    </row>
    <row r="34" spans="1:9" ht="12.75">
      <c r="A34" s="1094" t="s">
        <v>1330</v>
      </c>
      <c r="B34" s="404">
        <v>6677.8335736476</v>
      </c>
      <c r="C34" s="1002">
        <v>6677.424025397</v>
      </c>
      <c r="D34" s="1002">
        <v>6677.424025397</v>
      </c>
      <c r="E34" s="404">
        <v>4288.378444104778</v>
      </c>
      <c r="F34" s="404">
        <v>-0.40954825059998257</v>
      </c>
      <c r="G34" s="404">
        <v>-0.006132950845258592</v>
      </c>
      <c r="H34" s="404">
        <v>-2389.045581292222</v>
      </c>
      <c r="I34" s="1004">
        <v>-35.777952279287575</v>
      </c>
    </row>
    <row r="35" spans="1:9" ht="12.75">
      <c r="A35" s="1094" t="s">
        <v>1331</v>
      </c>
      <c r="B35" s="404">
        <v>5206.660266339999</v>
      </c>
      <c r="C35" s="1002">
        <v>4859.757447005</v>
      </c>
      <c r="D35" s="1002">
        <v>4859.757447005</v>
      </c>
      <c r="E35" s="404">
        <v>3212.8575387779065</v>
      </c>
      <c r="F35" s="404">
        <v>-346.90281933499864</v>
      </c>
      <c r="G35" s="404">
        <v>-6.662674374543983</v>
      </c>
      <c r="H35" s="404">
        <v>-1646.8999082270939</v>
      </c>
      <c r="I35" s="1004">
        <v>-33.888520696481564</v>
      </c>
    </row>
    <row r="36" spans="1:9" ht="12.75">
      <c r="A36" s="1094" t="s">
        <v>1332</v>
      </c>
      <c r="B36" s="404">
        <v>1018.2606730375999</v>
      </c>
      <c r="C36" s="1002">
        <v>784.526690592</v>
      </c>
      <c r="D36" s="1002">
        <v>784.526690592</v>
      </c>
      <c r="E36" s="404">
        <v>479.5153763134116</v>
      </c>
      <c r="F36" s="404">
        <v>-233.73398244559985</v>
      </c>
      <c r="G36" s="404">
        <v>-22.95423840226903</v>
      </c>
      <c r="H36" s="404">
        <v>-305.01131427858843</v>
      </c>
      <c r="I36" s="1004">
        <v>-38.878385902770034</v>
      </c>
    </row>
    <row r="37" spans="1:9" ht="12.75">
      <c r="A37" s="1094" t="s">
        <v>1333</v>
      </c>
      <c r="B37" s="404">
        <v>244.53371533</v>
      </c>
      <c r="C37" s="1002">
        <v>402.65964442200004</v>
      </c>
      <c r="D37" s="1002">
        <v>402.65964442200004</v>
      </c>
      <c r="E37" s="404">
        <v>275.72343919720686</v>
      </c>
      <c r="F37" s="404">
        <v>158.12592909200004</v>
      </c>
      <c r="G37" s="404">
        <v>64.6642647532705</v>
      </c>
      <c r="H37" s="404">
        <v>-126.93620522479318</v>
      </c>
      <c r="I37" s="1004">
        <v>-31.52444179177788</v>
      </c>
    </row>
    <row r="38" spans="1:9" ht="12.75">
      <c r="A38" s="1094" t="s">
        <v>1334</v>
      </c>
      <c r="B38" s="404">
        <v>208.37891894</v>
      </c>
      <c r="C38" s="1002">
        <v>630.480243378</v>
      </c>
      <c r="D38" s="1002">
        <v>630.480243378</v>
      </c>
      <c r="E38" s="517">
        <v>320.2820898162539</v>
      </c>
      <c r="F38" s="517">
        <v>422.10132443799995</v>
      </c>
      <c r="G38" s="517">
        <v>202.5643124482945</v>
      </c>
      <c r="H38" s="517">
        <v>-310.19815356174604</v>
      </c>
      <c r="I38" s="1092">
        <v>-49.2002972051527</v>
      </c>
    </row>
    <row r="39" spans="1:9" s="516" customFormat="1" ht="12.75">
      <c r="A39" s="1095" t="s">
        <v>1593</v>
      </c>
      <c r="B39" s="287">
        <v>8959.85923186451</v>
      </c>
      <c r="C39" s="287">
        <v>7648.671940099999</v>
      </c>
      <c r="D39" s="287">
        <v>7648.671940099999</v>
      </c>
      <c r="E39" s="1096">
        <v>8664.605218412382</v>
      </c>
      <c r="F39" s="1096">
        <v>-1311.1872917645105</v>
      </c>
      <c r="G39" s="1096">
        <v>-14.634016649518921</v>
      </c>
      <c r="H39" s="1096">
        <v>1015.9332783123828</v>
      </c>
      <c r="I39" s="1097">
        <v>13.28247944569447</v>
      </c>
    </row>
    <row r="40" spans="1:9" ht="12.75">
      <c r="A40" s="1088" t="s">
        <v>1594</v>
      </c>
      <c r="B40" s="403">
        <v>403.633</v>
      </c>
      <c r="C40" s="507">
        <v>1286.11185332</v>
      </c>
      <c r="D40" s="507">
        <v>1286.11185332</v>
      </c>
      <c r="E40" s="403">
        <v>2085.9544303195626</v>
      </c>
      <c r="F40" s="403">
        <v>882.4788533199999</v>
      </c>
      <c r="G40" s="403">
        <v>218.63397029479748</v>
      </c>
      <c r="H40" s="403">
        <v>799.8425769995627</v>
      </c>
      <c r="I40" s="1089">
        <v>62.19074763480563</v>
      </c>
    </row>
    <row r="41" spans="1:9" ht="12.75">
      <c r="A41" s="1094" t="s">
        <v>1595</v>
      </c>
      <c r="B41" s="404">
        <v>4802.199331215651</v>
      </c>
      <c r="C41" s="1002">
        <v>3811.6031515299996</v>
      </c>
      <c r="D41" s="1002">
        <v>3811.6031515299996</v>
      </c>
      <c r="E41" s="404">
        <v>4046.120231881033</v>
      </c>
      <c r="F41" s="404">
        <v>-990.5961796856514</v>
      </c>
      <c r="G41" s="404">
        <v>-20.62796879851481</v>
      </c>
      <c r="H41" s="404">
        <v>234.5170803510332</v>
      </c>
      <c r="I41" s="1004">
        <v>6.152715039520751</v>
      </c>
    </row>
    <row r="42" spans="1:9" ht="12.75">
      <c r="A42" s="1094" t="s">
        <v>1596</v>
      </c>
      <c r="B42" s="404">
        <v>1477.6387771599998</v>
      </c>
      <c r="C42" s="1002">
        <v>511.19493863000014</v>
      </c>
      <c r="D42" s="1002">
        <v>511.19493863000014</v>
      </c>
      <c r="E42" s="404">
        <v>478.8387079965868</v>
      </c>
      <c r="F42" s="404">
        <v>-966.4438385299997</v>
      </c>
      <c r="G42" s="404">
        <v>-65.4046072334059</v>
      </c>
      <c r="H42" s="404">
        <v>-32.35623063341336</v>
      </c>
      <c r="I42" s="1004">
        <v>-6.329528754750173</v>
      </c>
    </row>
    <row r="43" spans="1:9" ht="12.75">
      <c r="A43" s="1094" t="s">
        <v>1597</v>
      </c>
      <c r="B43" s="404">
        <v>146.41464445999995</v>
      </c>
      <c r="C43" s="1002">
        <v>19.123</v>
      </c>
      <c r="D43" s="1002">
        <v>19.123</v>
      </c>
      <c r="E43" s="404">
        <v>12.29640896520017</v>
      </c>
      <c r="F43" s="404">
        <v>-127.29164445999994</v>
      </c>
      <c r="G43" s="404">
        <v>-86.9391480131454</v>
      </c>
      <c r="H43" s="404">
        <v>-6.826591034799831</v>
      </c>
      <c r="I43" s="1004">
        <v>-35.69832680437081</v>
      </c>
    </row>
    <row r="44" spans="1:9" ht="12.75">
      <c r="A44" s="1090" t="s">
        <v>1598</v>
      </c>
      <c r="B44" s="517">
        <v>2129.9734790288576</v>
      </c>
      <c r="C44" s="1091">
        <v>2020.6389966199993</v>
      </c>
      <c r="D44" s="1091">
        <v>2020.6389966199993</v>
      </c>
      <c r="E44" s="517">
        <v>2041.39543925</v>
      </c>
      <c r="F44" s="517">
        <v>-109.33448240885832</v>
      </c>
      <c r="G44" s="517">
        <v>-5.133138205021614</v>
      </c>
      <c r="H44" s="517">
        <v>20.75644263000072</v>
      </c>
      <c r="I44" s="1092">
        <v>1.0272217187098152</v>
      </c>
    </row>
    <row r="45" spans="1:9" s="516" customFormat="1" ht="12.75">
      <c r="A45" s="1061" t="s">
        <v>1599</v>
      </c>
      <c r="B45" s="287">
        <v>239.8</v>
      </c>
      <c r="C45" s="287">
        <v>299.667100278</v>
      </c>
      <c r="D45" s="287">
        <v>299.667100278</v>
      </c>
      <c r="E45" s="1098">
        <v>384.862579529093</v>
      </c>
      <c r="F45" s="1098">
        <v>59.86710027800001</v>
      </c>
      <c r="G45" s="1098">
        <v>24.96542964053378</v>
      </c>
      <c r="H45" s="1098">
        <v>85.19547925109299</v>
      </c>
      <c r="I45" s="1099">
        <v>28.430040926100155</v>
      </c>
    </row>
    <row r="46" spans="1:9" s="516" customFormat="1" ht="12.75">
      <c r="A46" s="1061" t="s">
        <v>1600</v>
      </c>
      <c r="B46" s="287">
        <v>34.1</v>
      </c>
      <c r="C46" s="287">
        <v>18.4</v>
      </c>
      <c r="D46" s="287">
        <v>18.4</v>
      </c>
      <c r="E46" s="287">
        <v>0</v>
      </c>
      <c r="F46" s="287">
        <v>-15.7</v>
      </c>
      <c r="G46" s="287">
        <v>-46.041055718475086</v>
      </c>
      <c r="H46" s="287">
        <v>-18.4</v>
      </c>
      <c r="I46" s="990">
        <v>-100</v>
      </c>
    </row>
    <row r="47" spans="1:9" s="516" customFormat="1" ht="12.75">
      <c r="A47" s="1061" t="s">
        <v>1601</v>
      </c>
      <c r="B47" s="287">
        <v>12577.172123</v>
      </c>
      <c r="C47" s="287">
        <v>21377.638438842398</v>
      </c>
      <c r="D47" s="287">
        <v>21377.638438842398</v>
      </c>
      <c r="E47" s="287">
        <v>26631.589900099447</v>
      </c>
      <c r="F47" s="287">
        <v>8800.466315842397</v>
      </c>
      <c r="G47" s="287">
        <v>69.97174110187215</v>
      </c>
      <c r="H47" s="287">
        <v>5253.951461257049</v>
      </c>
      <c r="I47" s="990">
        <v>24.5768562149073</v>
      </c>
    </row>
    <row r="48" spans="1:9" ht="13.5" thickBot="1">
      <c r="A48" s="1083" t="s">
        <v>348</v>
      </c>
      <c r="B48" s="811">
        <v>306535.72677788493</v>
      </c>
      <c r="C48" s="811">
        <v>401777.5183825166</v>
      </c>
      <c r="D48" s="811">
        <v>401777.5183825166</v>
      </c>
      <c r="E48" s="811">
        <v>469331.800691707</v>
      </c>
      <c r="F48" s="811">
        <v>95241.79160463158</v>
      </c>
      <c r="G48" s="811">
        <v>31.070372320301693</v>
      </c>
      <c r="H48" s="811">
        <v>67554.28230919054</v>
      </c>
      <c r="I48" s="1100">
        <v>16.8138532442412</v>
      </c>
    </row>
    <row r="49" ht="13.5" thickTop="1"/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selection activeCell="I54" sqref="I54"/>
    </sheetView>
  </sheetViews>
  <sheetFormatPr defaultColWidth="9.140625" defaultRowHeight="12.75"/>
  <cols>
    <col min="1" max="1" width="39.421875" style="520" customWidth="1"/>
    <col min="2" max="2" width="11.28125" style="520" customWidth="1"/>
    <col min="3" max="3" width="11.7109375" style="522" customWidth="1"/>
    <col min="4" max="4" width="10.421875" style="520" hidden="1" customWidth="1"/>
    <col min="5" max="5" width="11.421875" style="520" customWidth="1"/>
    <col min="6" max="9" width="10.57421875" style="520" customWidth="1"/>
    <col min="10" max="16384" width="9.140625" style="520" customWidth="1"/>
  </cols>
  <sheetData>
    <row r="1" spans="1:9" ht="12.75">
      <c r="A1" s="1863" t="s">
        <v>1571</v>
      </c>
      <c r="B1" s="1863"/>
      <c r="C1" s="1863"/>
      <c r="D1" s="1863"/>
      <c r="E1" s="1863"/>
      <c r="F1" s="1863"/>
      <c r="G1" s="1863"/>
      <c r="H1" s="1863"/>
      <c r="I1" s="1863"/>
    </row>
    <row r="2" spans="1:9" s="521" customFormat="1" ht="15.75" customHeight="1">
      <c r="A2" s="1864" t="s">
        <v>892</v>
      </c>
      <c r="B2" s="1864"/>
      <c r="C2" s="1864"/>
      <c r="D2" s="1864"/>
      <c r="E2" s="1864"/>
      <c r="F2" s="1864"/>
      <c r="G2" s="1864"/>
      <c r="H2" s="1864"/>
      <c r="I2" s="1864"/>
    </row>
    <row r="3" spans="8:9" ht="13.5" thickBot="1">
      <c r="H3" s="1865" t="s">
        <v>9</v>
      </c>
      <c r="I3" s="1865"/>
    </row>
    <row r="4" spans="1:9" s="523" customFormat="1" ht="13.5" thickTop="1">
      <c r="A4" s="1032"/>
      <c r="B4" s="1101"/>
      <c r="C4" s="1102"/>
      <c r="D4" s="1102"/>
      <c r="E4" s="1102"/>
      <c r="F4" s="1849" t="s">
        <v>882</v>
      </c>
      <c r="G4" s="1850"/>
      <c r="H4" s="1850"/>
      <c r="I4" s="1851"/>
    </row>
    <row r="5" spans="1:9" s="523" customFormat="1" ht="14.25" customHeight="1">
      <c r="A5" s="1103" t="s">
        <v>1772</v>
      </c>
      <c r="B5" s="1659">
        <v>2008</v>
      </c>
      <c r="C5" s="1659">
        <v>2009</v>
      </c>
      <c r="D5" s="1659">
        <v>2009</v>
      </c>
      <c r="E5" s="1660">
        <v>2010</v>
      </c>
      <c r="F5" s="1860" t="s">
        <v>467</v>
      </c>
      <c r="G5" s="1861"/>
      <c r="H5" s="1860" t="s">
        <v>999</v>
      </c>
      <c r="I5" s="1862"/>
    </row>
    <row r="6" spans="1:9" s="524" customFormat="1" ht="12.75">
      <c r="A6" s="1104"/>
      <c r="B6" s="1661" t="s">
        <v>442</v>
      </c>
      <c r="C6" s="1662" t="s">
        <v>442</v>
      </c>
      <c r="D6" s="1662" t="s">
        <v>442</v>
      </c>
      <c r="E6" s="1662" t="s">
        <v>345</v>
      </c>
      <c r="F6" s="960" t="s">
        <v>1751</v>
      </c>
      <c r="G6" s="960" t="s">
        <v>508</v>
      </c>
      <c r="H6" s="960" t="s">
        <v>1751</v>
      </c>
      <c r="I6" s="961" t="s">
        <v>508</v>
      </c>
    </row>
    <row r="7" spans="1:9" s="525" customFormat="1" ht="14.25">
      <c r="A7" s="1105" t="s">
        <v>1773</v>
      </c>
      <c r="B7" s="287">
        <v>374.65</v>
      </c>
      <c r="C7" s="287">
        <v>506.50399999999996</v>
      </c>
      <c r="D7" s="287">
        <v>506.50399999999996</v>
      </c>
      <c r="E7" s="287">
        <v>567.829</v>
      </c>
      <c r="F7" s="287">
        <v>131.85399999999998</v>
      </c>
      <c r="G7" s="287">
        <v>35.19391432003203</v>
      </c>
      <c r="H7" s="287">
        <v>61.325</v>
      </c>
      <c r="I7" s="990">
        <v>12.107505567576958</v>
      </c>
    </row>
    <row r="8" spans="1:9" ht="12.75" hidden="1">
      <c r="A8" s="1106" t="s">
        <v>1774</v>
      </c>
      <c r="B8" s="404">
        <v>0</v>
      </c>
      <c r="C8" s="404">
        <v>0</v>
      </c>
      <c r="D8" s="404">
        <v>0</v>
      </c>
      <c r="E8" s="404">
        <v>1.1720000000000002</v>
      </c>
      <c r="F8" s="404">
        <v>0</v>
      </c>
      <c r="G8" s="404" t="e">
        <v>#DIV/0!</v>
      </c>
      <c r="H8" s="404">
        <v>1.1720000000000002</v>
      </c>
      <c r="I8" s="1004" t="e">
        <v>#DIV/0!</v>
      </c>
    </row>
    <row r="9" spans="1:9" ht="12.75" hidden="1">
      <c r="A9" s="1106" t="s">
        <v>1775</v>
      </c>
      <c r="B9" s="404"/>
      <c r="C9" s="404">
        <v>0</v>
      </c>
      <c r="D9" s="404">
        <v>0</v>
      </c>
      <c r="E9" s="404">
        <v>0.8220000000000001</v>
      </c>
      <c r="F9" s="404">
        <v>0</v>
      </c>
      <c r="G9" s="404" t="e">
        <v>#DIV/0!</v>
      </c>
      <c r="H9" s="404">
        <v>0.8220000000000001</v>
      </c>
      <c r="I9" s="1004" t="e">
        <v>#DIV/0!</v>
      </c>
    </row>
    <row r="10" spans="1:9" ht="12.75" hidden="1">
      <c r="A10" s="1106" t="s">
        <v>1776</v>
      </c>
      <c r="B10" s="404"/>
      <c r="C10" s="404">
        <v>0</v>
      </c>
      <c r="D10" s="404">
        <v>0</v>
      </c>
      <c r="E10" s="404">
        <v>0</v>
      </c>
      <c r="F10" s="404">
        <v>0</v>
      </c>
      <c r="G10" s="404" t="e">
        <v>#DIV/0!</v>
      </c>
      <c r="H10" s="404">
        <v>0</v>
      </c>
      <c r="I10" s="1004" t="e">
        <v>#DIV/0!</v>
      </c>
    </row>
    <row r="11" spans="1:9" ht="12.75" hidden="1">
      <c r="A11" s="1106" t="s">
        <v>1777</v>
      </c>
      <c r="B11" s="404"/>
      <c r="C11" s="404">
        <v>0</v>
      </c>
      <c r="D11" s="404">
        <v>0</v>
      </c>
      <c r="E11" s="404">
        <v>0</v>
      </c>
      <c r="F11" s="404">
        <v>0</v>
      </c>
      <c r="G11" s="404" t="e">
        <v>#DIV/0!</v>
      </c>
      <c r="H11" s="404">
        <v>0</v>
      </c>
      <c r="I11" s="1004" t="e">
        <v>#DIV/0!</v>
      </c>
    </row>
    <row r="12" spans="1:9" ht="12.75" hidden="1">
      <c r="A12" s="1106" t="s">
        <v>1778</v>
      </c>
      <c r="B12" s="404"/>
      <c r="C12" s="404">
        <v>0</v>
      </c>
      <c r="D12" s="404">
        <v>0</v>
      </c>
      <c r="E12" s="404">
        <v>0</v>
      </c>
      <c r="F12" s="404">
        <v>0</v>
      </c>
      <c r="G12" s="404" t="e">
        <v>#DIV/0!</v>
      </c>
      <c r="H12" s="404">
        <v>0</v>
      </c>
      <c r="I12" s="1004" t="e">
        <v>#DIV/0!</v>
      </c>
    </row>
    <row r="13" spans="1:9" ht="12.75">
      <c r="A13" s="1106" t="s">
        <v>1779</v>
      </c>
      <c r="B13" s="404">
        <v>27.6</v>
      </c>
      <c r="C13" s="404">
        <v>340.205</v>
      </c>
      <c r="D13" s="404">
        <v>340.205</v>
      </c>
      <c r="E13" s="404">
        <v>373.565</v>
      </c>
      <c r="F13" s="404">
        <v>312.605</v>
      </c>
      <c r="G13" s="404">
        <v>1132.6268115942025</v>
      </c>
      <c r="H13" s="404">
        <v>33.36</v>
      </c>
      <c r="I13" s="1004">
        <v>9.805852353727904</v>
      </c>
    </row>
    <row r="14" spans="1:9" ht="12.75" hidden="1">
      <c r="A14" s="1106" t="s">
        <v>1780</v>
      </c>
      <c r="B14" s="404"/>
      <c r="C14" s="404">
        <v>0</v>
      </c>
      <c r="D14" s="404">
        <v>0</v>
      </c>
      <c r="E14" s="404">
        <v>0.019</v>
      </c>
      <c r="F14" s="404">
        <v>0</v>
      </c>
      <c r="G14" s="404" t="e">
        <v>#DIV/0!</v>
      </c>
      <c r="H14" s="404">
        <v>0.019</v>
      </c>
      <c r="I14" s="1004" t="e">
        <v>#DIV/0!</v>
      </c>
    </row>
    <row r="15" spans="1:9" ht="12.75" hidden="1">
      <c r="A15" s="1106" t="s">
        <v>1781</v>
      </c>
      <c r="B15" s="404"/>
      <c r="C15" s="404">
        <v>0</v>
      </c>
      <c r="D15" s="404">
        <v>0</v>
      </c>
      <c r="E15" s="404">
        <v>0</v>
      </c>
      <c r="F15" s="404">
        <v>0</v>
      </c>
      <c r="G15" s="404" t="e">
        <v>#DIV/0!</v>
      </c>
      <c r="H15" s="404">
        <v>0</v>
      </c>
      <c r="I15" s="1004" t="e">
        <v>#DIV/0!</v>
      </c>
    </row>
    <row r="16" spans="1:9" ht="12.75">
      <c r="A16" s="1106" t="s">
        <v>1782</v>
      </c>
      <c r="B16" s="404">
        <v>65.1</v>
      </c>
      <c r="C16" s="404">
        <v>69.7</v>
      </c>
      <c r="D16" s="404">
        <v>69.7</v>
      </c>
      <c r="E16" s="404">
        <v>69.6</v>
      </c>
      <c r="F16" s="404">
        <v>4.6000000000000085</v>
      </c>
      <c r="G16" s="404">
        <v>7.066052227342563</v>
      </c>
      <c r="H16" s="404">
        <v>-0.10000000000000853</v>
      </c>
      <c r="I16" s="1004">
        <v>-0.1434720229555359</v>
      </c>
    </row>
    <row r="17" spans="1:9" ht="12.75" hidden="1">
      <c r="A17" s="1106" t="s">
        <v>1783</v>
      </c>
      <c r="B17" s="404"/>
      <c r="C17" s="404">
        <v>0</v>
      </c>
      <c r="D17" s="404">
        <v>0</v>
      </c>
      <c r="E17" s="404">
        <v>0</v>
      </c>
      <c r="F17" s="404">
        <v>0</v>
      </c>
      <c r="G17" s="404" t="e">
        <v>#DIV/0!</v>
      </c>
      <c r="H17" s="404">
        <v>0</v>
      </c>
      <c r="I17" s="1004" t="e">
        <v>#DIV/0!</v>
      </c>
    </row>
    <row r="18" spans="1:9" ht="12.75" hidden="1">
      <c r="A18" s="1106" t="s">
        <v>1799</v>
      </c>
      <c r="B18" s="404"/>
      <c r="C18" s="404">
        <v>0</v>
      </c>
      <c r="D18" s="404">
        <v>0</v>
      </c>
      <c r="E18" s="404">
        <v>0</v>
      </c>
      <c r="F18" s="404">
        <v>0</v>
      </c>
      <c r="G18" s="404" t="e">
        <v>#DIV/0!</v>
      </c>
      <c r="H18" s="404">
        <v>0</v>
      </c>
      <c r="I18" s="1004" t="e">
        <v>#DIV/0!</v>
      </c>
    </row>
    <row r="19" spans="1:9" ht="12.75">
      <c r="A19" s="1106" t="s">
        <v>1800</v>
      </c>
      <c r="B19" s="404">
        <v>15.625</v>
      </c>
      <c r="C19" s="404">
        <v>15.625</v>
      </c>
      <c r="D19" s="404">
        <v>15.625</v>
      </c>
      <c r="E19" s="404">
        <v>15.625</v>
      </c>
      <c r="F19" s="404">
        <v>0</v>
      </c>
      <c r="G19" s="404">
        <v>0</v>
      </c>
      <c r="H19" s="404">
        <v>0</v>
      </c>
      <c r="I19" s="1004">
        <v>0</v>
      </c>
    </row>
    <row r="20" spans="1:9" ht="12.75" hidden="1">
      <c r="A20" s="1106" t="s">
        <v>1801</v>
      </c>
      <c r="B20" s="404"/>
      <c r="C20" s="404">
        <v>0</v>
      </c>
      <c r="D20" s="404">
        <v>0</v>
      </c>
      <c r="E20" s="404">
        <v>0</v>
      </c>
      <c r="F20" s="404">
        <v>0</v>
      </c>
      <c r="G20" s="404" t="e">
        <v>#DIV/0!</v>
      </c>
      <c r="H20" s="404">
        <v>0</v>
      </c>
      <c r="I20" s="1004" t="e">
        <v>#DIV/0!</v>
      </c>
    </row>
    <row r="21" spans="1:9" ht="12.75" hidden="1">
      <c r="A21" s="1106" t="s">
        <v>1802</v>
      </c>
      <c r="B21" s="404"/>
      <c r="C21" s="404">
        <v>0</v>
      </c>
      <c r="D21" s="404">
        <v>0</v>
      </c>
      <c r="E21" s="404">
        <v>0</v>
      </c>
      <c r="F21" s="404">
        <v>0</v>
      </c>
      <c r="G21" s="404" t="e">
        <v>#DIV/0!</v>
      </c>
      <c r="H21" s="404">
        <v>0</v>
      </c>
      <c r="I21" s="1004" t="e">
        <v>#DIV/0!</v>
      </c>
    </row>
    <row r="22" spans="1:9" ht="12.75">
      <c r="A22" s="1106" t="s">
        <v>1803</v>
      </c>
      <c r="B22" s="404">
        <v>266.325</v>
      </c>
      <c r="C22" s="404">
        <v>80.974</v>
      </c>
      <c r="D22" s="404">
        <v>80.974</v>
      </c>
      <c r="E22" s="404">
        <v>107.026</v>
      </c>
      <c r="F22" s="404">
        <v>-185.351</v>
      </c>
      <c r="G22" s="404">
        <v>-69.59579461184643</v>
      </c>
      <c r="H22" s="404">
        <v>26.051999999999992</v>
      </c>
      <c r="I22" s="1004">
        <v>32.173290191913445</v>
      </c>
    </row>
    <row r="23" spans="1:9" s="524" customFormat="1" ht="12.75">
      <c r="A23" s="1105" t="s">
        <v>1804</v>
      </c>
      <c r="B23" s="287">
        <v>3099.326</v>
      </c>
      <c r="C23" s="287">
        <v>1857.25</v>
      </c>
      <c r="D23" s="287">
        <v>1857.25</v>
      </c>
      <c r="E23" s="287">
        <v>606.759</v>
      </c>
      <c r="F23" s="287">
        <v>-1242.076</v>
      </c>
      <c r="G23" s="287">
        <v>-40.07568097063684</v>
      </c>
      <c r="H23" s="287">
        <v>-1250.491</v>
      </c>
      <c r="I23" s="990">
        <v>-67.33024633194239</v>
      </c>
    </row>
    <row r="24" spans="1:9" ht="12.75" hidden="1">
      <c r="A24" s="1106" t="s">
        <v>1805</v>
      </c>
      <c r="B24" s="404"/>
      <c r="C24" s="404">
        <v>0</v>
      </c>
      <c r="D24" s="404">
        <v>0</v>
      </c>
      <c r="E24" s="404">
        <v>0</v>
      </c>
      <c r="F24" s="404">
        <v>0</v>
      </c>
      <c r="G24" s="404" t="e">
        <v>#DIV/0!</v>
      </c>
      <c r="H24" s="404">
        <v>0</v>
      </c>
      <c r="I24" s="1004" t="e">
        <v>#DIV/0!</v>
      </c>
    </row>
    <row r="25" spans="1:9" ht="12.75" hidden="1">
      <c r="A25" s="1106" t="s">
        <v>1806</v>
      </c>
      <c r="B25" s="404">
        <v>0</v>
      </c>
      <c r="C25" s="404">
        <v>0</v>
      </c>
      <c r="D25" s="404">
        <v>0</v>
      </c>
      <c r="E25" s="404">
        <v>0</v>
      </c>
      <c r="F25" s="404">
        <v>0</v>
      </c>
      <c r="G25" s="404" t="e">
        <v>#DIV/0!</v>
      </c>
      <c r="H25" s="404">
        <v>0</v>
      </c>
      <c r="I25" s="1004" t="e">
        <v>#DIV/0!</v>
      </c>
    </row>
    <row r="26" spans="1:9" ht="12.75">
      <c r="A26" s="1106" t="s">
        <v>1807</v>
      </c>
      <c r="B26" s="404">
        <v>747.723</v>
      </c>
      <c r="C26" s="404">
        <v>479.34400000000005</v>
      </c>
      <c r="D26" s="404">
        <v>479.34400000000005</v>
      </c>
      <c r="E26" s="404">
        <v>346.5</v>
      </c>
      <c r="F26" s="404">
        <v>-268.3789999999999</v>
      </c>
      <c r="G26" s="404">
        <v>-35.89283732077252</v>
      </c>
      <c r="H26" s="404">
        <v>-132.84400000000005</v>
      </c>
      <c r="I26" s="1004">
        <v>-27.713708735271545</v>
      </c>
    </row>
    <row r="27" spans="1:9" ht="12.75">
      <c r="A27" s="1106" t="s">
        <v>1808</v>
      </c>
      <c r="B27" s="404">
        <v>387.204</v>
      </c>
      <c r="C27" s="404">
        <v>316.835</v>
      </c>
      <c r="D27" s="404">
        <v>316.835</v>
      </c>
      <c r="E27" s="404">
        <v>124.82299999999998</v>
      </c>
      <c r="F27" s="404">
        <v>-70.36900000000003</v>
      </c>
      <c r="G27" s="404">
        <v>-18.17362423941902</v>
      </c>
      <c r="H27" s="404">
        <v>-192.012</v>
      </c>
      <c r="I27" s="1004">
        <v>-60.6031530607414</v>
      </c>
    </row>
    <row r="28" spans="1:9" ht="12.75">
      <c r="A28" s="1106" t="s">
        <v>1809</v>
      </c>
      <c r="B28" s="404">
        <v>1069.7</v>
      </c>
      <c r="C28" s="404">
        <v>0</v>
      </c>
      <c r="D28" s="404">
        <v>0</v>
      </c>
      <c r="E28" s="404">
        <v>0</v>
      </c>
      <c r="F28" s="404">
        <v>-1069.7</v>
      </c>
      <c r="G28" s="404">
        <v>-100</v>
      </c>
      <c r="H28" s="404">
        <v>0</v>
      </c>
      <c r="I28" s="1306" t="s">
        <v>638</v>
      </c>
    </row>
    <row r="29" spans="1:9" ht="12.75" hidden="1">
      <c r="A29" s="1106" t="s">
        <v>1810</v>
      </c>
      <c r="B29" s="404"/>
      <c r="C29" s="404">
        <v>0</v>
      </c>
      <c r="D29" s="404">
        <v>0</v>
      </c>
      <c r="E29" s="404">
        <v>62.688</v>
      </c>
      <c r="F29" s="404">
        <v>0</v>
      </c>
      <c r="G29" s="404" t="e">
        <v>#DIV/0!</v>
      </c>
      <c r="H29" s="404">
        <v>62.688</v>
      </c>
      <c r="I29" s="1004" t="e">
        <v>#DIV/0!</v>
      </c>
    </row>
    <row r="30" spans="1:9" ht="12.75" hidden="1">
      <c r="A30" s="1106"/>
      <c r="B30" s="404"/>
      <c r="C30" s="404"/>
      <c r="D30" s="404"/>
      <c r="E30" s="404">
        <v>0</v>
      </c>
      <c r="F30" s="404">
        <v>0</v>
      </c>
      <c r="G30" s="404" t="e">
        <v>#DIV/0!</v>
      </c>
      <c r="H30" s="404">
        <v>0</v>
      </c>
      <c r="I30" s="1004" t="e">
        <v>#DIV/0!</v>
      </c>
    </row>
    <row r="31" spans="1:9" ht="12.75">
      <c r="A31" s="1106" t="s">
        <v>1811</v>
      </c>
      <c r="B31" s="404">
        <v>894.699</v>
      </c>
      <c r="C31" s="404">
        <v>1061.0710000000001</v>
      </c>
      <c r="D31" s="404">
        <v>1061.0710000000001</v>
      </c>
      <c r="E31" s="404">
        <v>72.748</v>
      </c>
      <c r="F31" s="404">
        <v>166.37200000000018</v>
      </c>
      <c r="G31" s="404">
        <v>18.59530411903894</v>
      </c>
      <c r="H31" s="404">
        <v>-988.3230000000001</v>
      </c>
      <c r="I31" s="1004">
        <v>-93.14390837182431</v>
      </c>
    </row>
    <row r="32" spans="1:9" s="524" customFormat="1" ht="12.75">
      <c r="A32" s="1105" t="s">
        <v>1812</v>
      </c>
      <c r="B32" s="287">
        <v>965.833</v>
      </c>
      <c r="C32" s="287">
        <v>909.031</v>
      </c>
      <c r="D32" s="287">
        <v>909.031</v>
      </c>
      <c r="E32" s="287">
        <v>1560.09653847</v>
      </c>
      <c r="F32" s="287">
        <v>-56.80200000000002</v>
      </c>
      <c r="G32" s="287">
        <v>-5.881140942585315</v>
      </c>
      <c r="H32" s="287">
        <v>651.0655384700001</v>
      </c>
      <c r="I32" s="990">
        <v>71.62192911682881</v>
      </c>
    </row>
    <row r="33" spans="1:9" ht="12.75">
      <c r="A33" s="1106" t="s">
        <v>1813</v>
      </c>
      <c r="B33" s="404">
        <v>50</v>
      </c>
      <c r="C33" s="404">
        <v>0</v>
      </c>
      <c r="D33" s="404">
        <v>0</v>
      </c>
      <c r="E33" s="404">
        <v>0</v>
      </c>
      <c r="F33" s="404">
        <v>-50</v>
      </c>
      <c r="G33" s="404">
        <v>-100</v>
      </c>
      <c r="H33" s="404">
        <v>0</v>
      </c>
      <c r="I33" s="1306" t="s">
        <v>638</v>
      </c>
    </row>
    <row r="34" spans="1:9" ht="12.75" hidden="1">
      <c r="A34" s="1106" t="s">
        <v>1814</v>
      </c>
      <c r="B34" s="404"/>
      <c r="C34" s="404">
        <v>0</v>
      </c>
      <c r="D34" s="404">
        <v>0</v>
      </c>
      <c r="E34" s="404">
        <v>0</v>
      </c>
      <c r="F34" s="404">
        <v>0</v>
      </c>
      <c r="G34" s="404" t="e">
        <v>#DIV/0!</v>
      </c>
      <c r="H34" s="404">
        <v>0</v>
      </c>
      <c r="I34" s="1004" t="e">
        <v>#DIV/0!</v>
      </c>
    </row>
    <row r="35" spans="1:9" ht="12.75" hidden="1">
      <c r="A35" s="1106" t="s">
        <v>1815</v>
      </c>
      <c r="B35" s="404"/>
      <c r="C35" s="404">
        <v>0</v>
      </c>
      <c r="D35" s="404">
        <v>0</v>
      </c>
      <c r="E35" s="404">
        <v>-0.004</v>
      </c>
      <c r="F35" s="404">
        <v>0</v>
      </c>
      <c r="G35" s="404" t="e">
        <v>#DIV/0!</v>
      </c>
      <c r="H35" s="404">
        <v>-0.004</v>
      </c>
      <c r="I35" s="1004" t="e">
        <v>#DIV/0!</v>
      </c>
    </row>
    <row r="36" spans="1:9" ht="12.75" hidden="1">
      <c r="A36" s="1106" t="s">
        <v>1816</v>
      </c>
      <c r="B36" s="404"/>
      <c r="C36" s="404">
        <v>0</v>
      </c>
      <c r="D36" s="404">
        <v>0</v>
      </c>
      <c r="E36" s="404">
        <v>0</v>
      </c>
      <c r="F36" s="404">
        <v>0</v>
      </c>
      <c r="G36" s="404" t="e">
        <v>#DIV/0!</v>
      </c>
      <c r="H36" s="404">
        <v>0</v>
      </c>
      <c r="I36" s="1004" t="e">
        <v>#DIV/0!</v>
      </c>
    </row>
    <row r="37" spans="1:9" ht="12.75" hidden="1">
      <c r="A37" s="1106" t="s">
        <v>1817</v>
      </c>
      <c r="B37" s="404"/>
      <c r="C37" s="404">
        <v>0</v>
      </c>
      <c r="D37" s="404">
        <v>0</v>
      </c>
      <c r="E37" s="404">
        <v>297.675</v>
      </c>
      <c r="F37" s="404">
        <v>0</v>
      </c>
      <c r="G37" s="404" t="e">
        <v>#DIV/0!</v>
      </c>
      <c r="H37" s="404">
        <v>297.675</v>
      </c>
      <c r="I37" s="1004" t="e">
        <v>#DIV/0!</v>
      </c>
    </row>
    <row r="38" spans="1:9" ht="12.75" hidden="1">
      <c r="A38" s="1106" t="s">
        <v>1818</v>
      </c>
      <c r="B38" s="404"/>
      <c r="C38" s="404">
        <v>0</v>
      </c>
      <c r="D38" s="404">
        <v>0</v>
      </c>
      <c r="E38" s="404">
        <v>0</v>
      </c>
      <c r="F38" s="404">
        <v>0</v>
      </c>
      <c r="G38" s="404" t="e">
        <v>#DIV/0!</v>
      </c>
      <c r="H38" s="404">
        <v>0</v>
      </c>
      <c r="I38" s="1004" t="e">
        <v>#DIV/0!</v>
      </c>
    </row>
    <row r="39" spans="1:9" ht="12.75" hidden="1">
      <c r="A39" s="1106" t="s">
        <v>1819</v>
      </c>
      <c r="B39" s="404"/>
      <c r="C39" s="404">
        <v>0</v>
      </c>
      <c r="D39" s="404">
        <v>0</v>
      </c>
      <c r="E39" s="404">
        <v>0</v>
      </c>
      <c r="F39" s="404">
        <v>0</v>
      </c>
      <c r="G39" s="404" t="e">
        <v>#DIV/0!</v>
      </c>
      <c r="H39" s="404">
        <v>0</v>
      </c>
      <c r="I39" s="1004" t="e">
        <v>#DIV/0!</v>
      </c>
    </row>
    <row r="40" spans="1:9" ht="12.75" hidden="1">
      <c r="A40" s="1106" t="s">
        <v>1820</v>
      </c>
      <c r="B40" s="404"/>
      <c r="C40" s="404">
        <v>0</v>
      </c>
      <c r="D40" s="404">
        <v>0</v>
      </c>
      <c r="E40" s="404">
        <v>0</v>
      </c>
      <c r="F40" s="404">
        <v>0</v>
      </c>
      <c r="G40" s="404" t="e">
        <v>#DIV/0!</v>
      </c>
      <c r="H40" s="404">
        <v>0</v>
      </c>
      <c r="I40" s="1004" t="e">
        <v>#DIV/0!</v>
      </c>
    </row>
    <row r="41" spans="1:9" ht="12.75">
      <c r="A41" s="1106" t="s">
        <v>1821</v>
      </c>
      <c r="B41" s="404">
        <v>915.833</v>
      </c>
      <c r="C41" s="404">
        <v>909.031</v>
      </c>
      <c r="D41" s="404">
        <v>909.031</v>
      </c>
      <c r="E41" s="404">
        <v>1262.42553847</v>
      </c>
      <c r="F41" s="404">
        <v>-6.802000000000021</v>
      </c>
      <c r="G41" s="404">
        <v>-0.7427118262827416</v>
      </c>
      <c r="H41" s="404">
        <v>353.39453847000004</v>
      </c>
      <c r="I41" s="1004">
        <v>38.87596115754029</v>
      </c>
    </row>
    <row r="42" spans="1:9" s="524" customFormat="1" ht="12.75">
      <c r="A42" s="1105" t="s">
        <v>1822</v>
      </c>
      <c r="B42" s="287">
        <v>232.813</v>
      </c>
      <c r="C42" s="287">
        <v>488.03099999999995</v>
      </c>
      <c r="D42" s="287">
        <v>488.03099999999995</v>
      </c>
      <c r="E42" s="287">
        <v>566.038</v>
      </c>
      <c r="F42" s="287">
        <v>255.21799999999996</v>
      </c>
      <c r="G42" s="287">
        <v>109.62360349293208</v>
      </c>
      <c r="H42" s="287">
        <v>78.00700000000006</v>
      </c>
      <c r="I42" s="990">
        <v>15.98402560493085</v>
      </c>
    </row>
    <row r="43" spans="1:9" ht="12.75" hidden="1">
      <c r="A43" s="1106" t="s">
        <v>1823</v>
      </c>
      <c r="B43" s="404"/>
      <c r="C43" s="404">
        <v>0</v>
      </c>
      <c r="D43" s="404">
        <v>0</v>
      </c>
      <c r="E43" s="404">
        <v>0</v>
      </c>
      <c r="F43" s="404">
        <v>0</v>
      </c>
      <c r="G43" s="404" t="e">
        <v>#DIV/0!</v>
      </c>
      <c r="H43" s="404">
        <v>0</v>
      </c>
      <c r="I43" s="1004" t="e">
        <v>#DIV/0!</v>
      </c>
    </row>
    <row r="44" spans="1:9" ht="12.75" hidden="1">
      <c r="A44" s="1106" t="s">
        <v>1824</v>
      </c>
      <c r="B44" s="404"/>
      <c r="C44" s="404">
        <v>0</v>
      </c>
      <c r="D44" s="404">
        <v>0</v>
      </c>
      <c r="E44" s="404">
        <v>0</v>
      </c>
      <c r="F44" s="404">
        <v>0</v>
      </c>
      <c r="G44" s="404" t="e">
        <v>#DIV/0!</v>
      </c>
      <c r="H44" s="404">
        <v>0</v>
      </c>
      <c r="I44" s="1004" t="e">
        <v>#DIV/0!</v>
      </c>
    </row>
    <row r="45" spans="1:9" ht="12.75" hidden="1">
      <c r="A45" s="1106" t="s">
        <v>1825</v>
      </c>
      <c r="B45" s="404"/>
      <c r="C45" s="404">
        <v>0</v>
      </c>
      <c r="D45" s="404">
        <v>0</v>
      </c>
      <c r="E45" s="404">
        <v>0</v>
      </c>
      <c r="F45" s="404">
        <v>0</v>
      </c>
      <c r="G45" s="404" t="e">
        <v>#DIV/0!</v>
      </c>
      <c r="H45" s="404">
        <v>0</v>
      </c>
      <c r="I45" s="1004" t="e">
        <v>#DIV/0!</v>
      </c>
    </row>
    <row r="46" spans="1:9" ht="12.75" hidden="1">
      <c r="A46" s="1106" t="s">
        <v>1826</v>
      </c>
      <c r="B46" s="404"/>
      <c r="C46" s="404">
        <v>0</v>
      </c>
      <c r="D46" s="404">
        <v>0</v>
      </c>
      <c r="E46" s="404">
        <v>287.13800000000003</v>
      </c>
      <c r="F46" s="404">
        <v>0</v>
      </c>
      <c r="G46" s="404" t="e">
        <v>#DIV/0!</v>
      </c>
      <c r="H46" s="404">
        <v>287.13800000000003</v>
      </c>
      <c r="I46" s="1004" t="e">
        <v>#DIV/0!</v>
      </c>
    </row>
    <row r="47" spans="1:9" ht="12.75">
      <c r="A47" s="1106" t="s">
        <v>1827</v>
      </c>
      <c r="B47" s="404">
        <v>232.792</v>
      </c>
      <c r="C47" s="404">
        <v>440.03099999999995</v>
      </c>
      <c r="D47" s="404">
        <v>440.03099999999995</v>
      </c>
      <c r="E47" s="404">
        <v>187.6</v>
      </c>
      <c r="F47" s="404">
        <v>207.23899999999995</v>
      </c>
      <c r="G47" s="404">
        <v>89.02324822158835</v>
      </c>
      <c r="H47" s="404">
        <v>-252.43099999999995</v>
      </c>
      <c r="I47" s="1004">
        <v>-57.36664007763089</v>
      </c>
    </row>
    <row r="48" spans="1:9" ht="12.75" hidden="1">
      <c r="A48" s="1106" t="s">
        <v>1828</v>
      </c>
      <c r="B48" s="404"/>
      <c r="C48" s="404">
        <v>0</v>
      </c>
      <c r="D48" s="404">
        <v>0</v>
      </c>
      <c r="E48" s="404">
        <v>0</v>
      </c>
      <c r="F48" s="404">
        <v>594.8959999999998</v>
      </c>
      <c r="G48" s="404" t="e">
        <v>#DIV/0!</v>
      </c>
      <c r="H48" s="404">
        <v>782.4515384700002</v>
      </c>
      <c r="I48" s="1004" t="e">
        <v>#DIV/0!</v>
      </c>
    </row>
    <row r="49" spans="1:9" ht="12.75" hidden="1">
      <c r="A49" s="1106" t="s">
        <v>1829</v>
      </c>
      <c r="B49" s="404"/>
      <c r="C49" s="404">
        <v>0</v>
      </c>
      <c r="D49" s="404">
        <v>0</v>
      </c>
      <c r="E49" s="404">
        <v>0</v>
      </c>
      <c r="F49" s="404">
        <v>0</v>
      </c>
      <c r="G49" s="404">
        <v>0</v>
      </c>
      <c r="H49" s="404">
        <v>0</v>
      </c>
      <c r="I49" s="1004">
        <v>0</v>
      </c>
    </row>
    <row r="50" spans="1:9" ht="12.75">
      <c r="A50" s="1106" t="s">
        <v>1830</v>
      </c>
      <c r="B50" s="404">
        <v>0.020999999999999998</v>
      </c>
      <c r="C50" s="404">
        <v>48</v>
      </c>
      <c r="D50" s="404">
        <v>48</v>
      </c>
      <c r="E50" s="404">
        <v>91.3</v>
      </c>
      <c r="F50" s="404">
        <v>47.979</v>
      </c>
      <c r="G50" s="404">
        <v>228471.42857142858</v>
      </c>
      <c r="H50" s="404">
        <v>43.3</v>
      </c>
      <c r="I50" s="1004">
        <v>90.20833333333333</v>
      </c>
    </row>
    <row r="51" spans="1:9" s="524" customFormat="1" ht="12.75">
      <c r="A51" s="1105" t="s">
        <v>1831</v>
      </c>
      <c r="B51" s="287">
        <v>1134.649</v>
      </c>
      <c r="C51" s="287">
        <v>1275.876</v>
      </c>
      <c r="D51" s="287">
        <v>1275.876</v>
      </c>
      <c r="E51" s="287">
        <v>2213.513</v>
      </c>
      <c r="F51" s="287">
        <v>141.2270000000001</v>
      </c>
      <c r="G51" s="287">
        <v>12.446756662192458</v>
      </c>
      <c r="H51" s="287">
        <v>937.637</v>
      </c>
      <c r="I51" s="990">
        <v>73.48966513987253</v>
      </c>
    </row>
    <row r="52" spans="1:9" ht="12.75" hidden="1">
      <c r="A52" s="1106" t="s">
        <v>1832</v>
      </c>
      <c r="B52" s="404">
        <v>0</v>
      </c>
      <c r="C52" s="404">
        <v>0</v>
      </c>
      <c r="D52" s="404">
        <v>0</v>
      </c>
      <c r="E52" s="404">
        <v>0</v>
      </c>
      <c r="F52" s="404">
        <v>0</v>
      </c>
      <c r="G52" s="404" t="e">
        <v>#DIV/0!</v>
      </c>
      <c r="H52" s="404">
        <v>0</v>
      </c>
      <c r="I52" s="1004" t="e">
        <v>#DIV/0!</v>
      </c>
    </row>
    <row r="53" spans="1:9" ht="12.75">
      <c r="A53" s="1106" t="s">
        <v>1833</v>
      </c>
      <c r="B53" s="404">
        <v>4.0409999999999995</v>
      </c>
      <c r="C53" s="404">
        <v>5.949</v>
      </c>
      <c r="D53" s="404">
        <v>5.949</v>
      </c>
      <c r="E53" s="404">
        <v>27</v>
      </c>
      <c r="F53" s="404">
        <v>1.9080000000000004</v>
      </c>
      <c r="G53" s="404">
        <v>47.21603563474389</v>
      </c>
      <c r="H53" s="404">
        <v>21.051000000000002</v>
      </c>
      <c r="I53" s="1004">
        <v>353.85779122541607</v>
      </c>
    </row>
    <row r="54" spans="1:9" ht="12.75">
      <c r="A54" s="1106" t="s">
        <v>1834</v>
      </c>
      <c r="B54" s="404">
        <v>154.244</v>
      </c>
      <c r="C54" s="404">
        <v>658.858</v>
      </c>
      <c r="D54" s="404">
        <v>658.858</v>
      </c>
      <c r="E54" s="404">
        <v>217</v>
      </c>
      <c r="F54" s="404">
        <v>504.6139999999999</v>
      </c>
      <c r="G54" s="404">
        <v>327.15308212961276</v>
      </c>
      <c r="H54" s="404">
        <v>-441.85799999999995</v>
      </c>
      <c r="I54" s="1004">
        <v>-67.06422324689083</v>
      </c>
    </row>
    <row r="55" spans="1:9" ht="12.75" hidden="1">
      <c r="A55" s="1106" t="s">
        <v>1835</v>
      </c>
      <c r="B55" s="404"/>
      <c r="C55" s="404">
        <v>0</v>
      </c>
      <c r="D55" s="404">
        <v>0</v>
      </c>
      <c r="E55" s="404">
        <v>0</v>
      </c>
      <c r="F55" s="404">
        <v>0</v>
      </c>
      <c r="G55" s="404" t="e">
        <v>#DIV/0!</v>
      </c>
      <c r="H55" s="404">
        <v>0</v>
      </c>
      <c r="I55" s="1004" t="e">
        <v>#DIV/0!</v>
      </c>
    </row>
    <row r="56" spans="1:9" ht="12.75" hidden="1">
      <c r="A56" s="1106" t="s">
        <v>1836</v>
      </c>
      <c r="B56" s="404"/>
      <c r="C56" s="404">
        <v>0</v>
      </c>
      <c r="D56" s="404">
        <v>0</v>
      </c>
      <c r="E56" s="404">
        <v>0</v>
      </c>
      <c r="F56" s="404">
        <v>0</v>
      </c>
      <c r="G56" s="404" t="e">
        <v>#DIV/0!</v>
      </c>
      <c r="H56" s="404">
        <v>0</v>
      </c>
      <c r="I56" s="1004" t="e">
        <v>#DIV/0!</v>
      </c>
    </row>
    <row r="57" spans="1:9" ht="12.75" hidden="1">
      <c r="A57" s="1106" t="s">
        <v>1837</v>
      </c>
      <c r="B57" s="404"/>
      <c r="C57" s="404">
        <v>0</v>
      </c>
      <c r="D57" s="404">
        <v>0</v>
      </c>
      <c r="E57" s="404">
        <v>0</v>
      </c>
      <c r="F57" s="404">
        <v>0</v>
      </c>
      <c r="G57" s="404" t="e">
        <v>#DIV/0!</v>
      </c>
      <c r="H57" s="404">
        <v>0</v>
      </c>
      <c r="I57" s="1004" t="e">
        <v>#DIV/0!</v>
      </c>
    </row>
    <row r="58" spans="1:9" ht="12.75">
      <c r="A58" s="1106" t="s">
        <v>1838</v>
      </c>
      <c r="B58" s="404">
        <v>690</v>
      </c>
      <c r="C58" s="404">
        <v>320</v>
      </c>
      <c r="D58" s="404">
        <v>320</v>
      </c>
      <c r="E58" s="404">
        <v>940</v>
      </c>
      <c r="F58" s="404">
        <v>-370</v>
      </c>
      <c r="G58" s="404">
        <v>-53.62318840579711</v>
      </c>
      <c r="H58" s="404">
        <v>620</v>
      </c>
      <c r="I58" s="1004">
        <v>193.75</v>
      </c>
    </row>
    <row r="59" spans="1:9" ht="12.75" hidden="1">
      <c r="A59" s="1106" t="s">
        <v>1839</v>
      </c>
      <c r="B59" s="404"/>
      <c r="C59" s="404">
        <v>0</v>
      </c>
      <c r="D59" s="404">
        <v>0</v>
      </c>
      <c r="E59" s="404">
        <v>0</v>
      </c>
      <c r="F59" s="404">
        <v>0</v>
      </c>
      <c r="G59" s="404" t="e">
        <v>#DIV/0!</v>
      </c>
      <c r="H59" s="404">
        <v>0</v>
      </c>
      <c r="I59" s="1004" t="e">
        <v>#DIV/0!</v>
      </c>
    </row>
    <row r="60" spans="1:9" ht="12.75" hidden="1">
      <c r="A60" s="1106" t="s">
        <v>1840</v>
      </c>
      <c r="B60" s="404"/>
      <c r="C60" s="404">
        <v>0</v>
      </c>
      <c r="D60" s="404">
        <v>0</v>
      </c>
      <c r="E60" s="404">
        <v>0</v>
      </c>
      <c r="F60" s="404">
        <v>0</v>
      </c>
      <c r="G60" s="404" t="e">
        <v>#DIV/0!</v>
      </c>
      <c r="H60" s="404">
        <v>0</v>
      </c>
      <c r="I60" s="1004" t="e">
        <v>#DIV/0!</v>
      </c>
    </row>
    <row r="61" spans="1:9" ht="12.75">
      <c r="A61" s="1106" t="s">
        <v>0</v>
      </c>
      <c r="B61" s="404">
        <v>286.364</v>
      </c>
      <c r="C61" s="404">
        <v>291.069</v>
      </c>
      <c r="D61" s="404">
        <v>291.069</v>
      </c>
      <c r="E61" s="404">
        <v>1029.513</v>
      </c>
      <c r="F61" s="404">
        <v>4.705000000000041</v>
      </c>
      <c r="G61" s="404">
        <v>1.6430137866491743</v>
      </c>
      <c r="H61" s="404">
        <v>738.444</v>
      </c>
      <c r="I61" s="1004">
        <v>253.70066891355654</v>
      </c>
    </row>
    <row r="62" spans="1:9" s="524" customFormat="1" ht="12.75">
      <c r="A62" s="1105" t="s">
        <v>348</v>
      </c>
      <c r="B62" s="287">
        <v>5807.271000000001</v>
      </c>
      <c r="C62" s="287">
        <v>5036.692</v>
      </c>
      <c r="D62" s="287">
        <v>5036.692</v>
      </c>
      <c r="E62" s="287">
        <v>6712.0655384699985</v>
      </c>
      <c r="F62" s="287">
        <v>-770.5790000000006</v>
      </c>
      <c r="G62" s="287">
        <v>-13.269210271055037</v>
      </c>
      <c r="H62" s="287">
        <v>1675.3735384699985</v>
      </c>
      <c r="I62" s="990">
        <v>33.26337084876341</v>
      </c>
    </row>
    <row r="63" spans="1:9" ht="12.75" hidden="1">
      <c r="A63" s="1106"/>
      <c r="B63" s="403"/>
      <c r="C63" s="403"/>
      <c r="D63" s="403"/>
      <c r="E63" s="403">
        <v>0</v>
      </c>
      <c r="F63" s="403">
        <v>0</v>
      </c>
      <c r="G63" s="403" t="e">
        <v>#DIV/0!</v>
      </c>
      <c r="H63" s="403">
        <v>0</v>
      </c>
      <c r="I63" s="1089" t="e">
        <v>#DIV/0!</v>
      </c>
    </row>
    <row r="64" spans="1:9" ht="12.75">
      <c r="A64" s="1106" t="s">
        <v>1</v>
      </c>
      <c r="B64" s="404">
        <v>965.833</v>
      </c>
      <c r="C64" s="404">
        <v>909.031</v>
      </c>
      <c r="D64" s="520">
        <v>1560.09653847</v>
      </c>
      <c r="E64" s="404">
        <v>1213.96253847</v>
      </c>
      <c r="F64" s="404">
        <v>-56.80200000000002</v>
      </c>
      <c r="G64" s="404">
        <v>-5.881140942585315</v>
      </c>
      <c r="H64" s="404">
        <v>-346.134</v>
      </c>
      <c r="I64" s="1004">
        <v>-22.186703929197648</v>
      </c>
    </row>
    <row r="65" spans="1:9" ht="12.75">
      <c r="A65" s="1106" t="s">
        <v>2</v>
      </c>
      <c r="B65" s="404">
        <v>4841.438000000001</v>
      </c>
      <c r="C65" s="404">
        <v>4127.660999999999</v>
      </c>
      <c r="D65" s="520">
        <v>4537.532</v>
      </c>
      <c r="E65" s="404">
        <v>4070.1629999999996</v>
      </c>
      <c r="F65" s="404">
        <v>-713.7770000000019</v>
      </c>
      <c r="G65" s="404">
        <v>-14.743078399434253</v>
      </c>
      <c r="H65" s="404">
        <v>-467.3690000000006</v>
      </c>
      <c r="I65" s="1004">
        <v>-10.300070611072288</v>
      </c>
    </row>
    <row r="66" spans="1:9" ht="12.75" hidden="1">
      <c r="A66" s="1106"/>
      <c r="B66" s="404"/>
      <c r="C66" s="404"/>
      <c r="D66" s="520">
        <v>0</v>
      </c>
      <c r="E66" s="404">
        <v>0</v>
      </c>
      <c r="F66" s="404">
        <v>0</v>
      </c>
      <c r="G66" s="404" t="e">
        <v>#DIV/0!</v>
      </c>
      <c r="H66" s="404">
        <v>0</v>
      </c>
      <c r="I66" s="1004" t="e">
        <v>#DIV/0!</v>
      </c>
    </row>
    <row r="67" spans="1:9" ht="12.75">
      <c r="A67" s="1106" t="s">
        <v>3</v>
      </c>
      <c r="B67" s="404">
        <v>532.9554</v>
      </c>
      <c r="C67" s="404">
        <v>532.9554</v>
      </c>
      <c r="D67" s="520">
        <v>553.43</v>
      </c>
      <c r="E67" s="404">
        <v>636.877</v>
      </c>
      <c r="F67" s="404">
        <v>0</v>
      </c>
      <c r="G67" s="404">
        <v>0</v>
      </c>
      <c r="H67" s="404">
        <v>83.447</v>
      </c>
      <c r="I67" s="1004">
        <v>15.078148998066604</v>
      </c>
    </row>
    <row r="68" spans="1:9" ht="12.75">
      <c r="A68" s="1106" t="s">
        <v>4</v>
      </c>
      <c r="B68" s="404">
        <v>4.1659999999999995</v>
      </c>
      <c r="C68" s="404">
        <v>4.1659999999999995</v>
      </c>
      <c r="D68" s="520">
        <v>3.897</v>
      </c>
      <c r="E68" s="404">
        <v>3.897</v>
      </c>
      <c r="F68" s="404">
        <v>0</v>
      </c>
      <c r="G68" s="404">
        <v>0</v>
      </c>
      <c r="H68" s="404">
        <v>0</v>
      </c>
      <c r="I68" s="1004">
        <v>0</v>
      </c>
    </row>
    <row r="69" spans="1:9" ht="13.5" thickBot="1">
      <c r="A69" s="1107" t="s">
        <v>5</v>
      </c>
      <c r="B69" s="1108">
        <v>528.7894</v>
      </c>
      <c r="C69" s="1108">
        <v>528.7894</v>
      </c>
      <c r="D69" s="520">
        <v>549.533</v>
      </c>
      <c r="E69" s="1108">
        <v>632.98</v>
      </c>
      <c r="F69" s="1108">
        <v>0</v>
      </c>
      <c r="G69" s="1108">
        <v>0</v>
      </c>
      <c r="H69" s="1108">
        <v>83.447</v>
      </c>
      <c r="I69" s="1009">
        <v>15.185075327596339</v>
      </c>
    </row>
    <row r="70" spans="4:5" ht="12.75" thickTop="1">
      <c r="D70" s="522"/>
      <c r="E70" s="522"/>
    </row>
    <row r="71" spans="4:5" ht="12">
      <c r="D71" s="522"/>
      <c r="E71" s="522"/>
    </row>
    <row r="72" spans="4:5" ht="12">
      <c r="D72" s="522"/>
      <c r="E72" s="522"/>
    </row>
    <row r="73" spans="4:5" ht="12">
      <c r="D73" s="522"/>
      <c r="E73" s="522"/>
    </row>
    <row r="74" spans="4:5" ht="12">
      <c r="D74" s="522"/>
      <c r="E74" s="522"/>
    </row>
    <row r="75" spans="4:5" ht="12">
      <c r="D75" s="522"/>
      <c r="E75" s="522"/>
    </row>
    <row r="76" spans="4:5" ht="12">
      <c r="D76" s="522"/>
      <c r="E76" s="522"/>
    </row>
    <row r="77" spans="4:5" ht="12">
      <c r="D77" s="522"/>
      <c r="E77" s="522"/>
    </row>
    <row r="78" spans="4:5" ht="12">
      <c r="D78" s="522"/>
      <c r="E78" s="522"/>
    </row>
    <row r="79" spans="4:5" ht="12">
      <c r="D79" s="522"/>
      <c r="E79" s="522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24" sqref="A24:M24"/>
    </sheetView>
  </sheetViews>
  <sheetFormatPr defaultColWidth="9.140625" defaultRowHeight="12.75"/>
  <cols>
    <col min="1" max="1" width="10.00390625" style="182" customWidth="1"/>
    <col min="2" max="2" width="9.00390625" style="182" bestFit="1" customWidth="1"/>
    <col min="3" max="3" width="9.7109375" style="182" customWidth="1"/>
    <col min="4" max="4" width="9.00390625" style="182" bestFit="1" customWidth="1"/>
    <col min="5" max="5" width="9.7109375" style="182" customWidth="1"/>
    <col min="6" max="6" width="9.00390625" style="182" bestFit="1" customWidth="1"/>
    <col min="7" max="7" width="9.7109375" style="182" customWidth="1"/>
    <col min="8" max="8" width="9.00390625" style="182" bestFit="1" customWidth="1"/>
    <col min="9" max="9" width="9.7109375" style="182" customWidth="1"/>
    <col min="10" max="16384" width="9.140625" style="182" customWidth="1"/>
  </cols>
  <sheetData>
    <row r="1" spans="1:13" ht="12.75">
      <c r="A1" s="1720" t="s">
        <v>1572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</row>
    <row r="2" spans="1:13" ht="15.75">
      <c r="A2" s="1814" t="s">
        <v>1513</v>
      </c>
      <c r="B2" s="1814"/>
      <c r="C2" s="1814"/>
      <c r="D2" s="1814"/>
      <c r="E2" s="1814"/>
      <c r="F2" s="1814"/>
      <c r="G2" s="1814"/>
      <c r="H2" s="1814"/>
      <c r="I2" s="1814"/>
      <c r="J2" s="1814"/>
      <c r="K2" s="1814"/>
      <c r="L2" s="1814"/>
      <c r="M2" s="1814"/>
    </row>
    <row r="3" spans="1:13" ht="13.5" thickBot="1">
      <c r="A3" s="18"/>
      <c r="B3" s="18"/>
      <c r="C3" s="18"/>
      <c r="D3" s="183"/>
      <c r="E3" s="53"/>
      <c r="F3" s="183"/>
      <c r="G3" s="53"/>
      <c r="H3" s="183"/>
      <c r="K3" s="53"/>
      <c r="M3" s="796" t="s">
        <v>1300</v>
      </c>
    </row>
    <row r="4" spans="1:13" ht="13.5" thickTop="1">
      <c r="A4" s="1866" t="s">
        <v>435</v>
      </c>
      <c r="B4" s="1868" t="s">
        <v>677</v>
      </c>
      <c r="C4" s="1869"/>
      <c r="D4" s="1870" t="s">
        <v>1748</v>
      </c>
      <c r="E4" s="1869"/>
      <c r="F4" s="1868" t="s">
        <v>1749</v>
      </c>
      <c r="G4" s="1869"/>
      <c r="H4" s="1868" t="s">
        <v>458</v>
      </c>
      <c r="I4" s="1869"/>
      <c r="J4" s="1868" t="s">
        <v>467</v>
      </c>
      <c r="K4" s="1869"/>
      <c r="L4" s="1870" t="s">
        <v>999</v>
      </c>
      <c r="M4" s="1871"/>
    </row>
    <row r="5" spans="1:13" ht="25.5">
      <c r="A5" s="1867"/>
      <c r="B5" s="133" t="s">
        <v>1751</v>
      </c>
      <c r="C5" s="1112" t="s">
        <v>1004</v>
      </c>
      <c r="D5" s="133" t="s">
        <v>1751</v>
      </c>
      <c r="E5" s="1112" t="s">
        <v>1004</v>
      </c>
      <c r="F5" s="1113" t="s">
        <v>1751</v>
      </c>
      <c r="G5" s="1112" t="s">
        <v>1004</v>
      </c>
      <c r="H5" s="1113" t="s">
        <v>1751</v>
      </c>
      <c r="I5" s="1114" t="s">
        <v>1004</v>
      </c>
      <c r="J5" s="1113" t="s">
        <v>1751</v>
      </c>
      <c r="K5" s="1114" t="s">
        <v>1004</v>
      </c>
      <c r="L5" s="133" t="s">
        <v>1751</v>
      </c>
      <c r="M5" s="1115" t="s">
        <v>1004</v>
      </c>
    </row>
    <row r="6" spans="1:13" ht="15.75" customHeight="1">
      <c r="A6" s="481" t="s">
        <v>1005</v>
      </c>
      <c r="B6" s="184">
        <v>0</v>
      </c>
      <c r="C6" s="185"/>
      <c r="D6" s="184">
        <v>1440</v>
      </c>
      <c r="E6" s="185">
        <v>3.4685</v>
      </c>
      <c r="F6" s="186">
        <v>1000</v>
      </c>
      <c r="G6" s="185">
        <v>2.506</v>
      </c>
      <c r="H6" s="189">
        <v>0</v>
      </c>
      <c r="I6" s="188">
        <v>0</v>
      </c>
      <c r="J6" s="189">
        <v>3500</v>
      </c>
      <c r="K6" s="188">
        <v>4.94</v>
      </c>
      <c r="L6" s="187">
        <v>7440</v>
      </c>
      <c r="M6" s="1116">
        <v>2.17</v>
      </c>
    </row>
    <row r="7" spans="1:13" ht="15.75" customHeight="1">
      <c r="A7" s="481" t="s">
        <v>1006</v>
      </c>
      <c r="B7" s="184">
        <v>0</v>
      </c>
      <c r="C7" s="185"/>
      <c r="D7" s="184">
        <v>0</v>
      </c>
      <c r="E7" s="185">
        <v>0</v>
      </c>
      <c r="F7" s="186">
        <v>1250</v>
      </c>
      <c r="G7" s="185">
        <v>3.0606</v>
      </c>
      <c r="H7" s="189">
        <v>0</v>
      </c>
      <c r="I7" s="188">
        <v>0</v>
      </c>
      <c r="J7" s="198">
        <v>0</v>
      </c>
      <c r="K7" s="188">
        <v>0</v>
      </c>
      <c r="L7" s="187">
        <v>0</v>
      </c>
      <c r="M7" s="1117">
        <v>0</v>
      </c>
    </row>
    <row r="8" spans="1:13" ht="15.75" customHeight="1">
      <c r="A8" s="481" t="s">
        <v>1007</v>
      </c>
      <c r="B8" s="184">
        <v>9550</v>
      </c>
      <c r="C8" s="185">
        <v>3.6448</v>
      </c>
      <c r="D8" s="184">
        <v>2000</v>
      </c>
      <c r="E8" s="185">
        <v>3.8467</v>
      </c>
      <c r="F8" s="186">
        <v>1020</v>
      </c>
      <c r="G8" s="185">
        <v>3.3775</v>
      </c>
      <c r="H8" s="189">
        <v>0</v>
      </c>
      <c r="I8" s="188">
        <v>0</v>
      </c>
      <c r="J8" s="189">
        <v>0</v>
      </c>
      <c r="K8" s="188">
        <v>0</v>
      </c>
      <c r="L8" s="187">
        <v>0</v>
      </c>
      <c r="M8" s="1117">
        <v>0</v>
      </c>
    </row>
    <row r="9" spans="1:13" ht="15.75" customHeight="1">
      <c r="A9" s="481" t="s">
        <v>1008</v>
      </c>
      <c r="B9" s="184">
        <v>0</v>
      </c>
      <c r="C9" s="185"/>
      <c r="D9" s="184">
        <v>300</v>
      </c>
      <c r="E9" s="185">
        <v>3.0207</v>
      </c>
      <c r="F9" s="186">
        <v>0</v>
      </c>
      <c r="G9" s="185">
        <v>0</v>
      </c>
      <c r="H9" s="189">
        <v>500</v>
      </c>
      <c r="I9" s="188">
        <v>3.4401</v>
      </c>
      <c r="J9" s="189">
        <v>2000</v>
      </c>
      <c r="K9" s="188">
        <v>5.2</v>
      </c>
      <c r="L9" s="187">
        <v>0</v>
      </c>
      <c r="M9" s="1117">
        <v>0</v>
      </c>
    </row>
    <row r="10" spans="1:13" ht="15.75" customHeight="1">
      <c r="A10" s="481" t="s">
        <v>1009</v>
      </c>
      <c r="B10" s="184">
        <v>0</v>
      </c>
      <c r="C10" s="185"/>
      <c r="D10" s="184">
        <v>830</v>
      </c>
      <c r="E10" s="185">
        <v>1.9046</v>
      </c>
      <c r="F10" s="186">
        <v>2620</v>
      </c>
      <c r="G10" s="185">
        <v>1.5936</v>
      </c>
      <c r="H10" s="189">
        <v>740</v>
      </c>
      <c r="I10" s="188">
        <v>4.3315</v>
      </c>
      <c r="J10" s="189">
        <v>1960</v>
      </c>
      <c r="K10" s="188">
        <v>4.95</v>
      </c>
      <c r="L10" s="187">
        <v>0</v>
      </c>
      <c r="M10" s="1117">
        <v>0</v>
      </c>
    </row>
    <row r="11" spans="1:13" ht="15.75" customHeight="1">
      <c r="A11" s="481" t="s">
        <v>1010</v>
      </c>
      <c r="B11" s="184">
        <v>950</v>
      </c>
      <c r="C11" s="185">
        <v>2.2333</v>
      </c>
      <c r="D11" s="184">
        <v>0</v>
      </c>
      <c r="E11" s="185">
        <v>0</v>
      </c>
      <c r="F11" s="186">
        <v>0</v>
      </c>
      <c r="G11" s="185">
        <v>0</v>
      </c>
      <c r="H11" s="189">
        <v>0</v>
      </c>
      <c r="I11" s="188">
        <v>0</v>
      </c>
      <c r="J11" s="189">
        <v>0</v>
      </c>
      <c r="K11" s="188">
        <v>0</v>
      </c>
      <c r="L11" s="187">
        <v>0</v>
      </c>
      <c r="M11" s="1116">
        <v>0</v>
      </c>
    </row>
    <row r="12" spans="1:13" ht="15.75" customHeight="1">
      <c r="A12" s="481" t="s">
        <v>1011</v>
      </c>
      <c r="B12" s="184">
        <v>0</v>
      </c>
      <c r="C12" s="185">
        <v>0</v>
      </c>
      <c r="D12" s="184">
        <v>0</v>
      </c>
      <c r="E12" s="185">
        <v>0</v>
      </c>
      <c r="F12" s="186">
        <v>0</v>
      </c>
      <c r="G12" s="185">
        <v>0</v>
      </c>
      <c r="H12" s="189">
        <v>0</v>
      </c>
      <c r="I12" s="188">
        <v>0</v>
      </c>
      <c r="J12" s="189">
        <v>0</v>
      </c>
      <c r="K12" s="188">
        <v>0</v>
      </c>
      <c r="L12" s="187">
        <v>0</v>
      </c>
      <c r="M12" s="1116">
        <v>0</v>
      </c>
    </row>
    <row r="13" spans="1:13" ht="15.75" customHeight="1">
      <c r="A13" s="481" t="s">
        <v>1012</v>
      </c>
      <c r="B13" s="184">
        <v>0</v>
      </c>
      <c r="C13" s="185">
        <v>0</v>
      </c>
      <c r="D13" s="184">
        <v>470</v>
      </c>
      <c r="E13" s="188">
        <v>3.7437</v>
      </c>
      <c r="F13" s="186">
        <v>2000</v>
      </c>
      <c r="G13" s="188">
        <v>2.9419</v>
      </c>
      <c r="H13" s="189">
        <v>2460</v>
      </c>
      <c r="I13" s="188">
        <v>4.871</v>
      </c>
      <c r="J13" s="189">
        <v>0</v>
      </c>
      <c r="K13" s="188">
        <v>0</v>
      </c>
      <c r="L13" s="187">
        <v>0</v>
      </c>
      <c r="M13" s="1116">
        <v>0</v>
      </c>
    </row>
    <row r="14" spans="1:13" ht="15.75" customHeight="1">
      <c r="A14" s="481" t="s">
        <v>1013</v>
      </c>
      <c r="B14" s="184">
        <v>0</v>
      </c>
      <c r="C14" s="185">
        <v>0</v>
      </c>
      <c r="D14" s="184">
        <v>930</v>
      </c>
      <c r="E14" s="188">
        <v>4.006</v>
      </c>
      <c r="F14" s="186">
        <v>1010</v>
      </c>
      <c r="G14" s="188">
        <v>2.5443</v>
      </c>
      <c r="H14" s="189">
        <v>770</v>
      </c>
      <c r="I14" s="188">
        <v>4.049</v>
      </c>
      <c r="J14" s="189">
        <v>0</v>
      </c>
      <c r="K14" s="188">
        <v>0</v>
      </c>
      <c r="L14" s="187">
        <v>0</v>
      </c>
      <c r="M14" s="1116">
        <v>0</v>
      </c>
    </row>
    <row r="15" spans="1:13" ht="15.75" customHeight="1">
      <c r="A15" s="481" t="s">
        <v>343</v>
      </c>
      <c r="B15" s="184">
        <v>0</v>
      </c>
      <c r="C15" s="185">
        <v>0</v>
      </c>
      <c r="D15" s="184">
        <v>0</v>
      </c>
      <c r="E15" s="188">
        <v>0</v>
      </c>
      <c r="F15" s="189">
        <v>1300</v>
      </c>
      <c r="G15" s="188">
        <v>3.3656</v>
      </c>
      <c r="H15" s="189">
        <v>2000</v>
      </c>
      <c r="I15" s="188">
        <v>5.38</v>
      </c>
      <c r="J15" s="189">
        <v>0</v>
      </c>
      <c r="K15" s="188">
        <v>0</v>
      </c>
      <c r="L15" s="187">
        <v>0</v>
      </c>
      <c r="M15" s="1116">
        <v>0</v>
      </c>
    </row>
    <row r="16" spans="1:13" ht="15.75" customHeight="1">
      <c r="A16" s="481" t="s">
        <v>344</v>
      </c>
      <c r="B16" s="184">
        <v>0</v>
      </c>
      <c r="C16" s="185">
        <v>0</v>
      </c>
      <c r="D16" s="184">
        <v>3390</v>
      </c>
      <c r="E16" s="188">
        <v>3.5012</v>
      </c>
      <c r="F16" s="189">
        <v>6050</v>
      </c>
      <c r="G16" s="188">
        <v>2.7965</v>
      </c>
      <c r="H16" s="189">
        <v>3430</v>
      </c>
      <c r="I16" s="188">
        <v>5.98</v>
      </c>
      <c r="J16" s="189">
        <v>0</v>
      </c>
      <c r="K16" s="188">
        <v>0</v>
      </c>
      <c r="L16" s="187">
        <v>0</v>
      </c>
      <c r="M16" s="1116">
        <v>0</v>
      </c>
    </row>
    <row r="17" spans="1:13" ht="15.75" customHeight="1">
      <c r="A17" s="902" t="s">
        <v>345</v>
      </c>
      <c r="B17" s="190">
        <v>0</v>
      </c>
      <c r="C17" s="191">
        <v>0</v>
      </c>
      <c r="D17" s="192">
        <v>4150</v>
      </c>
      <c r="E17" s="193">
        <v>3.6783</v>
      </c>
      <c r="F17" s="194">
        <v>2150</v>
      </c>
      <c r="G17" s="193">
        <v>4.513486046511628</v>
      </c>
      <c r="H17" s="194">
        <v>4950</v>
      </c>
      <c r="I17" s="193">
        <v>5.652</v>
      </c>
      <c r="J17" s="194">
        <v>0</v>
      </c>
      <c r="K17" s="193">
        <v>0</v>
      </c>
      <c r="L17" s="187">
        <v>0</v>
      </c>
      <c r="M17" s="1116">
        <v>0</v>
      </c>
    </row>
    <row r="18" spans="1:13" ht="15.75" customHeight="1" thickBot="1">
      <c r="A18" s="1118" t="s">
        <v>347</v>
      </c>
      <c r="B18" s="1119">
        <v>10500</v>
      </c>
      <c r="C18" s="1120"/>
      <c r="D18" s="1119">
        <v>13510</v>
      </c>
      <c r="E18" s="1120"/>
      <c r="F18" s="1121">
        <v>18400</v>
      </c>
      <c r="G18" s="1122"/>
      <c r="H18" s="1123">
        <v>14850</v>
      </c>
      <c r="I18" s="1124">
        <v>4.814</v>
      </c>
      <c r="J18" s="1121">
        <v>7460</v>
      </c>
      <c r="K18" s="1122">
        <v>0</v>
      </c>
      <c r="L18" s="1123">
        <v>7440</v>
      </c>
      <c r="M18" s="1140">
        <v>2.17</v>
      </c>
    </row>
    <row r="19" s="195" customFormat="1" ht="13.5" thickTop="1">
      <c r="A19" s="118" t="s">
        <v>1014</v>
      </c>
    </row>
    <row r="20" ht="12.75">
      <c r="A20" s="118" t="s">
        <v>1015</v>
      </c>
    </row>
    <row r="21" ht="12.75">
      <c r="A21" s="118" t="s">
        <v>1335</v>
      </c>
    </row>
    <row r="22" ht="12.75">
      <c r="A22" s="118"/>
    </row>
    <row r="23" spans="1:13" ht="12.75">
      <c r="A23" s="1720" t="s">
        <v>1573</v>
      </c>
      <c r="B23" s="1720"/>
      <c r="C23" s="1720"/>
      <c r="D23" s="1720"/>
      <c r="E23" s="1720"/>
      <c r="F23" s="1720"/>
      <c r="G23" s="1720"/>
      <c r="H23" s="1720"/>
      <c r="I23" s="1720"/>
      <c r="J23" s="1720"/>
      <c r="K23" s="1720"/>
      <c r="L23" s="1720"/>
      <c r="M23" s="1720"/>
    </row>
    <row r="24" spans="1:13" ht="15.75">
      <c r="A24" s="1814" t="s">
        <v>1514</v>
      </c>
      <c r="B24" s="1814"/>
      <c r="C24" s="1814"/>
      <c r="D24" s="1814"/>
      <c r="E24" s="1814"/>
      <c r="F24" s="1814"/>
      <c r="G24" s="1814"/>
      <c r="H24" s="1814"/>
      <c r="I24" s="1814"/>
      <c r="J24" s="1814"/>
      <c r="K24" s="1814"/>
      <c r="L24" s="1814"/>
      <c r="M24" s="1814"/>
    </row>
    <row r="25" spans="1:13" ht="13.5" thickBot="1">
      <c r="A25" s="18"/>
      <c r="B25" s="18"/>
      <c r="C25" s="18"/>
      <c r="D25" s="183"/>
      <c r="E25" s="53"/>
      <c r="F25" s="183"/>
      <c r="G25" s="53"/>
      <c r="H25" s="183"/>
      <c r="K25" s="53"/>
      <c r="M25" s="796" t="s">
        <v>1300</v>
      </c>
    </row>
    <row r="26" spans="1:13" ht="13.5" thickTop="1">
      <c r="A26" s="1866" t="s">
        <v>435</v>
      </c>
      <c r="B26" s="1868" t="s">
        <v>677</v>
      </c>
      <c r="C26" s="1869"/>
      <c r="D26" s="1870" t="s">
        <v>1748</v>
      </c>
      <c r="E26" s="1869"/>
      <c r="F26" s="1868" t="s">
        <v>1749</v>
      </c>
      <c r="G26" s="1869"/>
      <c r="H26" s="1868" t="s">
        <v>458</v>
      </c>
      <c r="I26" s="1869"/>
      <c r="J26" s="1868" t="s">
        <v>467</v>
      </c>
      <c r="K26" s="1869"/>
      <c r="L26" s="1870" t="s">
        <v>999</v>
      </c>
      <c r="M26" s="1871"/>
    </row>
    <row r="27" spans="1:13" ht="25.5">
      <c r="A27" s="1867"/>
      <c r="B27" s="1113" t="s">
        <v>1751</v>
      </c>
      <c r="C27" s="1112" t="s">
        <v>1004</v>
      </c>
      <c r="D27" s="133" t="s">
        <v>1751</v>
      </c>
      <c r="E27" s="1112" t="s">
        <v>1004</v>
      </c>
      <c r="F27" s="1113" t="s">
        <v>1751</v>
      </c>
      <c r="G27" s="1112" t="s">
        <v>1004</v>
      </c>
      <c r="H27" s="1113" t="s">
        <v>1751</v>
      </c>
      <c r="I27" s="1114" t="s">
        <v>1004</v>
      </c>
      <c r="J27" s="1113" t="s">
        <v>1751</v>
      </c>
      <c r="K27" s="1114" t="s">
        <v>1004</v>
      </c>
      <c r="L27" s="133" t="s">
        <v>1751</v>
      </c>
      <c r="M27" s="1115" t="s">
        <v>1004</v>
      </c>
    </row>
    <row r="28" spans="1:13" ht="15.75" customHeight="1">
      <c r="A28" s="481" t="s">
        <v>1005</v>
      </c>
      <c r="B28" s="186">
        <v>0</v>
      </c>
      <c r="C28" s="185">
        <v>0</v>
      </c>
      <c r="D28" s="184">
        <v>0</v>
      </c>
      <c r="E28" s="185">
        <v>0</v>
      </c>
      <c r="F28" s="196">
        <v>0</v>
      </c>
      <c r="G28" s="185">
        <v>0</v>
      </c>
      <c r="H28" s="198">
        <v>0</v>
      </c>
      <c r="I28" s="1125">
        <v>0</v>
      </c>
      <c r="J28" s="198">
        <v>0</v>
      </c>
      <c r="K28" s="1125">
        <v>0</v>
      </c>
      <c r="L28" s="197">
        <v>0</v>
      </c>
      <c r="M28" s="1126">
        <v>0</v>
      </c>
    </row>
    <row r="29" spans="1:13" ht="15.75" customHeight="1">
      <c r="A29" s="481" t="s">
        <v>1006</v>
      </c>
      <c r="B29" s="186">
        <v>0</v>
      </c>
      <c r="C29" s="185">
        <v>0</v>
      </c>
      <c r="D29" s="184">
        <v>0</v>
      </c>
      <c r="E29" s="185">
        <v>0</v>
      </c>
      <c r="F29" s="196">
        <v>0</v>
      </c>
      <c r="G29" s="185">
        <v>0</v>
      </c>
      <c r="H29" s="198">
        <v>0</v>
      </c>
      <c r="I29" s="1125">
        <v>0</v>
      </c>
      <c r="J29" s="198">
        <v>0</v>
      </c>
      <c r="K29" s="1125">
        <v>0</v>
      </c>
      <c r="L29" s="197">
        <v>0</v>
      </c>
      <c r="M29" s="1126">
        <v>0</v>
      </c>
    </row>
    <row r="30" spans="1:13" ht="15.75" customHeight="1">
      <c r="A30" s="481" t="s">
        <v>1007</v>
      </c>
      <c r="B30" s="186">
        <v>0</v>
      </c>
      <c r="C30" s="185">
        <v>0</v>
      </c>
      <c r="D30" s="184">
        <v>530</v>
      </c>
      <c r="E30" s="185">
        <v>4.9897</v>
      </c>
      <c r="F30" s="196">
        <v>0</v>
      </c>
      <c r="G30" s="1127">
        <v>0</v>
      </c>
      <c r="H30" s="198">
        <v>0</v>
      </c>
      <c r="I30" s="1128">
        <v>0</v>
      </c>
      <c r="J30" s="198">
        <v>0</v>
      </c>
      <c r="K30" s="1128">
        <v>0</v>
      </c>
      <c r="L30" s="197">
        <v>0</v>
      </c>
      <c r="M30" s="1129">
        <v>0</v>
      </c>
    </row>
    <row r="31" spans="1:13" ht="15.75" customHeight="1">
      <c r="A31" s="481" t="s">
        <v>1008</v>
      </c>
      <c r="B31" s="186">
        <v>49.6</v>
      </c>
      <c r="C31" s="185">
        <v>2.4316</v>
      </c>
      <c r="D31" s="184">
        <v>300</v>
      </c>
      <c r="E31" s="185">
        <v>3.516</v>
      </c>
      <c r="F31" s="196">
        <v>0</v>
      </c>
      <c r="G31" s="1127">
        <v>0</v>
      </c>
      <c r="H31" s="198">
        <v>0</v>
      </c>
      <c r="I31" s="1128">
        <v>0</v>
      </c>
      <c r="J31" s="198">
        <v>0</v>
      </c>
      <c r="K31" s="1128">
        <v>0</v>
      </c>
      <c r="L31" s="197">
        <v>0</v>
      </c>
      <c r="M31" s="1129">
        <v>0</v>
      </c>
    </row>
    <row r="32" spans="1:13" ht="15.75" customHeight="1">
      <c r="A32" s="481" t="s">
        <v>1009</v>
      </c>
      <c r="B32" s="186"/>
      <c r="C32" s="185">
        <v>0</v>
      </c>
      <c r="D32" s="184">
        <v>0</v>
      </c>
      <c r="E32" s="185">
        <v>0</v>
      </c>
      <c r="F32" s="196">
        <v>0</v>
      </c>
      <c r="G32" s="185">
        <v>0</v>
      </c>
      <c r="H32" s="198">
        <v>0</v>
      </c>
      <c r="I32" s="1125">
        <v>0</v>
      </c>
      <c r="J32" s="198">
        <v>0</v>
      </c>
      <c r="K32" s="1125">
        <v>0</v>
      </c>
      <c r="L32" s="197">
        <v>0</v>
      </c>
      <c r="M32" s="1126">
        <v>0</v>
      </c>
    </row>
    <row r="33" spans="1:13" ht="15.75" customHeight="1">
      <c r="A33" s="481" t="s">
        <v>1010</v>
      </c>
      <c r="B33" s="186">
        <v>0</v>
      </c>
      <c r="C33" s="185">
        <v>0</v>
      </c>
      <c r="D33" s="184">
        <v>0</v>
      </c>
      <c r="E33" s="185">
        <v>0</v>
      </c>
      <c r="F33" s="196">
        <v>0</v>
      </c>
      <c r="G33" s="185">
        <v>0</v>
      </c>
      <c r="H33" s="198">
        <v>0</v>
      </c>
      <c r="I33" s="1125">
        <v>0</v>
      </c>
      <c r="J33" s="198">
        <v>0</v>
      </c>
      <c r="K33" s="1125">
        <v>0</v>
      </c>
      <c r="L33" s="197">
        <v>3381.73</v>
      </c>
      <c r="M33" s="1126">
        <v>4.51</v>
      </c>
    </row>
    <row r="34" spans="1:13" ht="15.75" customHeight="1">
      <c r="A34" s="481" t="s">
        <v>1011</v>
      </c>
      <c r="B34" s="186">
        <v>1072.2</v>
      </c>
      <c r="C34" s="185">
        <v>2.2887</v>
      </c>
      <c r="D34" s="184">
        <v>0</v>
      </c>
      <c r="E34" s="185">
        <v>0</v>
      </c>
      <c r="F34" s="196">
        <v>0</v>
      </c>
      <c r="G34" s="185">
        <v>0</v>
      </c>
      <c r="H34" s="198">
        <v>0</v>
      </c>
      <c r="I34" s="1125">
        <v>0</v>
      </c>
      <c r="J34" s="198">
        <v>0</v>
      </c>
      <c r="K34" s="1125">
        <v>0</v>
      </c>
      <c r="L34" s="197">
        <v>0</v>
      </c>
      <c r="M34" s="1126">
        <v>0</v>
      </c>
    </row>
    <row r="35" spans="1:13" ht="15.75" customHeight="1">
      <c r="A35" s="481" t="s">
        <v>1012</v>
      </c>
      <c r="B35" s="186">
        <v>190</v>
      </c>
      <c r="C35" s="185">
        <v>2.1122</v>
      </c>
      <c r="D35" s="184">
        <v>0</v>
      </c>
      <c r="E35" s="185">
        <v>0</v>
      </c>
      <c r="F35" s="196">
        <v>0</v>
      </c>
      <c r="G35" s="185">
        <v>0</v>
      </c>
      <c r="H35" s="198">
        <v>0</v>
      </c>
      <c r="I35" s="1125">
        <v>0</v>
      </c>
      <c r="J35" s="198">
        <v>0</v>
      </c>
      <c r="K35" s="1125">
        <v>0</v>
      </c>
      <c r="L35" s="197">
        <v>0</v>
      </c>
      <c r="M35" s="1126">
        <v>0</v>
      </c>
    </row>
    <row r="36" spans="1:13" ht="15.75" customHeight="1">
      <c r="A36" s="481" t="s">
        <v>1013</v>
      </c>
      <c r="B36" s="186">
        <v>0</v>
      </c>
      <c r="C36" s="185">
        <v>0</v>
      </c>
      <c r="D36" s="184">
        <v>0</v>
      </c>
      <c r="E36" s="185">
        <v>0</v>
      </c>
      <c r="F36" s="196">
        <v>0</v>
      </c>
      <c r="G36" s="185">
        <v>0</v>
      </c>
      <c r="H36" s="198">
        <v>0</v>
      </c>
      <c r="I36" s="1125">
        <v>0</v>
      </c>
      <c r="J36" s="198">
        <v>0</v>
      </c>
      <c r="K36" s="1125">
        <v>0</v>
      </c>
      <c r="L36" s="197">
        <v>0</v>
      </c>
      <c r="M36" s="1126">
        <v>0</v>
      </c>
    </row>
    <row r="37" spans="1:13" ht="15.75" customHeight="1">
      <c r="A37" s="481" t="s">
        <v>343</v>
      </c>
      <c r="B37" s="186">
        <v>0</v>
      </c>
      <c r="C37" s="185">
        <v>0</v>
      </c>
      <c r="D37" s="184">
        <v>0</v>
      </c>
      <c r="E37" s="185">
        <v>0</v>
      </c>
      <c r="F37" s="198">
        <v>0</v>
      </c>
      <c r="G37" s="188">
        <v>0</v>
      </c>
      <c r="H37" s="198">
        <v>0</v>
      </c>
      <c r="I37" s="1125">
        <v>0</v>
      </c>
      <c r="J37" s="198">
        <v>0</v>
      </c>
      <c r="K37" s="1125">
        <v>0</v>
      </c>
      <c r="L37" s="197">
        <v>0</v>
      </c>
      <c r="M37" s="1126">
        <v>0</v>
      </c>
    </row>
    <row r="38" spans="1:13" ht="15.75" customHeight="1">
      <c r="A38" s="481" t="s">
        <v>344</v>
      </c>
      <c r="B38" s="186">
        <v>0</v>
      </c>
      <c r="C38" s="185">
        <v>0</v>
      </c>
      <c r="D38" s="184">
        <v>0</v>
      </c>
      <c r="E38" s="185">
        <v>0</v>
      </c>
      <c r="F38" s="198">
        <v>0</v>
      </c>
      <c r="G38" s="188">
        <v>0</v>
      </c>
      <c r="H38" s="198">
        <v>0</v>
      </c>
      <c r="I38" s="1125">
        <v>0</v>
      </c>
      <c r="J38" s="198">
        <v>0</v>
      </c>
      <c r="K38" s="1125">
        <v>0</v>
      </c>
      <c r="L38" s="197">
        <v>0</v>
      </c>
      <c r="M38" s="1126">
        <v>0</v>
      </c>
    </row>
    <row r="39" spans="1:13" ht="15.75" customHeight="1">
      <c r="A39" s="902" t="s">
        <v>345</v>
      </c>
      <c r="B39" s="199">
        <v>0</v>
      </c>
      <c r="C39" s="191">
        <v>0</v>
      </c>
      <c r="D39" s="192">
        <v>0</v>
      </c>
      <c r="E39" s="193">
        <v>0</v>
      </c>
      <c r="F39" s="200">
        <v>0</v>
      </c>
      <c r="G39" s="193">
        <v>0</v>
      </c>
      <c r="H39" s="198">
        <v>0</v>
      </c>
      <c r="I39" s="1125">
        <v>0</v>
      </c>
      <c r="J39" s="198">
        <v>0</v>
      </c>
      <c r="K39" s="1125">
        <v>0</v>
      </c>
      <c r="L39" s="187">
        <v>0</v>
      </c>
      <c r="M39" s="1116">
        <v>0</v>
      </c>
    </row>
    <row r="40" spans="1:13" ht="15.75" customHeight="1" thickBot="1">
      <c r="A40" s="1130" t="s">
        <v>347</v>
      </c>
      <c r="B40" s="1131">
        <v>1311.8</v>
      </c>
      <c r="C40" s="1132"/>
      <c r="D40" s="1133">
        <v>830</v>
      </c>
      <c r="E40" s="1132"/>
      <c r="F40" s="1134">
        <v>0</v>
      </c>
      <c r="G40" s="1135">
        <v>0</v>
      </c>
      <c r="H40" s="1136">
        <v>0</v>
      </c>
      <c r="I40" s="1137">
        <v>0</v>
      </c>
      <c r="J40" s="1136">
        <v>0</v>
      </c>
      <c r="K40" s="1137">
        <v>0</v>
      </c>
      <c r="L40" s="1138">
        <v>3381.73</v>
      </c>
      <c r="M40" s="1139">
        <v>4.5059</v>
      </c>
    </row>
    <row r="41" spans="1:9" ht="13.5" thickTop="1">
      <c r="A41" s="118" t="s">
        <v>1014</v>
      </c>
      <c r="B41" s="195"/>
      <c r="C41" s="195"/>
      <c r="D41" s="195"/>
      <c r="E41" s="195"/>
      <c r="F41" s="195"/>
      <c r="G41" s="195"/>
      <c r="H41" s="195"/>
      <c r="I41" s="195"/>
    </row>
    <row r="42" ht="12.75">
      <c r="A42" s="118" t="s">
        <v>1016</v>
      </c>
    </row>
    <row r="43" ht="12.75">
      <c r="A43" s="118" t="s">
        <v>1335</v>
      </c>
    </row>
  </sheetData>
  <mergeCells count="18">
    <mergeCell ref="A23:M23"/>
    <mergeCell ref="A24:M24"/>
    <mergeCell ref="A26:A27"/>
    <mergeCell ref="B26:C26"/>
    <mergeCell ref="D26:E26"/>
    <mergeCell ref="F26:G26"/>
    <mergeCell ref="H26:I26"/>
    <mergeCell ref="J26:K26"/>
    <mergeCell ref="L26:M26"/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B22" sqref="B22:H22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6" width="11.8515625" style="18" customWidth="1"/>
    <col min="7" max="7" width="9.140625" style="18" customWidth="1"/>
    <col min="8" max="8" width="10.7109375" style="18" customWidth="1"/>
    <col min="9" max="16384" width="9.140625" style="18" customWidth="1"/>
  </cols>
  <sheetData>
    <row r="1" spans="2:8" ht="12.75">
      <c r="B1" s="1720" t="s">
        <v>1574</v>
      </c>
      <c r="C1" s="1720"/>
      <c r="D1" s="1720"/>
      <c r="E1" s="1720"/>
      <c r="F1" s="1720"/>
      <c r="G1" s="1720"/>
      <c r="H1" s="1720"/>
    </row>
    <row r="2" spans="2:8" ht="15.75">
      <c r="B2" s="1814" t="s">
        <v>1515</v>
      </c>
      <c r="C2" s="1814"/>
      <c r="D2" s="1814"/>
      <c r="E2" s="1814"/>
      <c r="F2" s="1814"/>
      <c r="G2" s="1814"/>
      <c r="H2" s="1814"/>
    </row>
    <row r="3" spans="4:8" ht="13.5" thickBot="1">
      <c r="D3" s="53"/>
      <c r="E3" s="53"/>
      <c r="G3" s="53"/>
      <c r="H3" s="796" t="s">
        <v>1300</v>
      </c>
    </row>
    <row r="4" spans="2:8" ht="13.5" thickTop="1">
      <c r="B4" s="1141" t="s">
        <v>435</v>
      </c>
      <c r="C4" s="1142" t="s">
        <v>677</v>
      </c>
      <c r="D4" s="1109" t="s">
        <v>1748</v>
      </c>
      <c r="E4" s="1142" t="s">
        <v>1749</v>
      </c>
      <c r="F4" s="1142" t="s">
        <v>458</v>
      </c>
      <c r="G4" s="1142" t="s">
        <v>467</v>
      </c>
      <c r="H4" s="1111" t="s">
        <v>999</v>
      </c>
    </row>
    <row r="5" spans="2:8" ht="15.75" customHeight="1">
      <c r="B5" s="481" t="s">
        <v>1005</v>
      </c>
      <c r="C5" s="202">
        <v>0</v>
      </c>
      <c r="D5" s="203">
        <v>0</v>
      </c>
      <c r="E5" s="202">
        <v>0</v>
      </c>
      <c r="F5" s="204">
        <v>0</v>
      </c>
      <c r="G5" s="204">
        <v>0</v>
      </c>
      <c r="H5" s="1117">
        <v>0</v>
      </c>
    </row>
    <row r="6" spans="2:8" ht="15.75" customHeight="1">
      <c r="B6" s="481" t="s">
        <v>1006</v>
      </c>
      <c r="C6" s="202">
        <v>0</v>
      </c>
      <c r="D6" s="203">
        <v>0</v>
      </c>
      <c r="E6" s="202">
        <v>0</v>
      </c>
      <c r="F6" s="204">
        <v>0</v>
      </c>
      <c r="G6" s="204">
        <v>0</v>
      </c>
      <c r="H6" s="1143">
        <v>0</v>
      </c>
    </row>
    <row r="7" spans="2:8" ht="15.75" customHeight="1">
      <c r="B7" s="481" t="s">
        <v>1007</v>
      </c>
      <c r="C7" s="202">
        <v>0</v>
      </c>
      <c r="D7" s="203">
        <v>0</v>
      </c>
      <c r="E7" s="202">
        <v>0</v>
      </c>
      <c r="F7" s="204">
        <v>0</v>
      </c>
      <c r="G7" s="204">
        <v>0</v>
      </c>
      <c r="H7" s="1117">
        <v>1000</v>
      </c>
    </row>
    <row r="8" spans="2:8" ht="15.75" customHeight="1">
      <c r="B8" s="481" t="s">
        <v>1008</v>
      </c>
      <c r="C8" s="202">
        <v>1050</v>
      </c>
      <c r="D8" s="203">
        <v>0</v>
      </c>
      <c r="E8" s="202">
        <v>0</v>
      </c>
      <c r="F8" s="204">
        <v>0</v>
      </c>
      <c r="G8" s="204">
        <v>0</v>
      </c>
      <c r="H8" s="1117">
        <v>2000</v>
      </c>
    </row>
    <row r="9" spans="2:8" ht="15.75" customHeight="1">
      <c r="B9" s="481" t="s">
        <v>1009</v>
      </c>
      <c r="C9" s="202">
        <v>1610</v>
      </c>
      <c r="D9" s="203">
        <v>0</v>
      </c>
      <c r="E9" s="202">
        <v>0</v>
      </c>
      <c r="F9" s="204">
        <v>0</v>
      </c>
      <c r="G9" s="204">
        <v>0</v>
      </c>
      <c r="H9" s="1117">
        <v>13000</v>
      </c>
    </row>
    <row r="10" spans="2:8" ht="15.75" customHeight="1">
      <c r="B10" s="481" t="s">
        <v>1010</v>
      </c>
      <c r="C10" s="202">
        <v>0</v>
      </c>
      <c r="D10" s="203">
        <v>0</v>
      </c>
      <c r="E10" s="202">
        <v>0</v>
      </c>
      <c r="F10" s="204">
        <v>2000</v>
      </c>
      <c r="G10" s="204">
        <v>0</v>
      </c>
      <c r="H10" s="1117">
        <v>23982</v>
      </c>
    </row>
    <row r="11" spans="2:8" ht="15.75" customHeight="1">
      <c r="B11" s="481" t="s">
        <v>1011</v>
      </c>
      <c r="C11" s="202">
        <v>2800</v>
      </c>
      <c r="D11" s="203">
        <v>450</v>
      </c>
      <c r="E11" s="202">
        <v>0</v>
      </c>
      <c r="F11" s="204">
        <v>5000</v>
      </c>
      <c r="G11" s="204">
        <v>4000</v>
      </c>
      <c r="H11" s="1117">
        <v>18953</v>
      </c>
    </row>
    <row r="12" spans="2:8" ht="15.75" customHeight="1">
      <c r="B12" s="481" t="s">
        <v>1012</v>
      </c>
      <c r="C12" s="202">
        <v>300</v>
      </c>
      <c r="D12" s="203">
        <v>0</v>
      </c>
      <c r="E12" s="202">
        <v>0</v>
      </c>
      <c r="F12" s="204">
        <v>2000</v>
      </c>
      <c r="G12" s="204">
        <v>5000</v>
      </c>
      <c r="H12" s="1117">
        <v>15250.3</v>
      </c>
    </row>
    <row r="13" spans="2:8" ht="15.75" customHeight="1">
      <c r="B13" s="481" t="s">
        <v>1013</v>
      </c>
      <c r="C13" s="202">
        <v>0</v>
      </c>
      <c r="D13" s="203">
        <v>0</v>
      </c>
      <c r="E13" s="204">
        <v>0</v>
      </c>
      <c r="F13" s="1144" t="s">
        <v>638</v>
      </c>
      <c r="G13" s="1144">
        <v>0</v>
      </c>
      <c r="H13" s="1145">
        <v>20929</v>
      </c>
    </row>
    <row r="14" spans="2:8" ht="15.75" customHeight="1">
      <c r="B14" s="481" t="s">
        <v>343</v>
      </c>
      <c r="C14" s="202">
        <v>600</v>
      </c>
      <c r="D14" s="203">
        <v>0</v>
      </c>
      <c r="E14" s="204">
        <v>2000</v>
      </c>
      <c r="F14" s="1144" t="s">
        <v>638</v>
      </c>
      <c r="G14" s="1144">
        <v>0</v>
      </c>
      <c r="H14" s="1145">
        <v>12000</v>
      </c>
    </row>
    <row r="15" spans="2:8" ht="15.75" customHeight="1">
      <c r="B15" s="481" t="s">
        <v>344</v>
      </c>
      <c r="C15" s="202">
        <v>0</v>
      </c>
      <c r="D15" s="203">
        <v>0</v>
      </c>
      <c r="E15" s="204">
        <v>0</v>
      </c>
      <c r="F15" s="1144" t="s">
        <v>638</v>
      </c>
      <c r="G15" s="1144">
        <v>2000</v>
      </c>
      <c r="H15" s="1145">
        <v>11996.5</v>
      </c>
    </row>
    <row r="16" spans="2:8" ht="15.75" customHeight="1">
      <c r="B16" s="902" t="s">
        <v>345</v>
      </c>
      <c r="C16" s="205">
        <v>320</v>
      </c>
      <c r="D16" s="206">
        <v>0</v>
      </c>
      <c r="E16" s="204">
        <v>0</v>
      </c>
      <c r="F16" s="1144" t="s">
        <v>638</v>
      </c>
      <c r="G16" s="1146">
        <v>0</v>
      </c>
      <c r="H16" s="1117">
        <v>12566</v>
      </c>
    </row>
    <row r="17" spans="2:8" ht="15.75" customHeight="1" thickBot="1">
      <c r="B17" s="1130" t="s">
        <v>347</v>
      </c>
      <c r="C17" s="1147">
        <v>6680</v>
      </c>
      <c r="D17" s="1147">
        <v>450</v>
      </c>
      <c r="E17" s="1148">
        <v>2000</v>
      </c>
      <c r="F17" s="1148">
        <v>9000</v>
      </c>
      <c r="G17" s="1149">
        <v>11000</v>
      </c>
      <c r="H17" s="1150">
        <v>131676.8</v>
      </c>
    </row>
    <row r="18" ht="15.75" customHeight="1" thickTop="1">
      <c r="B18" s="118" t="s">
        <v>244</v>
      </c>
    </row>
    <row r="19" ht="15.75" customHeight="1">
      <c r="B19" s="118" t="s">
        <v>243</v>
      </c>
    </row>
    <row r="20" ht="15.75" customHeight="1">
      <c r="B20" s="118"/>
    </row>
    <row r="21" ht="17.25" customHeight="1">
      <c r="B21" s="118"/>
    </row>
    <row r="22" spans="2:8" ht="17.25" customHeight="1">
      <c r="B22" s="1720" t="s">
        <v>1575</v>
      </c>
      <c r="C22" s="1720"/>
      <c r="D22" s="1720"/>
      <c r="E22" s="1720"/>
      <c r="F22" s="1720"/>
      <c r="G22" s="1720"/>
      <c r="H22" s="1720"/>
    </row>
    <row r="23" spans="2:8" ht="15.75">
      <c r="B23" s="1814" t="s">
        <v>1516</v>
      </c>
      <c r="C23" s="1814"/>
      <c r="D23" s="1814"/>
      <c r="E23" s="1814"/>
      <c r="F23" s="1814"/>
      <c r="G23" s="1814"/>
      <c r="H23" s="1814"/>
    </row>
    <row r="24" spans="4:8" ht="13.5" thickBot="1">
      <c r="D24" s="53"/>
      <c r="E24" s="53"/>
      <c r="G24" s="53"/>
      <c r="H24" s="796" t="s">
        <v>1300</v>
      </c>
    </row>
    <row r="25" spans="2:8" ht="13.5" thickTop="1">
      <c r="B25" s="1141" t="s">
        <v>435</v>
      </c>
      <c r="C25" s="1142" t="s">
        <v>677</v>
      </c>
      <c r="D25" s="1109" t="s">
        <v>1748</v>
      </c>
      <c r="E25" s="1109" t="s">
        <v>1749</v>
      </c>
      <c r="F25" s="1110" t="s">
        <v>458</v>
      </c>
      <c r="G25" s="1142" t="s">
        <v>467</v>
      </c>
      <c r="H25" s="1111" t="s">
        <v>999</v>
      </c>
    </row>
    <row r="26" spans="2:8" ht="12.75">
      <c r="B26" s="481" t="s">
        <v>1005</v>
      </c>
      <c r="C26" s="202">
        <v>0</v>
      </c>
      <c r="D26" s="203">
        <v>0</v>
      </c>
      <c r="E26" s="203">
        <v>2590</v>
      </c>
      <c r="F26" s="187">
        <v>0</v>
      </c>
      <c r="G26" s="204">
        <v>2000</v>
      </c>
      <c r="H26" s="1117">
        <v>0</v>
      </c>
    </row>
    <row r="27" spans="2:8" ht="12.75">
      <c r="B27" s="481" t="s">
        <v>1006</v>
      </c>
      <c r="C27" s="202">
        <v>0</v>
      </c>
      <c r="D27" s="203">
        <v>0</v>
      </c>
      <c r="E27" s="203">
        <v>1500</v>
      </c>
      <c r="F27" s="187">
        <v>1000</v>
      </c>
      <c r="G27" s="204">
        <v>3520</v>
      </c>
      <c r="H27" s="1117">
        <v>1000</v>
      </c>
    </row>
    <row r="28" spans="2:8" ht="12.75">
      <c r="B28" s="481" t="s">
        <v>1007</v>
      </c>
      <c r="C28" s="202">
        <v>1500</v>
      </c>
      <c r="D28" s="203">
        <v>0</v>
      </c>
      <c r="E28" s="203">
        <v>1500</v>
      </c>
      <c r="F28" s="187">
        <v>4570</v>
      </c>
      <c r="G28" s="204">
        <v>0</v>
      </c>
      <c r="H28" s="1117">
        <v>0</v>
      </c>
    </row>
    <row r="29" spans="2:8" ht="12.75">
      <c r="B29" s="481" t="s">
        <v>1008</v>
      </c>
      <c r="C29" s="202">
        <v>0</v>
      </c>
      <c r="D29" s="203">
        <v>500</v>
      </c>
      <c r="E29" s="203">
        <v>6150</v>
      </c>
      <c r="F29" s="187">
        <v>0</v>
      </c>
      <c r="G29" s="204">
        <v>0</v>
      </c>
      <c r="H29" s="1117">
        <v>0</v>
      </c>
    </row>
    <row r="30" spans="2:8" ht="12.75">
      <c r="B30" s="481" t="s">
        <v>1009</v>
      </c>
      <c r="C30" s="202">
        <v>0</v>
      </c>
      <c r="D30" s="203">
        <v>1500</v>
      </c>
      <c r="E30" s="203">
        <v>750</v>
      </c>
      <c r="F30" s="187">
        <v>0</v>
      </c>
      <c r="G30" s="204">
        <v>3500</v>
      </c>
      <c r="H30" s="1117">
        <v>0</v>
      </c>
    </row>
    <row r="31" spans="2:8" ht="12.75">
      <c r="B31" s="481" t="s">
        <v>1010</v>
      </c>
      <c r="C31" s="202">
        <v>2570</v>
      </c>
      <c r="D31" s="203">
        <v>2000</v>
      </c>
      <c r="E31" s="203">
        <v>1070</v>
      </c>
      <c r="F31" s="187">
        <v>0</v>
      </c>
      <c r="G31" s="204">
        <v>4240</v>
      </c>
      <c r="H31" s="1117">
        <v>0</v>
      </c>
    </row>
    <row r="32" spans="2:8" ht="12.75">
      <c r="B32" s="481" t="s">
        <v>1011</v>
      </c>
      <c r="C32" s="202">
        <v>0</v>
      </c>
      <c r="D32" s="203">
        <v>1000</v>
      </c>
      <c r="E32" s="203">
        <v>0</v>
      </c>
      <c r="F32" s="187">
        <v>0</v>
      </c>
      <c r="G32" s="204">
        <v>0</v>
      </c>
      <c r="H32" s="1117">
        <v>0</v>
      </c>
    </row>
    <row r="33" spans="2:8" ht="12.75">
      <c r="B33" s="481" t="s">
        <v>1012</v>
      </c>
      <c r="C33" s="202">
        <v>0</v>
      </c>
      <c r="D33" s="203">
        <v>0</v>
      </c>
      <c r="E33" s="203">
        <v>500</v>
      </c>
      <c r="F33" s="187">
        <v>0</v>
      </c>
      <c r="G33" s="204">
        <v>0</v>
      </c>
      <c r="H33" s="1117">
        <v>0</v>
      </c>
    </row>
    <row r="34" spans="2:8" ht="12.75">
      <c r="B34" s="481" t="s">
        <v>1013</v>
      </c>
      <c r="C34" s="202">
        <v>1200</v>
      </c>
      <c r="D34" s="203">
        <v>1500</v>
      </c>
      <c r="E34" s="203">
        <v>0</v>
      </c>
      <c r="F34" s="184">
        <v>1000</v>
      </c>
      <c r="G34" s="202">
        <v>0</v>
      </c>
      <c r="H34" s="1151">
        <v>0</v>
      </c>
    </row>
    <row r="35" spans="2:8" ht="12.75">
      <c r="B35" s="481" t="s">
        <v>343</v>
      </c>
      <c r="C35" s="202">
        <v>0</v>
      </c>
      <c r="D35" s="203">
        <v>0</v>
      </c>
      <c r="E35" s="207">
        <v>0</v>
      </c>
      <c r="F35" s="1152">
        <v>0</v>
      </c>
      <c r="G35" s="1153">
        <v>0</v>
      </c>
      <c r="H35" s="1143">
        <v>0</v>
      </c>
    </row>
    <row r="36" spans="2:8" ht="12.75">
      <c r="B36" s="481" t="s">
        <v>344</v>
      </c>
      <c r="C36" s="202">
        <v>0</v>
      </c>
      <c r="D36" s="203">
        <v>0</v>
      </c>
      <c r="E36" s="207">
        <v>0</v>
      </c>
      <c r="F36" s="1152">
        <v>0</v>
      </c>
      <c r="G36" s="1153">
        <v>0</v>
      </c>
      <c r="H36" s="1143">
        <v>0</v>
      </c>
    </row>
    <row r="37" spans="2:8" ht="12.75">
      <c r="B37" s="902" t="s">
        <v>345</v>
      </c>
      <c r="C37" s="205">
        <v>0</v>
      </c>
      <c r="D37" s="206">
        <v>0</v>
      </c>
      <c r="E37" s="207">
        <v>280</v>
      </c>
      <c r="F37" s="1152">
        <v>0</v>
      </c>
      <c r="G37" s="204">
        <v>0</v>
      </c>
      <c r="H37" s="1117"/>
    </row>
    <row r="38" spans="2:8" ht="13.5" thickBot="1">
      <c r="B38" s="1130" t="s">
        <v>347</v>
      </c>
      <c r="C38" s="1147">
        <v>5270</v>
      </c>
      <c r="D38" s="1147">
        <v>6500</v>
      </c>
      <c r="E38" s="1148">
        <v>14340</v>
      </c>
      <c r="F38" s="1154">
        <v>6570</v>
      </c>
      <c r="G38" s="1148">
        <v>13260</v>
      </c>
      <c r="H38" s="1150">
        <v>1000</v>
      </c>
    </row>
    <row r="39" ht="13.5" thickTop="1">
      <c r="B39" s="118" t="s">
        <v>246</v>
      </c>
    </row>
    <row r="40" ht="12.75">
      <c r="B40" s="118" t="s">
        <v>245</v>
      </c>
    </row>
  </sheetData>
  <mergeCells count="4">
    <mergeCell ref="B1:H1"/>
    <mergeCell ref="B2:H2"/>
    <mergeCell ref="B22:H22"/>
    <mergeCell ref="B23:H23"/>
  </mergeCells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:V1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10.00390625" style="18" bestFit="1" customWidth="1"/>
    <col min="6" max="6" width="9.00390625" style="18" bestFit="1" customWidth="1"/>
    <col min="7" max="8" width="10.00390625" style="18" bestFit="1" customWidth="1"/>
    <col min="9" max="9" width="7.57421875" style="18" bestFit="1" customWidth="1"/>
    <col min="10" max="11" width="10.00390625" style="18" bestFit="1" customWidth="1"/>
    <col min="12" max="12" width="7.57421875" style="18" bestFit="1" customWidth="1"/>
    <col min="13" max="13" width="10.00390625" style="18" bestFit="1" customWidth="1"/>
    <col min="14" max="14" width="11.00390625" style="18" bestFit="1" customWidth="1"/>
    <col min="15" max="15" width="9.00390625" style="18" bestFit="1" customWidth="1"/>
    <col min="16" max="17" width="11.00390625" style="18" bestFit="1" customWidth="1"/>
    <col min="18" max="18" width="9.00390625" style="18" bestFit="1" customWidth="1"/>
    <col min="19" max="19" width="11.00390625" style="18" bestFit="1" customWidth="1"/>
    <col min="20" max="20" width="11.421875" style="18" customWidth="1"/>
    <col min="21" max="21" width="7.57421875" style="18" bestFit="1" customWidth="1"/>
    <col min="22" max="22" width="11.8515625" style="18" bestFit="1" customWidth="1"/>
    <col min="23" max="16384" width="9.140625" style="18" customWidth="1"/>
  </cols>
  <sheetData>
    <row r="1" spans="1:22" ht="12.75">
      <c r="A1" s="1666" t="s">
        <v>1576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6"/>
      <c r="T1" s="1666"/>
      <c r="U1" s="1666"/>
      <c r="V1" s="1666"/>
    </row>
    <row r="2" spans="1:22" ht="15.75">
      <c r="A2" s="1872" t="s">
        <v>1564</v>
      </c>
      <c r="B2" s="1872"/>
      <c r="C2" s="1872"/>
      <c r="D2" s="1872"/>
      <c r="E2" s="1872"/>
      <c r="F2" s="1872"/>
      <c r="G2" s="1872"/>
      <c r="H2" s="1872"/>
      <c r="I2" s="1872"/>
      <c r="J2" s="1872"/>
      <c r="K2" s="1872"/>
      <c r="L2" s="1872"/>
      <c r="M2" s="1872"/>
      <c r="N2" s="1872"/>
      <c r="O2" s="1872"/>
      <c r="P2" s="1872"/>
      <c r="Q2" s="1872"/>
      <c r="R2" s="1872"/>
      <c r="S2" s="1872"/>
      <c r="T2" s="1872"/>
      <c r="U2" s="1872"/>
      <c r="V2" s="1872"/>
    </row>
    <row r="3" spans="1:10" ht="12.75" hidden="1">
      <c r="A3" s="1873" t="s">
        <v>1018</v>
      </c>
      <c r="B3" s="1873"/>
      <c r="C3" s="1873"/>
      <c r="D3" s="1873"/>
      <c r="E3" s="1873"/>
      <c r="F3" s="1873"/>
      <c r="G3" s="1873"/>
      <c r="H3" s="1873"/>
      <c r="I3" s="1873"/>
      <c r="J3" s="1873"/>
    </row>
    <row r="4" spans="1:22" ht="13.5" thickBot="1">
      <c r="A4" s="208"/>
      <c r="B4" s="208"/>
      <c r="C4" s="208"/>
      <c r="D4" s="208"/>
      <c r="E4" s="208"/>
      <c r="F4" s="208"/>
      <c r="G4" s="208"/>
      <c r="H4" s="208"/>
      <c r="I4" s="116"/>
      <c r="J4" s="116"/>
      <c r="K4" s="208"/>
      <c r="L4" s="116"/>
      <c r="M4" s="53"/>
      <c r="N4" s="208"/>
      <c r="O4" s="116"/>
      <c r="S4" s="53"/>
      <c r="V4" s="796" t="s">
        <v>1300</v>
      </c>
    </row>
    <row r="5" spans="1:22" ht="13.5" thickTop="1">
      <c r="A5" s="1155"/>
      <c r="B5" s="1874" t="s">
        <v>1019</v>
      </c>
      <c r="C5" s="1875"/>
      <c r="D5" s="1876"/>
      <c r="E5" s="1874" t="s">
        <v>677</v>
      </c>
      <c r="F5" s="1875"/>
      <c r="G5" s="1876"/>
      <c r="H5" s="1875" t="s">
        <v>1748</v>
      </c>
      <c r="I5" s="1875"/>
      <c r="J5" s="1876"/>
      <c r="K5" s="1875" t="s">
        <v>1749</v>
      </c>
      <c r="L5" s="1875"/>
      <c r="M5" s="1876"/>
      <c r="N5" s="1875" t="s">
        <v>458</v>
      </c>
      <c r="O5" s="1875"/>
      <c r="P5" s="1875"/>
      <c r="Q5" s="1874" t="s">
        <v>467</v>
      </c>
      <c r="R5" s="1875"/>
      <c r="S5" s="1876"/>
      <c r="T5" s="1875" t="s">
        <v>999</v>
      </c>
      <c r="U5" s="1875"/>
      <c r="V5" s="1877"/>
    </row>
    <row r="6" spans="1:22" s="209" customFormat="1" ht="25.5">
      <c r="A6" s="1156" t="s">
        <v>435</v>
      </c>
      <c r="B6" s="1157" t="s">
        <v>1020</v>
      </c>
      <c r="C6" s="1158" t="s">
        <v>1021</v>
      </c>
      <c r="D6" s="1159" t="s">
        <v>1022</v>
      </c>
      <c r="E6" s="1157" t="s">
        <v>1020</v>
      </c>
      <c r="F6" s="1158" t="s">
        <v>1021</v>
      </c>
      <c r="G6" s="1159" t="s">
        <v>1022</v>
      </c>
      <c r="H6" s="1158" t="s">
        <v>1020</v>
      </c>
      <c r="I6" s="1158" t="s">
        <v>1021</v>
      </c>
      <c r="J6" s="1159" t="s">
        <v>1022</v>
      </c>
      <c r="K6" s="1158" t="s">
        <v>1020</v>
      </c>
      <c r="L6" s="1158" t="s">
        <v>1021</v>
      </c>
      <c r="M6" s="1159" t="s">
        <v>1022</v>
      </c>
      <c r="N6" s="1158" t="s">
        <v>1020</v>
      </c>
      <c r="O6" s="1158" t="s">
        <v>1021</v>
      </c>
      <c r="P6" s="1160" t="s">
        <v>1022</v>
      </c>
      <c r="Q6" s="1157" t="s">
        <v>1020</v>
      </c>
      <c r="R6" s="1158" t="s">
        <v>1021</v>
      </c>
      <c r="S6" s="1159" t="s">
        <v>1022</v>
      </c>
      <c r="T6" s="1158" t="s">
        <v>1020</v>
      </c>
      <c r="U6" s="1158" t="s">
        <v>1021</v>
      </c>
      <c r="V6" s="1161" t="s">
        <v>1022</v>
      </c>
    </row>
    <row r="7" spans="1:22" ht="15" customHeight="1">
      <c r="A7" s="481" t="s">
        <v>1005</v>
      </c>
      <c r="B7" s="198">
        <v>735.39</v>
      </c>
      <c r="C7" s="197">
        <v>0</v>
      </c>
      <c r="D7" s="188">
        <v>735.39</v>
      </c>
      <c r="E7" s="196">
        <v>1357.5</v>
      </c>
      <c r="F7" s="526">
        <v>0</v>
      </c>
      <c r="G7" s="185">
        <v>1357.5</v>
      </c>
      <c r="H7" s="526">
        <v>1699.84</v>
      </c>
      <c r="I7" s="526">
        <v>522.736</v>
      </c>
      <c r="J7" s="185">
        <v>1177.1139999999998</v>
      </c>
      <c r="K7" s="526">
        <v>6548.66</v>
      </c>
      <c r="L7" s="526">
        <v>0</v>
      </c>
      <c r="M7" s="185">
        <v>6548.66</v>
      </c>
      <c r="N7" s="197">
        <v>2250.71</v>
      </c>
      <c r="O7" s="197">
        <v>0</v>
      </c>
      <c r="P7" s="197">
        <v>2250.71</v>
      </c>
      <c r="Q7" s="198">
        <v>5574.13</v>
      </c>
      <c r="R7" s="197">
        <v>183.84</v>
      </c>
      <c r="S7" s="188">
        <v>5390.29</v>
      </c>
      <c r="T7" s="197">
        <v>5766.139</v>
      </c>
      <c r="U7" s="197">
        <v>0</v>
      </c>
      <c r="V7" s="1116">
        <v>5766.139</v>
      </c>
    </row>
    <row r="8" spans="1:22" ht="15" customHeight="1">
      <c r="A8" s="481" t="s">
        <v>1006</v>
      </c>
      <c r="B8" s="198">
        <v>1337.1</v>
      </c>
      <c r="C8" s="197">
        <v>0</v>
      </c>
      <c r="D8" s="188">
        <v>1337.1</v>
      </c>
      <c r="E8" s="196">
        <v>2067.5</v>
      </c>
      <c r="F8" s="526">
        <v>0</v>
      </c>
      <c r="G8" s="185">
        <v>2067.5</v>
      </c>
      <c r="H8" s="526">
        <v>2160.84</v>
      </c>
      <c r="I8" s="526">
        <v>0</v>
      </c>
      <c r="J8" s="185">
        <v>2160.84</v>
      </c>
      <c r="K8" s="526">
        <v>4746.41</v>
      </c>
      <c r="L8" s="526">
        <v>0</v>
      </c>
      <c r="M8" s="185">
        <v>4746.41</v>
      </c>
      <c r="N8" s="197">
        <v>4792.01</v>
      </c>
      <c r="O8" s="197">
        <v>400.38</v>
      </c>
      <c r="P8" s="197">
        <v>4391.63</v>
      </c>
      <c r="Q8" s="198">
        <v>7770</v>
      </c>
      <c r="R8" s="197">
        <v>974.74</v>
      </c>
      <c r="S8" s="188">
        <v>6795.26</v>
      </c>
      <c r="T8" s="197">
        <v>9851.092</v>
      </c>
      <c r="U8" s="197">
        <v>0</v>
      </c>
      <c r="V8" s="1116">
        <v>9851.092</v>
      </c>
    </row>
    <row r="9" spans="1:22" ht="15" customHeight="1">
      <c r="A9" s="481" t="s">
        <v>1007</v>
      </c>
      <c r="B9" s="198">
        <v>3529.54</v>
      </c>
      <c r="C9" s="197">
        <v>0</v>
      </c>
      <c r="D9" s="188">
        <v>3529.54</v>
      </c>
      <c r="E9" s="196">
        <v>3687.8</v>
      </c>
      <c r="F9" s="526">
        <v>0</v>
      </c>
      <c r="G9" s="185">
        <v>3687.8</v>
      </c>
      <c r="H9" s="526">
        <v>3783.86</v>
      </c>
      <c r="I9" s="526">
        <v>0</v>
      </c>
      <c r="J9" s="185">
        <v>3783.86</v>
      </c>
      <c r="K9" s="526">
        <v>5593.18</v>
      </c>
      <c r="L9" s="526">
        <v>0</v>
      </c>
      <c r="M9" s="185">
        <v>5593.18</v>
      </c>
      <c r="N9" s="197">
        <v>7387.13</v>
      </c>
      <c r="O9" s="197">
        <v>0</v>
      </c>
      <c r="P9" s="197">
        <v>7387.13</v>
      </c>
      <c r="Q9" s="198">
        <v>18467.03</v>
      </c>
      <c r="R9" s="197">
        <v>0</v>
      </c>
      <c r="S9" s="188">
        <v>18467.03</v>
      </c>
      <c r="T9" s="197">
        <v>4561.7625</v>
      </c>
      <c r="U9" s="197">
        <v>0</v>
      </c>
      <c r="V9" s="1116">
        <v>4561.7625</v>
      </c>
    </row>
    <row r="10" spans="1:22" ht="15" customHeight="1">
      <c r="A10" s="481" t="s">
        <v>1008</v>
      </c>
      <c r="B10" s="198">
        <v>2685.96</v>
      </c>
      <c r="C10" s="197">
        <v>0</v>
      </c>
      <c r="D10" s="188">
        <v>2685.96</v>
      </c>
      <c r="E10" s="196">
        <v>2435.07</v>
      </c>
      <c r="F10" s="526">
        <v>1088.43</v>
      </c>
      <c r="G10" s="185">
        <v>1346.64</v>
      </c>
      <c r="H10" s="526">
        <v>6195.489499999999</v>
      </c>
      <c r="I10" s="526">
        <v>0</v>
      </c>
      <c r="J10" s="185">
        <v>6195.489499999999</v>
      </c>
      <c r="K10" s="526">
        <v>5134.5</v>
      </c>
      <c r="L10" s="526">
        <v>0</v>
      </c>
      <c r="M10" s="185">
        <v>5134.5</v>
      </c>
      <c r="N10" s="197">
        <v>6602.39</v>
      </c>
      <c r="O10" s="197">
        <v>0</v>
      </c>
      <c r="P10" s="197">
        <v>6602.39</v>
      </c>
      <c r="Q10" s="198">
        <v>11548.76</v>
      </c>
      <c r="R10" s="197">
        <v>0</v>
      </c>
      <c r="S10" s="188">
        <v>11548.76</v>
      </c>
      <c r="T10" s="197">
        <v>6372.0455</v>
      </c>
      <c r="U10" s="197">
        <v>0</v>
      </c>
      <c r="V10" s="1116">
        <v>6372.0455</v>
      </c>
    </row>
    <row r="11" spans="1:22" ht="15" customHeight="1">
      <c r="A11" s="481" t="s">
        <v>1009</v>
      </c>
      <c r="B11" s="198">
        <v>2257.5</v>
      </c>
      <c r="C11" s="197">
        <v>496.34</v>
      </c>
      <c r="D11" s="188">
        <v>1761.16</v>
      </c>
      <c r="E11" s="196">
        <v>3233.32</v>
      </c>
      <c r="F11" s="526">
        <v>0</v>
      </c>
      <c r="G11" s="185">
        <v>3233.32</v>
      </c>
      <c r="H11" s="526">
        <v>4826.32</v>
      </c>
      <c r="I11" s="526">
        <v>0</v>
      </c>
      <c r="J11" s="185">
        <v>4826.32</v>
      </c>
      <c r="K11" s="526">
        <v>6876.1</v>
      </c>
      <c r="L11" s="526">
        <v>0</v>
      </c>
      <c r="M11" s="185">
        <v>6876.1</v>
      </c>
      <c r="N11" s="197">
        <v>9124.41</v>
      </c>
      <c r="O11" s="197">
        <v>0</v>
      </c>
      <c r="P11" s="197">
        <v>9124.41</v>
      </c>
      <c r="Q11" s="198">
        <v>17492.02</v>
      </c>
      <c r="R11" s="197">
        <v>0</v>
      </c>
      <c r="S11" s="188">
        <v>17492.02</v>
      </c>
      <c r="T11" s="197">
        <v>7210.115</v>
      </c>
      <c r="U11" s="197">
        <v>0</v>
      </c>
      <c r="V11" s="1116">
        <v>7210.115</v>
      </c>
    </row>
    <row r="12" spans="1:22" ht="15" customHeight="1">
      <c r="A12" s="481" t="s">
        <v>1010</v>
      </c>
      <c r="B12" s="198">
        <v>2901.58</v>
      </c>
      <c r="C12" s="197">
        <v>0</v>
      </c>
      <c r="D12" s="188">
        <v>2901.58</v>
      </c>
      <c r="E12" s="196">
        <v>4718.09</v>
      </c>
      <c r="F12" s="526">
        <v>0</v>
      </c>
      <c r="G12" s="185">
        <v>4718.09</v>
      </c>
      <c r="H12" s="526">
        <v>4487.173</v>
      </c>
      <c r="I12" s="526">
        <v>131.742</v>
      </c>
      <c r="J12" s="185">
        <v>4355.431</v>
      </c>
      <c r="K12" s="526">
        <v>5420.58</v>
      </c>
      <c r="L12" s="526">
        <v>0</v>
      </c>
      <c r="M12" s="185">
        <v>5420.58</v>
      </c>
      <c r="N12" s="197">
        <v>5915.13</v>
      </c>
      <c r="O12" s="197">
        <v>0</v>
      </c>
      <c r="P12" s="197">
        <v>5915.13</v>
      </c>
      <c r="Q12" s="198">
        <v>13494.7</v>
      </c>
      <c r="R12" s="197">
        <v>0</v>
      </c>
      <c r="S12" s="188">
        <v>13494.7</v>
      </c>
      <c r="T12" s="197">
        <v>4258.9175</v>
      </c>
      <c r="U12" s="197">
        <v>446.76</v>
      </c>
      <c r="V12" s="1116">
        <v>3812.1574999999993</v>
      </c>
    </row>
    <row r="13" spans="1:22" ht="15" customHeight="1">
      <c r="A13" s="481" t="s">
        <v>1011</v>
      </c>
      <c r="B13" s="198">
        <v>1893.9</v>
      </c>
      <c r="C13" s="197">
        <v>0</v>
      </c>
      <c r="D13" s="188">
        <v>1893.9</v>
      </c>
      <c r="E13" s="196">
        <v>2090.36</v>
      </c>
      <c r="F13" s="526">
        <v>1750.53</v>
      </c>
      <c r="G13" s="185">
        <v>339.83</v>
      </c>
      <c r="H13" s="526">
        <v>2934.97</v>
      </c>
      <c r="I13" s="526">
        <v>0</v>
      </c>
      <c r="J13" s="185">
        <v>2934.97</v>
      </c>
      <c r="K13" s="526">
        <v>3363.4045</v>
      </c>
      <c r="L13" s="526">
        <v>511.488</v>
      </c>
      <c r="M13" s="185">
        <v>2851.9165000000003</v>
      </c>
      <c r="N13" s="197">
        <v>7033.14</v>
      </c>
      <c r="O13" s="197">
        <v>548.94</v>
      </c>
      <c r="P13" s="197">
        <v>6484.18</v>
      </c>
      <c r="Q13" s="198">
        <v>12134.07</v>
      </c>
      <c r="R13" s="197">
        <v>0</v>
      </c>
      <c r="S13" s="188">
        <v>12134.07</v>
      </c>
      <c r="T13" s="197">
        <v>8642.305</v>
      </c>
      <c r="U13" s="197">
        <v>0</v>
      </c>
      <c r="V13" s="1116">
        <v>8642.305</v>
      </c>
    </row>
    <row r="14" spans="1:22" ht="15" customHeight="1">
      <c r="A14" s="481" t="s">
        <v>1012</v>
      </c>
      <c r="B14" s="198">
        <v>1962.72</v>
      </c>
      <c r="C14" s="197">
        <v>0</v>
      </c>
      <c r="D14" s="188">
        <v>1962.72</v>
      </c>
      <c r="E14" s="196">
        <v>2120.21</v>
      </c>
      <c r="F14" s="526">
        <v>0</v>
      </c>
      <c r="G14" s="185">
        <v>2120.21</v>
      </c>
      <c r="H14" s="526">
        <v>5263.02</v>
      </c>
      <c r="I14" s="526">
        <v>0</v>
      </c>
      <c r="J14" s="185">
        <v>5263.02</v>
      </c>
      <c r="K14" s="526">
        <v>7260.27</v>
      </c>
      <c r="L14" s="526">
        <v>0</v>
      </c>
      <c r="M14" s="185">
        <v>7260.27</v>
      </c>
      <c r="N14" s="197">
        <v>12834.02</v>
      </c>
      <c r="O14" s="197">
        <v>0</v>
      </c>
      <c r="P14" s="197">
        <v>12834.02</v>
      </c>
      <c r="Q14" s="198">
        <v>11919.78</v>
      </c>
      <c r="R14" s="197">
        <v>0</v>
      </c>
      <c r="S14" s="188">
        <v>11919.78</v>
      </c>
      <c r="T14" s="197">
        <v>8950.886</v>
      </c>
      <c r="U14" s="197">
        <v>0</v>
      </c>
      <c r="V14" s="1116">
        <v>8950.886</v>
      </c>
    </row>
    <row r="15" spans="1:22" ht="15" customHeight="1">
      <c r="A15" s="481" t="s">
        <v>1013</v>
      </c>
      <c r="B15" s="198">
        <v>2955.37</v>
      </c>
      <c r="C15" s="197">
        <v>0</v>
      </c>
      <c r="D15" s="188">
        <v>2955.37</v>
      </c>
      <c r="E15" s="196">
        <v>6237.81</v>
      </c>
      <c r="F15" s="526">
        <v>0</v>
      </c>
      <c r="G15" s="185">
        <v>6237.81</v>
      </c>
      <c r="H15" s="526">
        <v>3922.8</v>
      </c>
      <c r="I15" s="526">
        <v>0</v>
      </c>
      <c r="J15" s="185">
        <v>3922.8</v>
      </c>
      <c r="K15" s="197">
        <v>3531.87</v>
      </c>
      <c r="L15" s="197">
        <v>0</v>
      </c>
      <c r="M15" s="188">
        <v>3531.87</v>
      </c>
      <c r="N15" s="197">
        <v>10993.26</v>
      </c>
      <c r="O15" s="197">
        <v>0</v>
      </c>
      <c r="P15" s="197">
        <v>10993.26</v>
      </c>
      <c r="Q15" s="198">
        <v>10794.48</v>
      </c>
      <c r="R15" s="197">
        <v>0</v>
      </c>
      <c r="S15" s="188">
        <v>10794.48</v>
      </c>
      <c r="T15" s="197">
        <v>13701.534</v>
      </c>
      <c r="U15" s="197">
        <v>0</v>
      </c>
      <c r="V15" s="1116">
        <v>13701.534</v>
      </c>
    </row>
    <row r="16" spans="1:22" ht="15" customHeight="1">
      <c r="A16" s="481" t="s">
        <v>343</v>
      </c>
      <c r="B16" s="198">
        <v>1971.17</v>
      </c>
      <c r="C16" s="197">
        <v>408.86</v>
      </c>
      <c r="D16" s="188">
        <v>1562.31</v>
      </c>
      <c r="E16" s="196">
        <v>3808.95</v>
      </c>
      <c r="F16" s="526">
        <v>780.34</v>
      </c>
      <c r="G16" s="185">
        <v>3028.61</v>
      </c>
      <c r="H16" s="526">
        <v>5023.75</v>
      </c>
      <c r="I16" s="526">
        <v>0</v>
      </c>
      <c r="J16" s="185">
        <v>5023.75</v>
      </c>
      <c r="K16" s="197">
        <v>4500.14</v>
      </c>
      <c r="L16" s="197">
        <v>0</v>
      </c>
      <c r="M16" s="188">
        <v>4500.14</v>
      </c>
      <c r="N16" s="197">
        <v>10622.39</v>
      </c>
      <c r="O16" s="197">
        <v>0</v>
      </c>
      <c r="P16" s="197">
        <v>10622.39</v>
      </c>
      <c r="Q16" s="198">
        <v>13464.8</v>
      </c>
      <c r="R16" s="197"/>
      <c r="S16" s="188">
        <v>13464.8</v>
      </c>
      <c r="T16" s="197">
        <v>15581.091</v>
      </c>
      <c r="U16" s="197">
        <v>0</v>
      </c>
      <c r="V16" s="1116">
        <v>15581.091</v>
      </c>
    </row>
    <row r="17" spans="1:22" ht="15" customHeight="1">
      <c r="A17" s="481" t="s">
        <v>344</v>
      </c>
      <c r="B17" s="198">
        <v>4584.48</v>
      </c>
      <c r="C17" s="197">
        <v>0</v>
      </c>
      <c r="D17" s="188">
        <v>4584.48</v>
      </c>
      <c r="E17" s="196">
        <v>2288.94</v>
      </c>
      <c r="F17" s="526">
        <v>0</v>
      </c>
      <c r="G17" s="185">
        <v>2288.94</v>
      </c>
      <c r="H17" s="526">
        <v>9752.21</v>
      </c>
      <c r="I17" s="526">
        <v>0</v>
      </c>
      <c r="J17" s="185">
        <v>9752.21</v>
      </c>
      <c r="K17" s="197">
        <v>5395.53</v>
      </c>
      <c r="L17" s="197">
        <v>0</v>
      </c>
      <c r="M17" s="188">
        <v>5395.53</v>
      </c>
      <c r="N17" s="197">
        <v>12503.12</v>
      </c>
      <c r="O17" s="197">
        <v>0</v>
      </c>
      <c r="P17" s="197">
        <v>12503.12</v>
      </c>
      <c r="Q17" s="198">
        <v>9098.5</v>
      </c>
      <c r="R17" s="197">
        <v>377.7</v>
      </c>
      <c r="S17" s="188">
        <v>8720.8</v>
      </c>
      <c r="T17" s="197">
        <v>16544.959</v>
      </c>
      <c r="U17" s="197">
        <v>0</v>
      </c>
      <c r="V17" s="1116">
        <v>16544.959</v>
      </c>
    </row>
    <row r="18" spans="1:22" ht="15" customHeight="1">
      <c r="A18" s="902" t="s">
        <v>345</v>
      </c>
      <c r="B18" s="200">
        <v>3337.29</v>
      </c>
      <c r="C18" s="201">
        <v>1132.25</v>
      </c>
      <c r="D18" s="188">
        <v>2205.04</v>
      </c>
      <c r="E18" s="1162">
        <v>3849.1</v>
      </c>
      <c r="F18" s="1163">
        <v>0</v>
      </c>
      <c r="G18" s="188">
        <v>3849.1</v>
      </c>
      <c r="H18" s="197">
        <v>5827.24</v>
      </c>
      <c r="I18" s="197">
        <v>0</v>
      </c>
      <c r="J18" s="188">
        <v>5827.24</v>
      </c>
      <c r="K18" s="197">
        <v>6596.009</v>
      </c>
      <c r="L18" s="197">
        <v>0</v>
      </c>
      <c r="M18" s="188">
        <v>6596.009</v>
      </c>
      <c r="N18" s="197">
        <v>13516.69</v>
      </c>
      <c r="O18" s="197">
        <v>215.42</v>
      </c>
      <c r="P18" s="197">
        <v>13301.27</v>
      </c>
      <c r="Q18" s="198">
        <v>12276.9</v>
      </c>
      <c r="R18" s="197">
        <v>0</v>
      </c>
      <c r="S18" s="188">
        <v>12276.9</v>
      </c>
      <c r="T18" s="210">
        <v>17665.917</v>
      </c>
      <c r="U18" s="210">
        <v>0</v>
      </c>
      <c r="V18" s="1116">
        <v>17665.917</v>
      </c>
    </row>
    <row r="19" spans="1:22" s="211" customFormat="1" ht="15" customHeight="1" thickBot="1">
      <c r="A19" s="1164" t="s">
        <v>347</v>
      </c>
      <c r="B19" s="1136">
        <v>30152</v>
      </c>
      <c r="C19" s="1165">
        <v>2037.45</v>
      </c>
      <c r="D19" s="1137">
        <v>28114.55</v>
      </c>
      <c r="E19" s="1136">
        <v>37894.65</v>
      </c>
      <c r="F19" s="1165">
        <v>3619.3</v>
      </c>
      <c r="G19" s="1137">
        <v>34275.35</v>
      </c>
      <c r="H19" s="1136">
        <v>55877.5125</v>
      </c>
      <c r="I19" s="1165">
        <v>654.478</v>
      </c>
      <c r="J19" s="1137">
        <v>55223.034499999994</v>
      </c>
      <c r="K19" s="1136">
        <v>64966.6535</v>
      </c>
      <c r="L19" s="1165">
        <v>511.488</v>
      </c>
      <c r="M19" s="1137">
        <v>64455.1555</v>
      </c>
      <c r="N19" s="1136">
        <v>103574.4</v>
      </c>
      <c r="O19" s="1165">
        <v>1164.74</v>
      </c>
      <c r="P19" s="1165">
        <v>102409.66</v>
      </c>
      <c r="Q19" s="1136">
        <v>144035.17</v>
      </c>
      <c r="R19" s="1165">
        <v>1536.28</v>
      </c>
      <c r="S19" s="1137">
        <v>142498.89</v>
      </c>
      <c r="T19" s="1166">
        <v>119106.7635</v>
      </c>
      <c r="U19" s="1154">
        <v>446.76</v>
      </c>
      <c r="V19" s="1150">
        <v>118660.0035</v>
      </c>
    </row>
    <row r="20" spans="1:16" s="211" customFormat="1" ht="15" customHeight="1" thickTop="1">
      <c r="A20" s="153" t="s">
        <v>1024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</row>
    <row r="21" s="153" customFormat="1" ht="16.5" customHeight="1"/>
    <row r="22" ht="12.75">
      <c r="A22" s="153"/>
    </row>
  </sheetData>
  <mergeCells count="10">
    <mergeCell ref="A1:V1"/>
    <mergeCell ref="A2:V2"/>
    <mergeCell ref="A3:J3"/>
    <mergeCell ref="B5:D5"/>
    <mergeCell ref="E5:G5"/>
    <mergeCell ref="H5:J5"/>
    <mergeCell ref="K5:M5"/>
    <mergeCell ref="N5:P5"/>
    <mergeCell ref="Q5:S5"/>
    <mergeCell ref="T5:V5"/>
  </mergeCells>
  <printOptions horizontalCentered="1"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K22" sqref="K22"/>
    </sheetView>
  </sheetViews>
  <sheetFormatPr defaultColWidth="9.140625" defaultRowHeight="12.75"/>
  <cols>
    <col min="1" max="1" width="37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735" t="s">
        <v>256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</row>
    <row r="2" spans="1:12" ht="15.75">
      <c r="A2" s="1734" t="s">
        <v>1510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</row>
    <row r="3" spans="1:12" ht="12.75">
      <c r="A3" s="410" t="s">
        <v>80</v>
      </c>
      <c r="B3" s="41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3" ht="13.5" thickBot="1">
      <c r="A4" s="1735" t="s">
        <v>585</v>
      </c>
      <c r="B4" s="1735"/>
      <c r="C4" s="1735"/>
      <c r="D4" s="1735"/>
      <c r="E4" s="1735"/>
      <c r="F4" s="1735"/>
      <c r="G4" s="1735"/>
      <c r="H4" s="1735"/>
      <c r="I4" s="1735"/>
      <c r="J4" s="1735"/>
      <c r="K4" s="1735"/>
      <c r="L4" s="1735"/>
      <c r="M4" s="153"/>
    </row>
    <row r="5" spans="1:12" s="87" customFormat="1" ht="16.5" thickTop="1">
      <c r="A5" s="472"/>
      <c r="B5" s="430" t="s">
        <v>81</v>
      </c>
      <c r="C5" s="1320" t="s">
        <v>458</v>
      </c>
      <c r="D5" s="1742" t="s">
        <v>467</v>
      </c>
      <c r="E5" s="1743"/>
      <c r="F5" s="1744" t="s">
        <v>1484</v>
      </c>
      <c r="G5" s="1744"/>
      <c r="H5" s="1743"/>
      <c r="I5" s="907"/>
      <c r="J5" s="1745" t="s">
        <v>1784</v>
      </c>
      <c r="K5" s="1745"/>
      <c r="L5" s="908"/>
    </row>
    <row r="6" spans="1:12" s="87" customFormat="1" ht="12.75">
      <c r="A6" s="475" t="s">
        <v>555</v>
      </c>
      <c r="B6" s="476" t="s">
        <v>82</v>
      </c>
      <c r="C6" s="884" t="s">
        <v>974</v>
      </c>
      <c r="D6" s="884" t="s">
        <v>975</v>
      </c>
      <c r="E6" s="884" t="s">
        <v>974</v>
      </c>
      <c r="F6" s="884" t="s">
        <v>976</v>
      </c>
      <c r="G6" s="884" t="s">
        <v>975</v>
      </c>
      <c r="H6" s="884" t="s">
        <v>974</v>
      </c>
      <c r="I6" s="884" t="s">
        <v>83</v>
      </c>
      <c r="J6" s="884" t="s">
        <v>83</v>
      </c>
      <c r="K6" s="884" t="s">
        <v>84</v>
      </c>
      <c r="L6" s="909" t="s">
        <v>84</v>
      </c>
    </row>
    <row r="7" spans="1:12" s="87" customFormat="1" ht="12.75">
      <c r="A7" s="910">
        <v>1</v>
      </c>
      <c r="B7" s="411">
        <v>2</v>
      </c>
      <c r="C7" s="885" t="s">
        <v>85</v>
      </c>
      <c r="D7" s="323">
        <v>4</v>
      </c>
      <c r="E7" s="886">
        <v>5</v>
      </c>
      <c r="F7" s="886">
        <v>6</v>
      </c>
      <c r="G7" s="886">
        <v>7</v>
      </c>
      <c r="H7" s="885">
        <v>8</v>
      </c>
      <c r="I7" s="83" t="s">
        <v>86</v>
      </c>
      <c r="J7" s="83" t="s">
        <v>87</v>
      </c>
      <c r="K7" s="83" t="s">
        <v>88</v>
      </c>
      <c r="L7" s="911" t="s">
        <v>89</v>
      </c>
    </row>
    <row r="8" spans="1:12" ht="12.75">
      <c r="A8" s="912"/>
      <c r="B8" s="58"/>
      <c r="C8" s="412"/>
      <c r="D8" s="68"/>
      <c r="E8" s="69"/>
      <c r="F8" s="68"/>
      <c r="G8" s="68"/>
      <c r="H8" s="69"/>
      <c r="I8" s="68"/>
      <c r="J8" s="68"/>
      <c r="K8" s="68"/>
      <c r="L8" s="913"/>
    </row>
    <row r="9" spans="1:12" ht="12.75">
      <c r="A9" s="914" t="s">
        <v>90</v>
      </c>
      <c r="B9" s="70">
        <v>100</v>
      </c>
      <c r="C9" s="413">
        <v>212.7</v>
      </c>
      <c r="D9" s="47">
        <v>234</v>
      </c>
      <c r="E9" s="121">
        <v>237</v>
      </c>
      <c r="F9" s="47">
        <v>253.9</v>
      </c>
      <c r="G9" s="47">
        <v>256.4</v>
      </c>
      <c r="H9" s="121">
        <v>260.9</v>
      </c>
      <c r="I9" s="71">
        <v>11.4</v>
      </c>
      <c r="J9" s="71">
        <v>1.3</v>
      </c>
      <c r="K9" s="71">
        <v>10.1</v>
      </c>
      <c r="L9" s="890">
        <v>1.8</v>
      </c>
    </row>
    <row r="10" spans="1:12" ht="12.75">
      <c r="A10" s="457"/>
      <c r="B10" s="72"/>
      <c r="C10" s="414"/>
      <c r="D10" s="31"/>
      <c r="E10" s="128"/>
      <c r="F10" s="31"/>
      <c r="G10" s="31"/>
      <c r="H10" s="128"/>
      <c r="I10" s="74"/>
      <c r="J10" s="74"/>
      <c r="K10" s="74"/>
      <c r="L10" s="915"/>
    </row>
    <row r="11" spans="1:12" ht="12.75">
      <c r="A11" s="914" t="s">
        <v>91</v>
      </c>
      <c r="B11" s="70">
        <v>53.2</v>
      </c>
      <c r="C11" s="413">
        <v>208.6</v>
      </c>
      <c r="D11" s="47">
        <v>243.1</v>
      </c>
      <c r="E11" s="121">
        <v>248.4</v>
      </c>
      <c r="F11" s="47">
        <v>266.2</v>
      </c>
      <c r="G11" s="47">
        <v>270.5</v>
      </c>
      <c r="H11" s="121">
        <v>277.8</v>
      </c>
      <c r="I11" s="71">
        <v>19.1</v>
      </c>
      <c r="J11" s="71">
        <v>2.2</v>
      </c>
      <c r="K11" s="71">
        <v>11.8</v>
      </c>
      <c r="L11" s="890">
        <v>2.7</v>
      </c>
    </row>
    <row r="12" spans="1:12" ht="12.75">
      <c r="A12" s="460"/>
      <c r="B12" s="72"/>
      <c r="C12" s="414"/>
      <c r="D12" s="31"/>
      <c r="E12" s="128"/>
      <c r="F12" s="31"/>
      <c r="G12" s="31"/>
      <c r="H12" s="128"/>
      <c r="I12" s="75"/>
      <c r="J12" s="75"/>
      <c r="K12" s="75"/>
      <c r="L12" s="891"/>
    </row>
    <row r="13" spans="1:12" ht="12.75">
      <c r="A13" s="457" t="s">
        <v>92</v>
      </c>
      <c r="B13" s="76">
        <v>18</v>
      </c>
      <c r="C13" s="414">
        <v>220.5</v>
      </c>
      <c r="D13" s="31">
        <v>230.6</v>
      </c>
      <c r="E13" s="128">
        <v>234.5</v>
      </c>
      <c r="F13" s="31">
        <v>257.4</v>
      </c>
      <c r="G13" s="31">
        <v>263.1</v>
      </c>
      <c r="H13" s="128">
        <v>269.1</v>
      </c>
      <c r="I13" s="75">
        <v>6.3</v>
      </c>
      <c r="J13" s="75">
        <v>1.7</v>
      </c>
      <c r="K13" s="75">
        <v>14.8</v>
      </c>
      <c r="L13" s="891">
        <v>2.3</v>
      </c>
    </row>
    <row r="14" spans="1:12" ht="12.75">
      <c r="A14" s="457" t="s">
        <v>93</v>
      </c>
      <c r="B14" s="76" t="s">
        <v>332</v>
      </c>
      <c r="C14" s="414">
        <v>220.1</v>
      </c>
      <c r="D14" s="31">
        <v>232.7</v>
      </c>
      <c r="E14" s="128">
        <v>237.6</v>
      </c>
      <c r="F14" s="31">
        <v>257.2</v>
      </c>
      <c r="G14" s="31">
        <v>265.6</v>
      </c>
      <c r="H14" s="128">
        <v>273.5</v>
      </c>
      <c r="I14" s="75">
        <v>8</v>
      </c>
      <c r="J14" s="75">
        <v>2.1</v>
      </c>
      <c r="K14" s="75">
        <v>15.1</v>
      </c>
      <c r="L14" s="891">
        <v>3</v>
      </c>
    </row>
    <row r="15" spans="1:12" ht="12.75" customHeight="1">
      <c r="A15" s="457" t="s">
        <v>94</v>
      </c>
      <c r="B15" s="77">
        <v>1.79</v>
      </c>
      <c r="C15" s="414">
        <v>254.9</v>
      </c>
      <c r="D15" s="31">
        <v>239.2</v>
      </c>
      <c r="E15" s="128">
        <v>239.6</v>
      </c>
      <c r="F15" s="31">
        <v>301.3</v>
      </c>
      <c r="G15" s="31">
        <v>291.1</v>
      </c>
      <c r="H15" s="128">
        <v>289.4</v>
      </c>
      <c r="I15" s="75">
        <v>-6</v>
      </c>
      <c r="J15" s="75">
        <v>0.2</v>
      </c>
      <c r="K15" s="75">
        <v>20.8</v>
      </c>
      <c r="L15" s="891">
        <v>-0.6</v>
      </c>
    </row>
    <row r="16" spans="1:12" ht="12.75" customHeight="1">
      <c r="A16" s="457" t="s">
        <v>95</v>
      </c>
      <c r="B16" s="77">
        <v>2.05</v>
      </c>
      <c r="C16" s="414">
        <v>188.4</v>
      </c>
      <c r="D16" s="31">
        <v>203.7</v>
      </c>
      <c r="E16" s="128">
        <v>204.1</v>
      </c>
      <c r="F16" s="31">
        <v>216.1</v>
      </c>
      <c r="G16" s="31">
        <v>217.1</v>
      </c>
      <c r="H16" s="128">
        <v>216.5</v>
      </c>
      <c r="I16" s="75">
        <v>8.3</v>
      </c>
      <c r="J16" s="75">
        <v>0.2</v>
      </c>
      <c r="K16" s="75">
        <v>6.1</v>
      </c>
      <c r="L16" s="891">
        <v>-0.3</v>
      </c>
    </row>
    <row r="17" spans="1:12" ht="12.75">
      <c r="A17" s="457" t="s">
        <v>96</v>
      </c>
      <c r="B17" s="77">
        <v>2.73</v>
      </c>
      <c r="C17" s="414">
        <v>214.4</v>
      </c>
      <c r="D17" s="31">
        <v>263.6</v>
      </c>
      <c r="E17" s="128">
        <v>274.1</v>
      </c>
      <c r="F17" s="31">
        <v>301</v>
      </c>
      <c r="G17" s="31">
        <v>305.3</v>
      </c>
      <c r="H17" s="128">
        <v>307.3</v>
      </c>
      <c r="I17" s="75">
        <v>27.8</v>
      </c>
      <c r="J17" s="75">
        <v>4</v>
      </c>
      <c r="K17" s="75">
        <v>12.1</v>
      </c>
      <c r="L17" s="891">
        <v>0.7</v>
      </c>
    </row>
    <row r="18" spans="1:12" ht="12.75">
      <c r="A18" s="457" t="s">
        <v>97</v>
      </c>
      <c r="B18" s="77">
        <v>7.89</v>
      </c>
      <c r="C18" s="414">
        <v>168.3</v>
      </c>
      <c r="D18" s="31">
        <v>246.6</v>
      </c>
      <c r="E18" s="128">
        <v>264.2</v>
      </c>
      <c r="F18" s="31">
        <v>219.4</v>
      </c>
      <c r="G18" s="31">
        <v>226.9</v>
      </c>
      <c r="H18" s="128">
        <v>249.2</v>
      </c>
      <c r="I18" s="75">
        <v>57</v>
      </c>
      <c r="J18" s="75">
        <v>7.1</v>
      </c>
      <c r="K18" s="75">
        <v>-5.7</v>
      </c>
      <c r="L18" s="891">
        <v>9.8</v>
      </c>
    </row>
    <row r="19" spans="1:12" ht="12.75" customHeight="1">
      <c r="A19" s="457" t="s">
        <v>99</v>
      </c>
      <c r="B19" s="77">
        <v>6.25</v>
      </c>
      <c r="C19" s="414">
        <v>155.3</v>
      </c>
      <c r="D19" s="31">
        <v>244.1</v>
      </c>
      <c r="E19" s="128">
        <v>263.6</v>
      </c>
      <c r="F19" s="31">
        <v>204.7</v>
      </c>
      <c r="G19" s="31">
        <v>212.5</v>
      </c>
      <c r="H19" s="128">
        <v>240.9</v>
      </c>
      <c r="I19" s="75">
        <v>69.7</v>
      </c>
      <c r="J19" s="75">
        <v>8</v>
      </c>
      <c r="K19" s="75">
        <v>-8.6</v>
      </c>
      <c r="L19" s="891">
        <v>13.4</v>
      </c>
    </row>
    <row r="20" spans="1:12" ht="12.75" customHeight="1">
      <c r="A20" s="457" t="s">
        <v>100</v>
      </c>
      <c r="B20" s="77">
        <v>5.15</v>
      </c>
      <c r="C20" s="414">
        <v>152.9</v>
      </c>
      <c r="D20" s="31">
        <v>253</v>
      </c>
      <c r="E20" s="128">
        <v>274.6</v>
      </c>
      <c r="F20" s="31">
        <v>204.3</v>
      </c>
      <c r="G20" s="31">
        <v>211.6</v>
      </c>
      <c r="H20" s="128">
        <v>238.8</v>
      </c>
      <c r="I20" s="75">
        <v>79.6</v>
      </c>
      <c r="J20" s="75">
        <v>8.5</v>
      </c>
      <c r="K20" s="75">
        <v>-13</v>
      </c>
      <c r="L20" s="891">
        <v>12.9</v>
      </c>
    </row>
    <row r="21" spans="1:12" ht="12.75" customHeight="1">
      <c r="A21" s="457" t="s">
        <v>101</v>
      </c>
      <c r="B21" s="77">
        <v>1.1</v>
      </c>
      <c r="C21" s="414">
        <v>182.8</v>
      </c>
      <c r="D21" s="31">
        <v>221.2</v>
      </c>
      <c r="E21" s="128">
        <v>233.2</v>
      </c>
      <c r="F21" s="31">
        <v>228.3</v>
      </c>
      <c r="G21" s="31">
        <v>242</v>
      </c>
      <c r="H21" s="128">
        <v>278.8</v>
      </c>
      <c r="I21" s="75">
        <v>27.6</v>
      </c>
      <c r="J21" s="75">
        <v>5.4</v>
      </c>
      <c r="K21" s="75">
        <v>19.6</v>
      </c>
      <c r="L21" s="891">
        <v>15.2</v>
      </c>
    </row>
    <row r="22" spans="1:12" ht="12.75" customHeight="1">
      <c r="A22" s="457" t="s">
        <v>102</v>
      </c>
      <c r="B22" s="77">
        <v>1.65</v>
      </c>
      <c r="C22" s="414">
        <v>218.5</v>
      </c>
      <c r="D22" s="31">
        <v>258</v>
      </c>
      <c r="E22" s="128">
        <v>266.6</v>
      </c>
      <c r="F22" s="31">
        <v>276.1</v>
      </c>
      <c r="G22" s="31">
        <v>282.5</v>
      </c>
      <c r="H22" s="128">
        <v>279.4</v>
      </c>
      <c r="I22" s="75">
        <v>22</v>
      </c>
      <c r="J22" s="75">
        <v>3.3</v>
      </c>
      <c r="K22" s="75">
        <v>4.8</v>
      </c>
      <c r="L22" s="891">
        <v>-1.1</v>
      </c>
    </row>
    <row r="23" spans="1:12" ht="12.75" customHeight="1">
      <c r="A23" s="457" t="s">
        <v>103</v>
      </c>
      <c r="B23" s="77">
        <v>1.59</v>
      </c>
      <c r="C23" s="414">
        <v>220.6</v>
      </c>
      <c r="D23" s="31">
        <v>261.5</v>
      </c>
      <c r="E23" s="128">
        <v>270.6</v>
      </c>
      <c r="F23" s="31">
        <v>279.9</v>
      </c>
      <c r="G23" s="31">
        <v>286.5</v>
      </c>
      <c r="H23" s="128">
        <v>283.3</v>
      </c>
      <c r="I23" s="75">
        <v>22.7</v>
      </c>
      <c r="J23" s="75">
        <v>3.5</v>
      </c>
      <c r="K23" s="75">
        <v>4.7</v>
      </c>
      <c r="L23" s="891">
        <v>-1.1</v>
      </c>
    </row>
    <row r="24" spans="1:12" ht="12.75" customHeight="1">
      <c r="A24" s="457" t="s">
        <v>104</v>
      </c>
      <c r="B24" s="77">
        <v>0.05</v>
      </c>
      <c r="C24" s="414">
        <v>164.2</v>
      </c>
      <c r="D24" s="31">
        <v>169.1</v>
      </c>
      <c r="E24" s="128">
        <v>169.5</v>
      </c>
      <c r="F24" s="31">
        <v>177.3</v>
      </c>
      <c r="G24" s="31">
        <v>177.2</v>
      </c>
      <c r="H24" s="128">
        <v>177.9</v>
      </c>
      <c r="I24" s="75">
        <v>3.2</v>
      </c>
      <c r="J24" s="75">
        <v>0.2</v>
      </c>
      <c r="K24" s="75">
        <v>5</v>
      </c>
      <c r="L24" s="891">
        <v>0.4</v>
      </c>
    </row>
    <row r="25" spans="1:12" ht="12.75">
      <c r="A25" s="457" t="s">
        <v>105</v>
      </c>
      <c r="B25" s="76">
        <v>1.85</v>
      </c>
      <c r="C25" s="414">
        <v>201.7</v>
      </c>
      <c r="D25" s="31">
        <v>224.1</v>
      </c>
      <c r="E25" s="128">
        <v>228.2</v>
      </c>
      <c r="F25" s="31">
        <v>282.1</v>
      </c>
      <c r="G25" s="31">
        <v>305.3</v>
      </c>
      <c r="H25" s="128">
        <v>325.5</v>
      </c>
      <c r="I25" s="75">
        <v>13.1</v>
      </c>
      <c r="J25" s="75">
        <v>1.8</v>
      </c>
      <c r="K25" s="75">
        <v>42.6</v>
      </c>
      <c r="L25" s="891">
        <v>6.6</v>
      </c>
    </row>
    <row r="26" spans="1:12" ht="12.75">
      <c r="A26" s="457" t="s">
        <v>106</v>
      </c>
      <c r="B26" s="76">
        <v>5.21</v>
      </c>
      <c r="C26" s="414">
        <v>213.1</v>
      </c>
      <c r="D26" s="31">
        <v>279</v>
      </c>
      <c r="E26" s="128">
        <v>280.9</v>
      </c>
      <c r="F26" s="31">
        <v>314.7</v>
      </c>
      <c r="G26" s="31">
        <v>309.8</v>
      </c>
      <c r="H26" s="128">
        <v>313.6</v>
      </c>
      <c r="I26" s="75">
        <v>31.8</v>
      </c>
      <c r="J26" s="75">
        <v>0.7</v>
      </c>
      <c r="K26" s="75">
        <v>11.6</v>
      </c>
      <c r="L26" s="891">
        <v>1.2</v>
      </c>
    </row>
    <row r="27" spans="1:12" ht="12.75">
      <c r="A27" s="457" t="s">
        <v>107</v>
      </c>
      <c r="B27" s="76">
        <v>4.05</v>
      </c>
      <c r="C27" s="414">
        <v>187.9</v>
      </c>
      <c r="D27" s="31">
        <v>215.9</v>
      </c>
      <c r="E27" s="128">
        <v>216</v>
      </c>
      <c r="F27" s="31">
        <v>241</v>
      </c>
      <c r="G27" s="31">
        <v>247.8</v>
      </c>
      <c r="H27" s="128">
        <v>255.9</v>
      </c>
      <c r="I27" s="75">
        <v>15</v>
      </c>
      <c r="J27" s="75">
        <v>0</v>
      </c>
      <c r="K27" s="75">
        <v>18.5</v>
      </c>
      <c r="L27" s="891">
        <v>3.3</v>
      </c>
    </row>
    <row r="28" spans="1:12" ht="12.75">
      <c r="A28" s="457" t="s">
        <v>108</v>
      </c>
      <c r="B28" s="76">
        <v>3.07</v>
      </c>
      <c r="C28" s="414">
        <v>219.1</v>
      </c>
      <c r="D28" s="31">
        <v>213.7</v>
      </c>
      <c r="E28" s="128">
        <v>211.3</v>
      </c>
      <c r="F28" s="31">
        <v>209.6</v>
      </c>
      <c r="G28" s="31">
        <v>209.7</v>
      </c>
      <c r="H28" s="415">
        <v>209.3</v>
      </c>
      <c r="I28" s="75">
        <v>-3.6</v>
      </c>
      <c r="J28" s="75">
        <v>-1.1</v>
      </c>
      <c r="K28" s="75">
        <v>-0.9</v>
      </c>
      <c r="L28" s="891">
        <v>-0.2</v>
      </c>
    </row>
    <row r="29" spans="1:12" ht="12.75">
      <c r="A29" s="457" t="s">
        <v>109</v>
      </c>
      <c r="B29" s="76">
        <v>1.21</v>
      </c>
      <c r="C29" s="414">
        <v>146.6</v>
      </c>
      <c r="D29" s="31">
        <v>235</v>
      </c>
      <c r="E29" s="128">
        <v>235.2</v>
      </c>
      <c r="F29" s="31">
        <v>286.8</v>
      </c>
      <c r="G29" s="31">
        <v>283.3</v>
      </c>
      <c r="H29" s="128">
        <v>280.2</v>
      </c>
      <c r="I29" s="75">
        <v>60.4</v>
      </c>
      <c r="J29" s="75">
        <v>0.1</v>
      </c>
      <c r="K29" s="75">
        <v>19.1</v>
      </c>
      <c r="L29" s="891">
        <v>-1.1</v>
      </c>
    </row>
    <row r="30" spans="1:12" ht="12.75">
      <c r="A30" s="457" t="s">
        <v>110</v>
      </c>
      <c r="B30" s="77">
        <v>2.28</v>
      </c>
      <c r="C30" s="414">
        <v>197</v>
      </c>
      <c r="D30" s="31">
        <v>226.9</v>
      </c>
      <c r="E30" s="128">
        <v>228.4</v>
      </c>
      <c r="F30" s="31">
        <v>254.9</v>
      </c>
      <c r="G30" s="31">
        <v>255.3</v>
      </c>
      <c r="H30" s="128">
        <v>255.4</v>
      </c>
      <c r="I30" s="75">
        <v>15.9</v>
      </c>
      <c r="J30" s="75">
        <v>0.7</v>
      </c>
      <c r="K30" s="75">
        <v>11.8</v>
      </c>
      <c r="L30" s="891">
        <v>0</v>
      </c>
    </row>
    <row r="31" spans="1:12" ht="12.75" customHeight="1">
      <c r="A31" s="457" t="s">
        <v>111</v>
      </c>
      <c r="B31" s="77">
        <v>0.75</v>
      </c>
      <c r="C31" s="414">
        <v>156.1</v>
      </c>
      <c r="D31" s="31">
        <v>188.6</v>
      </c>
      <c r="E31" s="128">
        <v>193.7</v>
      </c>
      <c r="F31" s="31">
        <v>214.7</v>
      </c>
      <c r="G31" s="31">
        <v>215.9</v>
      </c>
      <c r="H31" s="128">
        <v>216.4</v>
      </c>
      <c r="I31" s="75">
        <v>24.1</v>
      </c>
      <c r="J31" s="75">
        <v>2.7</v>
      </c>
      <c r="K31" s="75">
        <v>11.7</v>
      </c>
      <c r="L31" s="891">
        <v>0.2</v>
      </c>
    </row>
    <row r="32" spans="1:12" ht="12.75" customHeight="1">
      <c r="A32" s="457" t="s">
        <v>112</v>
      </c>
      <c r="B32" s="77">
        <v>1.53</v>
      </c>
      <c r="C32" s="414">
        <v>213</v>
      </c>
      <c r="D32" s="31">
        <v>241.7</v>
      </c>
      <c r="E32" s="128">
        <v>241.7</v>
      </c>
      <c r="F32" s="31">
        <v>269</v>
      </c>
      <c r="G32" s="31">
        <v>269</v>
      </c>
      <c r="H32" s="128">
        <v>269</v>
      </c>
      <c r="I32" s="75">
        <v>13.5</v>
      </c>
      <c r="J32" s="75">
        <v>0</v>
      </c>
      <c r="K32" s="75">
        <v>11.3</v>
      </c>
      <c r="L32" s="891">
        <v>0</v>
      </c>
    </row>
    <row r="33" spans="1:12" ht="12.75">
      <c r="A33" s="457" t="s">
        <v>113</v>
      </c>
      <c r="B33" s="77">
        <v>6.91</v>
      </c>
      <c r="C33" s="414">
        <v>240.7</v>
      </c>
      <c r="D33" s="31">
        <v>278.2</v>
      </c>
      <c r="E33" s="128">
        <v>283.2</v>
      </c>
      <c r="F33" s="31">
        <v>327.6</v>
      </c>
      <c r="G33" s="31">
        <v>330.6</v>
      </c>
      <c r="H33" s="128">
        <v>333</v>
      </c>
      <c r="I33" s="75">
        <v>17.7</v>
      </c>
      <c r="J33" s="75">
        <v>1.8</v>
      </c>
      <c r="K33" s="75">
        <v>17.6</v>
      </c>
      <c r="L33" s="891">
        <v>0.7</v>
      </c>
    </row>
    <row r="34" spans="1:12" ht="12.75">
      <c r="A34" s="460"/>
      <c r="B34" s="77"/>
      <c r="C34" s="414"/>
      <c r="D34" s="31"/>
      <c r="E34" s="128"/>
      <c r="F34" s="31"/>
      <c r="G34" s="31"/>
      <c r="H34" s="128"/>
      <c r="I34" s="74"/>
      <c r="J34" s="74"/>
      <c r="K34" s="74"/>
      <c r="L34" s="915"/>
    </row>
    <row r="35" spans="1:12" ht="12.75">
      <c r="A35" s="916" t="s">
        <v>114</v>
      </c>
      <c r="B35" s="70">
        <v>46.8</v>
      </c>
      <c r="C35" s="413">
        <v>217.5</v>
      </c>
      <c r="D35" s="47">
        <v>223.8</v>
      </c>
      <c r="E35" s="121">
        <v>223.9</v>
      </c>
      <c r="F35" s="47">
        <v>239.9</v>
      </c>
      <c r="G35" s="47">
        <v>240.2</v>
      </c>
      <c r="H35" s="121">
        <v>241.7</v>
      </c>
      <c r="I35" s="71">
        <v>2.9</v>
      </c>
      <c r="J35" s="71">
        <v>0</v>
      </c>
      <c r="K35" s="71">
        <v>7.9</v>
      </c>
      <c r="L35" s="890">
        <v>0.6</v>
      </c>
    </row>
    <row r="36" spans="1:12" ht="12.75">
      <c r="A36" s="460"/>
      <c r="B36" s="76"/>
      <c r="C36" s="414"/>
      <c r="D36" s="31"/>
      <c r="E36" s="128"/>
      <c r="F36" s="31"/>
      <c r="G36" s="31"/>
      <c r="H36" s="128"/>
      <c r="I36" s="75"/>
      <c r="J36" s="75"/>
      <c r="K36" s="75"/>
      <c r="L36" s="891"/>
    </row>
    <row r="37" spans="1:12" ht="12.75">
      <c r="A37" s="457" t="s">
        <v>115</v>
      </c>
      <c r="B37" s="76">
        <v>8.92</v>
      </c>
      <c r="C37" s="414">
        <v>154.5</v>
      </c>
      <c r="D37" s="31">
        <v>168.5</v>
      </c>
      <c r="E37" s="128">
        <v>168.9</v>
      </c>
      <c r="F37" s="31">
        <v>179.5</v>
      </c>
      <c r="G37" s="31">
        <v>181</v>
      </c>
      <c r="H37" s="128">
        <v>182.2</v>
      </c>
      <c r="I37" s="75">
        <v>9.3</v>
      </c>
      <c r="J37" s="75">
        <v>0.2</v>
      </c>
      <c r="K37" s="75">
        <v>7.9</v>
      </c>
      <c r="L37" s="917">
        <v>0.7</v>
      </c>
    </row>
    <row r="38" spans="1:12" ht="12.75">
      <c r="A38" s="457" t="s">
        <v>116</v>
      </c>
      <c r="B38" s="76" t="s">
        <v>333</v>
      </c>
      <c r="C38" s="414">
        <v>138.2</v>
      </c>
      <c r="D38" s="31">
        <v>149.1</v>
      </c>
      <c r="E38" s="128">
        <v>149.5</v>
      </c>
      <c r="F38" s="31">
        <v>163</v>
      </c>
      <c r="G38" s="31">
        <v>165.7</v>
      </c>
      <c r="H38" s="128">
        <v>166.4</v>
      </c>
      <c r="I38" s="75">
        <v>8.2</v>
      </c>
      <c r="J38" s="75">
        <v>0.3</v>
      </c>
      <c r="K38" s="75">
        <v>11.3</v>
      </c>
      <c r="L38" s="917">
        <v>0.4</v>
      </c>
    </row>
    <row r="39" spans="1:12" ht="12.75">
      <c r="A39" s="457" t="s">
        <v>117</v>
      </c>
      <c r="B39" s="76" t="s">
        <v>334</v>
      </c>
      <c r="C39" s="414">
        <v>154</v>
      </c>
      <c r="D39" s="31">
        <v>166.5</v>
      </c>
      <c r="E39" s="128">
        <v>167.1</v>
      </c>
      <c r="F39" s="31">
        <v>174.6</v>
      </c>
      <c r="G39" s="31">
        <v>175.9</v>
      </c>
      <c r="H39" s="128">
        <v>177.6</v>
      </c>
      <c r="I39" s="75">
        <v>8.5</v>
      </c>
      <c r="J39" s="75">
        <v>0.4</v>
      </c>
      <c r="K39" s="75">
        <v>6.3</v>
      </c>
      <c r="L39" s="917">
        <v>1</v>
      </c>
    </row>
    <row r="40" spans="1:12" ht="12.75" customHeight="1">
      <c r="A40" s="457" t="s">
        <v>118</v>
      </c>
      <c r="B40" s="77">
        <v>0.89</v>
      </c>
      <c r="C40" s="414">
        <v>204.5</v>
      </c>
      <c r="D40" s="31">
        <v>234.6</v>
      </c>
      <c r="E40" s="128">
        <v>234.6</v>
      </c>
      <c r="F40" s="31">
        <v>258.1</v>
      </c>
      <c r="G40" s="31">
        <v>258.1</v>
      </c>
      <c r="H40" s="128">
        <v>258.1</v>
      </c>
      <c r="I40" s="75">
        <v>14.7</v>
      </c>
      <c r="J40" s="75">
        <v>0</v>
      </c>
      <c r="K40" s="75">
        <v>10</v>
      </c>
      <c r="L40" s="390">
        <v>0</v>
      </c>
    </row>
    <row r="41" spans="1:12" ht="12.75">
      <c r="A41" s="457" t="s">
        <v>119</v>
      </c>
      <c r="B41" s="77">
        <v>2.2</v>
      </c>
      <c r="C41" s="414">
        <v>154.2</v>
      </c>
      <c r="D41" s="31">
        <v>167.7</v>
      </c>
      <c r="E41" s="128">
        <v>167.7</v>
      </c>
      <c r="F41" s="31">
        <v>178.5</v>
      </c>
      <c r="G41" s="31">
        <v>178.5</v>
      </c>
      <c r="H41" s="128">
        <v>178.5</v>
      </c>
      <c r="I41" s="75">
        <v>8.8</v>
      </c>
      <c r="J41" s="75">
        <v>0</v>
      </c>
      <c r="K41" s="75">
        <v>6.4</v>
      </c>
      <c r="L41" s="390">
        <v>0</v>
      </c>
    </row>
    <row r="42" spans="1:12" ht="12.75">
      <c r="A42" s="457" t="s">
        <v>120</v>
      </c>
      <c r="B42" s="77">
        <v>14.87</v>
      </c>
      <c r="C42" s="414">
        <v>255</v>
      </c>
      <c r="D42" s="31">
        <v>250.8</v>
      </c>
      <c r="E42" s="128">
        <v>250.7</v>
      </c>
      <c r="F42" s="31">
        <v>275.3</v>
      </c>
      <c r="G42" s="31">
        <v>275.4</v>
      </c>
      <c r="H42" s="128">
        <v>279.1</v>
      </c>
      <c r="I42" s="75">
        <v>-1.7</v>
      </c>
      <c r="J42" s="75">
        <v>0</v>
      </c>
      <c r="K42" s="75">
        <v>11.3</v>
      </c>
      <c r="L42" s="390">
        <v>1.3</v>
      </c>
    </row>
    <row r="43" spans="1:12" ht="12.75" customHeight="1">
      <c r="A43" s="457" t="s">
        <v>121</v>
      </c>
      <c r="B43" s="77">
        <v>3.5</v>
      </c>
      <c r="C43" s="414">
        <v>160.1</v>
      </c>
      <c r="D43" s="31">
        <v>178.5</v>
      </c>
      <c r="E43" s="128">
        <v>178.5</v>
      </c>
      <c r="F43" s="31">
        <v>194.3</v>
      </c>
      <c r="G43" s="31">
        <v>194.3</v>
      </c>
      <c r="H43" s="128">
        <v>194.3</v>
      </c>
      <c r="I43" s="75">
        <v>11.5</v>
      </c>
      <c r="J43" s="75">
        <v>0</v>
      </c>
      <c r="K43" s="75">
        <v>8.9</v>
      </c>
      <c r="L43" s="390">
        <v>0</v>
      </c>
    </row>
    <row r="44" spans="1:12" ht="12.75" customHeight="1">
      <c r="A44" s="457" t="s">
        <v>122</v>
      </c>
      <c r="B44" s="77">
        <v>4.19</v>
      </c>
      <c r="C44" s="414">
        <v>176.9</v>
      </c>
      <c r="D44" s="31">
        <v>187.4</v>
      </c>
      <c r="E44" s="128">
        <v>187.4</v>
      </c>
      <c r="F44" s="31">
        <v>198.3</v>
      </c>
      <c r="G44" s="31">
        <v>198.3</v>
      </c>
      <c r="H44" s="128">
        <v>198.3</v>
      </c>
      <c r="I44" s="75">
        <v>5.9</v>
      </c>
      <c r="J44" s="75">
        <v>0</v>
      </c>
      <c r="K44" s="75">
        <v>5.8</v>
      </c>
      <c r="L44" s="390">
        <v>0</v>
      </c>
    </row>
    <row r="45" spans="1:12" ht="12.75" customHeight="1">
      <c r="A45" s="457" t="s">
        <v>123</v>
      </c>
      <c r="B45" s="77">
        <v>1.26</v>
      </c>
      <c r="C45" s="414">
        <v>192</v>
      </c>
      <c r="D45" s="31">
        <v>202.9</v>
      </c>
      <c r="E45" s="128">
        <v>203.6</v>
      </c>
      <c r="F45" s="31">
        <v>209.4</v>
      </c>
      <c r="G45" s="31">
        <v>208.1</v>
      </c>
      <c r="H45" s="128">
        <v>209.5</v>
      </c>
      <c r="I45" s="75">
        <v>6</v>
      </c>
      <c r="J45" s="75">
        <v>0.3</v>
      </c>
      <c r="K45" s="75">
        <v>2.9</v>
      </c>
      <c r="L45" s="390">
        <v>0.7</v>
      </c>
    </row>
    <row r="46" spans="1:12" ht="12.75">
      <c r="A46" s="457" t="s">
        <v>124</v>
      </c>
      <c r="B46" s="76" t="s">
        <v>335</v>
      </c>
      <c r="C46" s="414">
        <v>378.1</v>
      </c>
      <c r="D46" s="31">
        <v>347.6</v>
      </c>
      <c r="E46" s="128">
        <v>347.3</v>
      </c>
      <c r="F46" s="31">
        <v>389.2</v>
      </c>
      <c r="G46" s="31">
        <v>389.7</v>
      </c>
      <c r="H46" s="128">
        <v>398.5</v>
      </c>
      <c r="I46" s="75">
        <v>-8.1</v>
      </c>
      <c r="J46" s="75">
        <v>-0.1</v>
      </c>
      <c r="K46" s="75">
        <v>14.7</v>
      </c>
      <c r="L46" s="917">
        <v>2.3</v>
      </c>
    </row>
    <row r="47" spans="1:12" ht="12.75">
      <c r="A47" s="457" t="s">
        <v>125</v>
      </c>
      <c r="B47" s="77">
        <v>4.03</v>
      </c>
      <c r="C47" s="414">
        <v>309</v>
      </c>
      <c r="D47" s="31">
        <v>293.5</v>
      </c>
      <c r="E47" s="128">
        <v>293.5</v>
      </c>
      <c r="F47" s="31">
        <v>293</v>
      </c>
      <c r="G47" s="31">
        <v>293</v>
      </c>
      <c r="H47" s="128">
        <v>293</v>
      </c>
      <c r="I47" s="75">
        <v>-5</v>
      </c>
      <c r="J47" s="75">
        <v>0</v>
      </c>
      <c r="K47" s="75">
        <v>-0.2</v>
      </c>
      <c r="L47" s="390">
        <v>0</v>
      </c>
    </row>
    <row r="48" spans="1:12" ht="12.75" customHeight="1">
      <c r="A48" s="457" t="s">
        <v>126</v>
      </c>
      <c r="B48" s="77">
        <v>3.61</v>
      </c>
      <c r="C48" s="414">
        <v>330.6</v>
      </c>
      <c r="D48" s="31">
        <v>312.8</v>
      </c>
      <c r="E48" s="128">
        <v>312.8</v>
      </c>
      <c r="F48" s="31">
        <v>312.3</v>
      </c>
      <c r="G48" s="31">
        <v>312.3</v>
      </c>
      <c r="H48" s="128">
        <v>312.3</v>
      </c>
      <c r="I48" s="75">
        <v>-5.4</v>
      </c>
      <c r="J48" s="75">
        <v>0</v>
      </c>
      <c r="K48" s="75">
        <v>-0.2</v>
      </c>
      <c r="L48" s="390">
        <v>0</v>
      </c>
    </row>
    <row r="49" spans="1:12" ht="12.75" customHeight="1">
      <c r="A49" s="457" t="s">
        <v>127</v>
      </c>
      <c r="B49" s="77">
        <v>2.54</v>
      </c>
      <c r="C49" s="414">
        <v>374.6</v>
      </c>
      <c r="D49" s="31">
        <v>353.2</v>
      </c>
      <c r="E49" s="128">
        <v>353.2</v>
      </c>
      <c r="F49" s="31">
        <v>344.7</v>
      </c>
      <c r="G49" s="31">
        <v>344.7</v>
      </c>
      <c r="H49" s="128">
        <v>344.7</v>
      </c>
      <c r="I49" s="75">
        <v>-5.7</v>
      </c>
      <c r="J49" s="75">
        <v>0</v>
      </c>
      <c r="K49" s="75">
        <v>-2.4</v>
      </c>
      <c r="L49" s="390">
        <v>0</v>
      </c>
    </row>
    <row r="50" spans="1:12" ht="12.75" customHeight="1">
      <c r="A50" s="457" t="s">
        <v>128</v>
      </c>
      <c r="B50" s="77">
        <v>1.07</v>
      </c>
      <c r="C50" s="414">
        <v>212.6</v>
      </c>
      <c r="D50" s="31">
        <v>209.9</v>
      </c>
      <c r="E50" s="128">
        <v>209.9</v>
      </c>
      <c r="F50" s="31">
        <v>230.8</v>
      </c>
      <c r="G50" s="31">
        <v>230.8</v>
      </c>
      <c r="H50" s="128">
        <v>230.8</v>
      </c>
      <c r="I50" s="75">
        <v>-1.3</v>
      </c>
      <c r="J50" s="75">
        <v>0</v>
      </c>
      <c r="K50" s="75">
        <v>10</v>
      </c>
      <c r="L50" s="390">
        <v>0</v>
      </c>
    </row>
    <row r="51" spans="1:12" ht="12.75" customHeight="1">
      <c r="A51" s="457" t="s">
        <v>129</v>
      </c>
      <c r="B51" s="77">
        <v>0.42</v>
      </c>
      <c r="C51" s="414">
        <v>126.6</v>
      </c>
      <c r="D51" s="31">
        <v>126.7</v>
      </c>
      <c r="E51" s="128">
        <v>126.7</v>
      </c>
      <c r="F51" s="31">
        <v>126.7</v>
      </c>
      <c r="G51" s="31">
        <v>126.7</v>
      </c>
      <c r="H51" s="128">
        <v>126.7</v>
      </c>
      <c r="I51" s="75">
        <v>0.1</v>
      </c>
      <c r="J51" s="75">
        <v>0</v>
      </c>
      <c r="K51" s="75">
        <v>0</v>
      </c>
      <c r="L51" s="390">
        <v>0</v>
      </c>
    </row>
    <row r="52" spans="1:12" ht="12.75">
      <c r="A52" s="457" t="s">
        <v>130</v>
      </c>
      <c r="B52" s="77">
        <v>8.03</v>
      </c>
      <c r="C52" s="414">
        <v>192.3</v>
      </c>
      <c r="D52" s="31">
        <v>202.2</v>
      </c>
      <c r="E52" s="128">
        <v>202.2</v>
      </c>
      <c r="F52" s="31">
        <v>208.1</v>
      </c>
      <c r="G52" s="31">
        <v>208.1</v>
      </c>
      <c r="H52" s="128">
        <v>208.1</v>
      </c>
      <c r="I52" s="75">
        <v>5.1</v>
      </c>
      <c r="J52" s="75">
        <v>0</v>
      </c>
      <c r="K52" s="75">
        <v>2.9</v>
      </c>
      <c r="L52" s="390">
        <v>0</v>
      </c>
    </row>
    <row r="53" spans="1:12" ht="12.75" customHeight="1">
      <c r="A53" s="457" t="s">
        <v>131</v>
      </c>
      <c r="B53" s="77">
        <v>6.21</v>
      </c>
      <c r="C53" s="414">
        <v>200.2</v>
      </c>
      <c r="D53" s="31">
        <v>209.8</v>
      </c>
      <c r="E53" s="128">
        <v>209.8</v>
      </c>
      <c r="F53" s="31">
        <v>215.8</v>
      </c>
      <c r="G53" s="31">
        <v>215.8</v>
      </c>
      <c r="H53" s="128">
        <v>215.8</v>
      </c>
      <c r="I53" s="75">
        <v>4.8</v>
      </c>
      <c r="J53" s="75">
        <v>0</v>
      </c>
      <c r="K53" s="75">
        <v>2.9</v>
      </c>
      <c r="L53" s="390">
        <v>0</v>
      </c>
    </row>
    <row r="54" spans="1:12" ht="12.75" customHeight="1">
      <c r="A54" s="457" t="s">
        <v>132</v>
      </c>
      <c r="B54" s="77">
        <v>1.82</v>
      </c>
      <c r="C54" s="414">
        <v>164.8</v>
      </c>
      <c r="D54" s="31">
        <v>175.9</v>
      </c>
      <c r="E54" s="128">
        <v>175.9</v>
      </c>
      <c r="F54" s="31">
        <v>180.7</v>
      </c>
      <c r="G54" s="31">
        <v>180.7</v>
      </c>
      <c r="H54" s="128">
        <v>180.7</v>
      </c>
      <c r="I54" s="75">
        <v>6.7</v>
      </c>
      <c r="J54" s="75">
        <v>0</v>
      </c>
      <c r="K54" s="75">
        <v>2.7</v>
      </c>
      <c r="L54" s="390">
        <v>0</v>
      </c>
    </row>
    <row r="55" spans="1:12" ht="12.75">
      <c r="A55" s="457" t="s">
        <v>133</v>
      </c>
      <c r="B55" s="77">
        <v>7.09</v>
      </c>
      <c r="C55" s="414">
        <v>224.9</v>
      </c>
      <c r="D55" s="31">
        <v>243.1</v>
      </c>
      <c r="E55" s="128">
        <v>243.2</v>
      </c>
      <c r="F55" s="31">
        <v>269.8</v>
      </c>
      <c r="G55" s="31">
        <v>269.8</v>
      </c>
      <c r="H55" s="128">
        <v>269.8</v>
      </c>
      <c r="I55" s="75">
        <v>8.1</v>
      </c>
      <c r="J55" s="75">
        <v>0</v>
      </c>
      <c r="K55" s="75">
        <v>10.9</v>
      </c>
      <c r="L55" s="390">
        <v>0</v>
      </c>
    </row>
    <row r="56" spans="1:12" ht="12.75" customHeight="1">
      <c r="A56" s="457" t="s">
        <v>134</v>
      </c>
      <c r="B56" s="77">
        <v>4.78</v>
      </c>
      <c r="C56" s="414">
        <v>248.2</v>
      </c>
      <c r="D56" s="31">
        <v>269.1</v>
      </c>
      <c r="E56" s="128">
        <v>269.1</v>
      </c>
      <c r="F56" s="31">
        <v>299.2</v>
      </c>
      <c r="G56" s="31">
        <v>299.2</v>
      </c>
      <c r="H56" s="128">
        <v>299.2</v>
      </c>
      <c r="I56" s="75">
        <v>8.4</v>
      </c>
      <c r="J56" s="75">
        <v>0</v>
      </c>
      <c r="K56" s="75">
        <v>11.2</v>
      </c>
      <c r="L56" s="390">
        <v>0</v>
      </c>
    </row>
    <row r="57" spans="1:12" ht="12.75" customHeight="1">
      <c r="A57" s="457" t="s">
        <v>135</v>
      </c>
      <c r="B57" s="77">
        <v>1.63</v>
      </c>
      <c r="C57" s="414">
        <v>164.7</v>
      </c>
      <c r="D57" s="31">
        <v>176.3</v>
      </c>
      <c r="E57" s="128">
        <v>176.3</v>
      </c>
      <c r="F57" s="31">
        <v>199.5</v>
      </c>
      <c r="G57" s="31">
        <v>199.5</v>
      </c>
      <c r="H57" s="128">
        <v>199.5</v>
      </c>
      <c r="I57" s="75">
        <v>7</v>
      </c>
      <c r="J57" s="75">
        <v>0</v>
      </c>
      <c r="K57" s="75">
        <v>13.2</v>
      </c>
      <c r="L57" s="390">
        <v>0</v>
      </c>
    </row>
    <row r="58" spans="1:12" ht="12.75" customHeight="1">
      <c r="A58" s="457" t="s">
        <v>136</v>
      </c>
      <c r="B58" s="77">
        <v>0.68</v>
      </c>
      <c r="C58" s="414">
        <v>212.1</v>
      </c>
      <c r="D58" s="31">
        <v>227.4</v>
      </c>
      <c r="E58" s="128">
        <v>228.3</v>
      </c>
      <c r="F58" s="31">
        <v>243.1</v>
      </c>
      <c r="G58" s="31">
        <v>243.7</v>
      </c>
      <c r="H58" s="128">
        <v>243.9</v>
      </c>
      <c r="I58" s="75">
        <v>7.6</v>
      </c>
      <c r="J58" s="75">
        <v>0.4</v>
      </c>
      <c r="K58" s="75">
        <v>6.8</v>
      </c>
      <c r="L58" s="390">
        <v>0.1</v>
      </c>
    </row>
    <row r="59" spans="1:12" ht="12.75">
      <c r="A59" s="918" t="s">
        <v>137</v>
      </c>
      <c r="B59" s="78">
        <v>1.66</v>
      </c>
      <c r="C59" s="416">
        <v>191.4</v>
      </c>
      <c r="D59" s="417">
        <v>224.9</v>
      </c>
      <c r="E59" s="418">
        <v>224.9</v>
      </c>
      <c r="F59" s="417">
        <v>245.9</v>
      </c>
      <c r="G59" s="417">
        <v>245.9</v>
      </c>
      <c r="H59" s="418">
        <v>245.9</v>
      </c>
      <c r="I59" s="79">
        <v>17.5</v>
      </c>
      <c r="J59" s="79">
        <v>0</v>
      </c>
      <c r="K59" s="79">
        <v>9.3</v>
      </c>
      <c r="L59" s="919">
        <v>0</v>
      </c>
    </row>
    <row r="60" spans="1:12" ht="12.75">
      <c r="A60" s="903" t="s">
        <v>495</v>
      </c>
      <c r="B60" s="77">
        <v>2.7129871270971364</v>
      </c>
      <c r="C60" s="414">
        <v>610.1</v>
      </c>
      <c r="D60" s="31">
        <v>515.8</v>
      </c>
      <c r="E60" s="128">
        <v>514.4</v>
      </c>
      <c r="F60" s="31">
        <v>585.9</v>
      </c>
      <c r="G60" s="31">
        <v>585.9</v>
      </c>
      <c r="H60" s="128">
        <v>604.5</v>
      </c>
      <c r="I60" s="75">
        <v>-15.7</v>
      </c>
      <c r="J60" s="75">
        <v>-0.3</v>
      </c>
      <c r="K60" s="75">
        <v>17.5</v>
      </c>
      <c r="L60" s="390">
        <v>3.2</v>
      </c>
    </row>
    <row r="61" spans="1:12" ht="13.5" thickBot="1">
      <c r="A61" s="904" t="s">
        <v>496</v>
      </c>
      <c r="B61" s="80">
        <v>97.28701000738475</v>
      </c>
      <c r="C61" s="419">
        <v>201.9</v>
      </c>
      <c r="D61" s="420">
        <v>226.4</v>
      </c>
      <c r="E61" s="421">
        <v>229.4</v>
      </c>
      <c r="F61" s="420">
        <v>244.9</v>
      </c>
      <c r="G61" s="420">
        <v>247.4</v>
      </c>
      <c r="H61" s="421">
        <v>251.6</v>
      </c>
      <c r="I61" s="81">
        <v>13.6</v>
      </c>
      <c r="J61" s="81">
        <v>1.3</v>
      </c>
      <c r="K61" s="81">
        <v>9.7</v>
      </c>
      <c r="L61" s="396">
        <v>1.7</v>
      </c>
    </row>
    <row r="62" spans="1:12" ht="13.5" thickTop="1">
      <c r="A62" s="1746" t="s">
        <v>138</v>
      </c>
      <c r="B62" s="1747"/>
      <c r="C62" s="1748"/>
      <c r="D62" s="1747"/>
      <c r="E62" s="1748"/>
      <c r="F62" s="1747"/>
      <c r="G62" s="1747"/>
      <c r="H62" s="1747"/>
      <c r="I62" s="1747"/>
      <c r="J62" s="1747"/>
      <c r="K62" s="1747"/>
      <c r="L62" s="1749"/>
    </row>
    <row r="63" spans="1:12" ht="12.75">
      <c r="A63" s="887" t="s">
        <v>955</v>
      </c>
      <c r="B63" s="70">
        <v>100</v>
      </c>
      <c r="C63" s="126">
        <v>201.9</v>
      </c>
      <c r="D63" s="126">
        <v>226.6</v>
      </c>
      <c r="E63" s="121">
        <v>227.8</v>
      </c>
      <c r="F63" s="888">
        <v>242.7</v>
      </c>
      <c r="G63" s="888">
        <v>245.4</v>
      </c>
      <c r="H63" s="889">
        <v>249.3</v>
      </c>
      <c r="I63" s="71">
        <f aca="true" t="shared" si="0" ref="I63:I85">ROUND((E63/C63*100-100),1)</f>
        <v>12.8</v>
      </c>
      <c r="J63" s="71">
        <f aca="true" t="shared" si="1" ref="J63:J76">ROUND((E63/D63*100-100),1)</f>
        <v>0.5</v>
      </c>
      <c r="K63" s="71">
        <f aca="true" t="shared" si="2" ref="K63:K73">ROUND((H63/E63*100-100),1)</f>
        <v>9.4</v>
      </c>
      <c r="L63" s="890">
        <f aca="true" t="shared" si="3" ref="L63:L73">ROUND((H63/G63*100-100),1)</f>
        <v>1.6</v>
      </c>
    </row>
    <row r="64" spans="1:12" ht="12.75">
      <c r="A64" s="460" t="s">
        <v>964</v>
      </c>
      <c r="B64" s="601">
        <v>51.53</v>
      </c>
      <c r="C64" s="426">
        <v>196</v>
      </c>
      <c r="D64" s="893">
        <v>239.5</v>
      </c>
      <c r="E64" s="422">
        <v>241.7</v>
      </c>
      <c r="F64" s="426">
        <v>258.2</v>
      </c>
      <c r="G64" s="426">
        <v>263</v>
      </c>
      <c r="H64" s="422">
        <v>269.6</v>
      </c>
      <c r="I64" s="75">
        <f t="shared" si="0"/>
        <v>23.3</v>
      </c>
      <c r="J64" s="75">
        <f t="shared" si="1"/>
        <v>0.9</v>
      </c>
      <c r="K64" s="75">
        <f t="shared" si="2"/>
        <v>11.5</v>
      </c>
      <c r="L64" s="891">
        <f t="shared" si="3"/>
        <v>2.5</v>
      </c>
    </row>
    <row r="65" spans="1:12" ht="12.75">
      <c r="A65" s="460" t="s">
        <v>965</v>
      </c>
      <c r="B65" s="423">
        <v>48.47</v>
      </c>
      <c r="C65" s="417">
        <v>208.3</v>
      </c>
      <c r="D65" s="894">
        <v>212.9</v>
      </c>
      <c r="E65" s="418">
        <v>213</v>
      </c>
      <c r="F65" s="417">
        <v>226.2</v>
      </c>
      <c r="G65" s="417">
        <v>226.6</v>
      </c>
      <c r="H65" s="418">
        <v>227.6</v>
      </c>
      <c r="I65" s="79">
        <f t="shared" si="0"/>
        <v>2.3</v>
      </c>
      <c r="J65" s="79">
        <f t="shared" si="1"/>
        <v>0</v>
      </c>
      <c r="K65" s="79">
        <f t="shared" si="2"/>
        <v>6.9</v>
      </c>
      <c r="L65" s="892">
        <f t="shared" si="3"/>
        <v>0.4</v>
      </c>
    </row>
    <row r="66" spans="1:12" ht="12.75">
      <c r="A66" s="460" t="s">
        <v>966</v>
      </c>
      <c r="B66" s="82">
        <v>81.26</v>
      </c>
      <c r="C66" s="893">
        <v>193.6</v>
      </c>
      <c r="D66" s="893">
        <v>224.7</v>
      </c>
      <c r="E66" s="422">
        <v>226.1</v>
      </c>
      <c r="F66" s="31">
        <v>239.3</v>
      </c>
      <c r="G66" s="31">
        <v>242.5</v>
      </c>
      <c r="H66" s="128">
        <v>246.4</v>
      </c>
      <c r="I66" s="75">
        <f t="shared" si="0"/>
        <v>16.8</v>
      </c>
      <c r="J66" s="75">
        <f t="shared" si="1"/>
        <v>0.6</v>
      </c>
      <c r="K66" s="75">
        <f t="shared" si="2"/>
        <v>9</v>
      </c>
      <c r="L66" s="891">
        <f t="shared" si="3"/>
        <v>1.6</v>
      </c>
    </row>
    <row r="67" spans="1:12" ht="12.75">
      <c r="A67" s="460" t="s">
        <v>967</v>
      </c>
      <c r="B67" s="424">
        <v>18.74</v>
      </c>
      <c r="C67" s="894">
        <v>238.2</v>
      </c>
      <c r="D67" s="894">
        <v>234.6</v>
      </c>
      <c r="E67" s="418">
        <v>235.2</v>
      </c>
      <c r="F67" s="417">
        <v>257.3</v>
      </c>
      <c r="G67" s="417">
        <v>258</v>
      </c>
      <c r="H67" s="418">
        <v>261.5</v>
      </c>
      <c r="I67" s="79">
        <f t="shared" si="0"/>
        <v>-1.3</v>
      </c>
      <c r="J67" s="79">
        <f t="shared" si="1"/>
        <v>0.3</v>
      </c>
      <c r="K67" s="79">
        <f t="shared" si="2"/>
        <v>11.2</v>
      </c>
      <c r="L67" s="892">
        <f t="shared" si="3"/>
        <v>1.4</v>
      </c>
    </row>
    <row r="68" spans="1:12" ht="12.75">
      <c r="A68" s="460" t="s">
        <v>968</v>
      </c>
      <c r="B68" s="82">
        <v>68.86</v>
      </c>
      <c r="C68" s="893">
        <v>201.1</v>
      </c>
      <c r="D68" s="893">
        <v>228.5</v>
      </c>
      <c r="E68" s="422">
        <v>229.9</v>
      </c>
      <c r="F68" s="31">
        <v>242.1</v>
      </c>
      <c r="G68" s="31">
        <v>245.7</v>
      </c>
      <c r="H68" s="128">
        <v>250.6</v>
      </c>
      <c r="I68" s="75">
        <f t="shared" si="0"/>
        <v>14.3</v>
      </c>
      <c r="J68" s="75">
        <f t="shared" si="1"/>
        <v>0.6</v>
      </c>
      <c r="K68" s="75">
        <f t="shared" si="2"/>
        <v>9</v>
      </c>
      <c r="L68" s="891">
        <f t="shared" si="3"/>
        <v>2</v>
      </c>
    </row>
    <row r="69" spans="1:12" ht="12.75">
      <c r="A69" s="460" t="s">
        <v>969</v>
      </c>
      <c r="B69" s="424">
        <v>31.14</v>
      </c>
      <c r="C69" s="894">
        <v>203.7</v>
      </c>
      <c r="D69" s="894">
        <v>222.4</v>
      </c>
      <c r="E69" s="418">
        <v>223.2</v>
      </c>
      <c r="F69" s="417">
        <v>244</v>
      </c>
      <c r="G69" s="417">
        <v>244.6</v>
      </c>
      <c r="H69" s="418">
        <v>246.3</v>
      </c>
      <c r="I69" s="79">
        <f t="shared" si="0"/>
        <v>9.6</v>
      </c>
      <c r="J69" s="79">
        <f t="shared" si="1"/>
        <v>0.4</v>
      </c>
      <c r="K69" s="79">
        <f t="shared" si="2"/>
        <v>10.3</v>
      </c>
      <c r="L69" s="892">
        <f t="shared" si="3"/>
        <v>0.7</v>
      </c>
    </row>
    <row r="70" spans="1:12" ht="12.75">
      <c r="A70" s="460" t="s">
        <v>970</v>
      </c>
      <c r="B70" s="82">
        <v>17.03</v>
      </c>
      <c r="C70" s="893">
        <v>266.8</v>
      </c>
      <c r="D70" s="893">
        <v>264.9</v>
      </c>
      <c r="E70" s="422">
        <v>265</v>
      </c>
      <c r="F70" s="31">
        <v>287.2</v>
      </c>
      <c r="G70" s="31">
        <v>288.3</v>
      </c>
      <c r="H70" s="128">
        <v>291.9</v>
      </c>
      <c r="I70" s="75">
        <f t="shared" si="0"/>
        <v>-0.7</v>
      </c>
      <c r="J70" s="75">
        <f t="shared" si="1"/>
        <v>0</v>
      </c>
      <c r="K70" s="75">
        <f t="shared" si="2"/>
        <v>10.2</v>
      </c>
      <c r="L70" s="891">
        <f t="shared" si="3"/>
        <v>1.2</v>
      </c>
    </row>
    <row r="71" spans="1:12" ht="12.75">
      <c r="A71" s="895" t="s">
        <v>971</v>
      </c>
      <c r="B71" s="424">
        <v>82.97</v>
      </c>
      <c r="C71" s="894">
        <v>188.6</v>
      </c>
      <c r="D71" s="894">
        <v>218.7</v>
      </c>
      <c r="E71" s="418">
        <v>220.2</v>
      </c>
      <c r="F71" s="417">
        <v>233.5</v>
      </c>
      <c r="G71" s="417">
        <v>236.6</v>
      </c>
      <c r="H71" s="418">
        <v>240.5</v>
      </c>
      <c r="I71" s="79">
        <f t="shared" si="0"/>
        <v>16.8</v>
      </c>
      <c r="J71" s="79">
        <f t="shared" si="1"/>
        <v>0.7</v>
      </c>
      <c r="K71" s="79">
        <f t="shared" si="2"/>
        <v>9.2</v>
      </c>
      <c r="L71" s="892">
        <f t="shared" si="3"/>
        <v>1.6</v>
      </c>
    </row>
    <row r="72" spans="1:12" ht="12.75">
      <c r="A72" s="896" t="s">
        <v>972</v>
      </c>
      <c r="B72" s="425">
        <v>3.0403594784183583</v>
      </c>
      <c r="C72" s="31">
        <v>577.1</v>
      </c>
      <c r="D72" s="127">
        <v>490</v>
      </c>
      <c r="E72" s="128">
        <v>490</v>
      </c>
      <c r="F72" s="426">
        <v>552.4</v>
      </c>
      <c r="G72" s="426">
        <v>552.4</v>
      </c>
      <c r="H72" s="422">
        <v>568.5</v>
      </c>
      <c r="I72" s="75">
        <f t="shared" si="0"/>
        <v>-15.1</v>
      </c>
      <c r="J72" s="75">
        <f t="shared" si="1"/>
        <v>0</v>
      </c>
      <c r="K72" s="75">
        <f t="shared" si="2"/>
        <v>16</v>
      </c>
      <c r="L72" s="891">
        <f t="shared" si="3"/>
        <v>2.9</v>
      </c>
    </row>
    <row r="73" spans="1:12" ht="12.75">
      <c r="A73" s="897" t="s">
        <v>973</v>
      </c>
      <c r="B73" s="78">
        <v>96.95964052158165</v>
      </c>
      <c r="C73" s="31">
        <v>190.2</v>
      </c>
      <c r="D73" s="894">
        <v>218.3</v>
      </c>
      <c r="E73" s="418">
        <v>219.6</v>
      </c>
      <c r="F73" s="417">
        <v>233</v>
      </c>
      <c r="G73" s="417">
        <v>235.7</v>
      </c>
      <c r="H73" s="418">
        <v>239.3</v>
      </c>
      <c r="I73" s="79">
        <f t="shared" si="0"/>
        <v>15.5</v>
      </c>
      <c r="J73" s="79">
        <f t="shared" si="1"/>
        <v>0.6</v>
      </c>
      <c r="K73" s="79">
        <f t="shared" si="2"/>
        <v>9</v>
      </c>
      <c r="L73" s="892">
        <f t="shared" si="3"/>
        <v>1.5</v>
      </c>
    </row>
    <row r="74" spans="1:12" ht="12.75">
      <c r="A74" s="1739" t="s">
        <v>139</v>
      </c>
      <c r="B74" s="1740"/>
      <c r="C74" s="1740"/>
      <c r="D74" s="1740"/>
      <c r="E74" s="1740"/>
      <c r="F74" s="1740"/>
      <c r="G74" s="1740"/>
      <c r="H74" s="1740"/>
      <c r="I74" s="1740"/>
      <c r="J74" s="1740"/>
      <c r="K74" s="1740"/>
      <c r="L74" s="1741"/>
    </row>
    <row r="75" spans="1:12" ht="12.75">
      <c r="A75" s="898" t="s">
        <v>955</v>
      </c>
      <c r="B75" s="427">
        <v>100</v>
      </c>
      <c r="C75" s="920">
        <v>218.3</v>
      </c>
      <c r="D75" s="1614">
        <v>238.1</v>
      </c>
      <c r="E75" s="889">
        <v>242.2</v>
      </c>
      <c r="F75" s="428">
        <v>258.8</v>
      </c>
      <c r="G75" s="47">
        <v>261.1</v>
      </c>
      <c r="H75" s="121">
        <v>266.1</v>
      </c>
      <c r="I75" s="429">
        <f t="shared" si="0"/>
        <v>10.9</v>
      </c>
      <c r="J75" s="429">
        <f>ROUND((E75/D75*100-100),1)</f>
        <v>1.7</v>
      </c>
      <c r="K75" s="429">
        <f>ROUND((H75/E75*100-100),1)</f>
        <v>9.9</v>
      </c>
      <c r="L75" s="899">
        <f>ROUND((H75/G75*100-100),1)</f>
        <v>1.9</v>
      </c>
    </row>
    <row r="76" spans="1:12" ht="12.75">
      <c r="A76" s="460" t="s">
        <v>964</v>
      </c>
      <c r="B76" s="76">
        <v>54.98</v>
      </c>
      <c r="C76" s="893">
        <v>214.1</v>
      </c>
      <c r="D76" s="893">
        <v>243.8</v>
      </c>
      <c r="E76" s="422">
        <v>251.1</v>
      </c>
      <c r="F76" s="31">
        <v>267.7</v>
      </c>
      <c r="G76" s="31">
        <v>271.8</v>
      </c>
      <c r="H76" s="128">
        <v>279.5</v>
      </c>
      <c r="I76" s="75">
        <f t="shared" si="0"/>
        <v>17.3</v>
      </c>
      <c r="J76" s="75">
        <f t="shared" si="1"/>
        <v>3</v>
      </c>
      <c r="K76" s="75">
        <f>ROUND((H76/E76*100-100),1)</f>
        <v>11.3</v>
      </c>
      <c r="L76" s="891">
        <f>ROUND((H76/G76*100-100),1)</f>
        <v>2.8</v>
      </c>
    </row>
    <row r="77" spans="1:12" ht="12.75">
      <c r="A77" s="900" t="s">
        <v>965</v>
      </c>
      <c r="B77" s="423">
        <v>45.02</v>
      </c>
      <c r="C77" s="894">
        <v>223.3</v>
      </c>
      <c r="D77" s="894">
        <v>231.2</v>
      </c>
      <c r="E77" s="418">
        <v>231.3</v>
      </c>
      <c r="F77" s="417">
        <v>247.9</v>
      </c>
      <c r="G77" s="417">
        <v>248.2</v>
      </c>
      <c r="H77" s="418">
        <v>249.8</v>
      </c>
      <c r="I77" s="79">
        <f t="shared" si="0"/>
        <v>3.6</v>
      </c>
      <c r="J77" s="79">
        <f>ROUND((E77/D77*100-100),1)</f>
        <v>0</v>
      </c>
      <c r="K77" s="79">
        <f>ROUND((H77/E77*100-100),1)</f>
        <v>8</v>
      </c>
      <c r="L77" s="892">
        <f>ROUND((H77/G77*100-100),1)</f>
        <v>0.6</v>
      </c>
    </row>
    <row r="78" spans="1:12" ht="12.75">
      <c r="A78" s="896" t="s">
        <v>972</v>
      </c>
      <c r="B78" s="425">
        <v>2.5436097629598367</v>
      </c>
      <c r="C78" s="893">
        <v>613.3</v>
      </c>
      <c r="D78" s="893">
        <v>517.5</v>
      </c>
      <c r="E78" s="422">
        <v>514.7</v>
      </c>
      <c r="F78" s="426">
        <v>588.2</v>
      </c>
      <c r="G78" s="426">
        <v>588.2</v>
      </c>
      <c r="H78" s="422">
        <v>609.3</v>
      </c>
      <c r="I78" s="75">
        <f t="shared" si="0"/>
        <v>-16.1</v>
      </c>
      <c r="J78" s="75">
        <f>ROUND((E78/D78*100-100),1)</f>
        <v>-0.5</v>
      </c>
      <c r="K78" s="75">
        <f>ROUND((H78/E78*100-100),1)</f>
        <v>18.4</v>
      </c>
      <c r="L78" s="891">
        <f>ROUND((H78/G78*100-100),1)</f>
        <v>3.6</v>
      </c>
    </row>
    <row r="79" spans="1:12" ht="12.75">
      <c r="A79" s="897" t="s">
        <v>973</v>
      </c>
      <c r="B79" s="78">
        <v>97.45639023704015</v>
      </c>
      <c r="C79" s="894">
        <v>208</v>
      </c>
      <c r="D79" s="894">
        <v>230.8</v>
      </c>
      <c r="E79" s="418">
        <v>235.1</v>
      </c>
      <c r="F79" s="417">
        <v>250.2</v>
      </c>
      <c r="G79" s="417">
        <v>252.6</v>
      </c>
      <c r="H79" s="418">
        <v>257.2</v>
      </c>
      <c r="I79" s="79">
        <f t="shared" si="0"/>
        <v>13</v>
      </c>
      <c r="J79" s="79">
        <f>ROUND((E79/D79*100-100),1)</f>
        <v>1.9</v>
      </c>
      <c r="K79" s="79">
        <f>ROUND((H79/E79*100-100),1)</f>
        <v>9.4</v>
      </c>
      <c r="L79" s="892">
        <f>ROUND((H79/G79*100-100),1)</f>
        <v>1.8</v>
      </c>
    </row>
    <row r="80" spans="1:12" ht="12.75">
      <c r="A80" s="1739" t="s">
        <v>140</v>
      </c>
      <c r="B80" s="1740"/>
      <c r="C80" s="1740"/>
      <c r="D80" s="1740"/>
      <c r="E80" s="1740"/>
      <c r="F80" s="1740"/>
      <c r="G80" s="1740"/>
      <c r="H80" s="1740"/>
      <c r="I80" s="1740"/>
      <c r="J80" s="1740"/>
      <c r="K80" s="1740"/>
      <c r="L80" s="1741"/>
    </row>
    <row r="81" spans="1:12" ht="12.75">
      <c r="A81" s="898" t="s">
        <v>955</v>
      </c>
      <c r="B81" s="427">
        <v>100</v>
      </c>
      <c r="C81" s="920">
        <v>215.4</v>
      </c>
      <c r="D81" s="1614">
        <v>235.3</v>
      </c>
      <c r="E81" s="889">
        <v>238</v>
      </c>
      <c r="F81" s="428">
        <v>259.3</v>
      </c>
      <c r="G81" s="428">
        <v>261.5</v>
      </c>
      <c r="H81" s="901">
        <v>266.2</v>
      </c>
      <c r="I81" s="429">
        <f t="shared" si="0"/>
        <v>10.5</v>
      </c>
      <c r="J81" s="429">
        <f>ROUND((E81/D81*100-100),1)</f>
        <v>1.1</v>
      </c>
      <c r="K81" s="429">
        <f>ROUND((H81/E81*100-100),1)</f>
        <v>11.8</v>
      </c>
      <c r="L81" s="890">
        <f>ROUND((H81/G81*100-100),1)</f>
        <v>1.8</v>
      </c>
    </row>
    <row r="82" spans="1:12" ht="12.75">
      <c r="A82" s="460" t="s">
        <v>964</v>
      </c>
      <c r="B82" s="76">
        <v>53.04</v>
      </c>
      <c r="C82" s="893">
        <v>214.2</v>
      </c>
      <c r="D82" s="893">
        <v>247.1</v>
      </c>
      <c r="E82" s="422">
        <v>252.1</v>
      </c>
      <c r="F82" s="31">
        <v>275.5</v>
      </c>
      <c r="G82" s="31">
        <v>279.5</v>
      </c>
      <c r="H82" s="128">
        <v>286.8</v>
      </c>
      <c r="I82" s="75">
        <f t="shared" si="0"/>
        <v>17.7</v>
      </c>
      <c r="J82" s="75">
        <f>ROUND((E82/D82*100-100),1)</f>
        <v>2</v>
      </c>
      <c r="K82" s="75">
        <f>ROUND((H82/E82*100-100),1)</f>
        <v>13.8</v>
      </c>
      <c r="L82" s="891">
        <f>ROUND((H82/G82*100-100),1)</f>
        <v>2.6</v>
      </c>
    </row>
    <row r="83" spans="1:12" ht="12.75">
      <c r="A83" s="902" t="s">
        <v>965</v>
      </c>
      <c r="B83" s="77">
        <v>46.96</v>
      </c>
      <c r="C83" s="894">
        <v>216.8</v>
      </c>
      <c r="D83" s="894">
        <v>222</v>
      </c>
      <c r="E83" s="418">
        <v>222.1</v>
      </c>
      <c r="F83" s="417">
        <v>241</v>
      </c>
      <c r="G83" s="417">
        <v>241.2</v>
      </c>
      <c r="H83" s="418">
        <v>242.9</v>
      </c>
      <c r="I83" s="79">
        <f t="shared" si="0"/>
        <v>2.4</v>
      </c>
      <c r="J83" s="79">
        <f>ROUND((E83/D83*100-100),1)</f>
        <v>0</v>
      </c>
      <c r="K83" s="79">
        <f>ROUND((H83/E83*100-100),1)</f>
        <v>9.4</v>
      </c>
      <c r="L83" s="892">
        <f>ROUND((H83/G83*100-100),1)</f>
        <v>0.7</v>
      </c>
    </row>
    <row r="84" spans="1:12" ht="12.75">
      <c r="A84" s="903" t="s">
        <v>972</v>
      </c>
      <c r="B84" s="425">
        <v>2.332799605862791</v>
      </c>
      <c r="C84" s="31">
        <v>655.6</v>
      </c>
      <c r="D84" s="893">
        <v>553.9</v>
      </c>
      <c r="E84" s="422">
        <v>553.9</v>
      </c>
      <c r="F84" s="31">
        <v>634.6</v>
      </c>
      <c r="G84" s="31">
        <v>634.6</v>
      </c>
      <c r="H84" s="128">
        <v>650.9</v>
      </c>
      <c r="I84" s="75">
        <f t="shared" si="0"/>
        <v>-15.5</v>
      </c>
      <c r="J84" s="75">
        <f>ROUND((E84/D84*100-100),1)</f>
        <v>0</v>
      </c>
      <c r="K84" s="75">
        <f>ROUND((H84/E84*100-100),1)</f>
        <v>17.5</v>
      </c>
      <c r="L84" s="891">
        <f>ROUND((H84/G84*100-100),1)</f>
        <v>2.6</v>
      </c>
    </row>
    <row r="85" spans="1:12" ht="13.5" thickBot="1">
      <c r="A85" s="904" t="s">
        <v>973</v>
      </c>
      <c r="B85" s="80">
        <v>97.66720039413721</v>
      </c>
      <c r="C85" s="905">
        <v>204.9</v>
      </c>
      <c r="D85" s="905">
        <v>227.7</v>
      </c>
      <c r="E85" s="421">
        <v>230.5</v>
      </c>
      <c r="F85" s="420">
        <v>250.3</v>
      </c>
      <c r="G85" s="420">
        <v>252.6</v>
      </c>
      <c r="H85" s="421">
        <v>257</v>
      </c>
      <c r="I85" s="81">
        <f t="shared" si="0"/>
        <v>12.5</v>
      </c>
      <c r="J85" s="81">
        <f>ROUND((E85/D85*100-100),1)</f>
        <v>1.2</v>
      </c>
      <c r="K85" s="81">
        <f>ROUND((H85/E85*100-100),1)</f>
        <v>11.5</v>
      </c>
      <c r="L85" s="906">
        <f>ROUND((H85/G85*100-100),1)</f>
        <v>1.7</v>
      </c>
    </row>
    <row r="86" ht="13.5" thickTop="1">
      <c r="A86" s="471" t="s">
        <v>255</v>
      </c>
    </row>
    <row r="87" spans="2:12" ht="12.75">
      <c r="B87" s="20"/>
      <c r="L87" s="153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 hidden="1"/>
    <row r="93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8" ht="12.75" hidden="1"/>
    <row r="109" ht="12.75" hidden="1"/>
    <row r="117" ht="12.75" hidden="1"/>
    <row r="120" ht="12.75" hidden="1"/>
    <row r="121" ht="12.75" hidden="1"/>
    <row r="122" ht="12.75" hidden="1"/>
    <row r="125" ht="12.75" hidden="1"/>
    <row r="126" ht="12.75" hidden="1"/>
    <row r="127" ht="12.75" hidden="1"/>
    <row r="128" ht="12.75" hidden="1"/>
    <row r="130" ht="12.75" hidden="1"/>
    <row r="131" ht="12.75" hidden="1"/>
    <row r="133" ht="12.75" hidden="1"/>
    <row r="134" ht="12.75" hidden="1"/>
    <row r="135" ht="12.75" hidden="1"/>
  </sheetData>
  <mergeCells count="9">
    <mergeCell ref="A80:L80"/>
    <mergeCell ref="A1:L1"/>
    <mergeCell ref="A2:L2"/>
    <mergeCell ref="A4:L4"/>
    <mergeCell ref="D5:E5"/>
    <mergeCell ref="F5:H5"/>
    <mergeCell ref="J5:K5"/>
    <mergeCell ref="A62:L62"/>
    <mergeCell ref="A74:L74"/>
  </mergeCells>
  <printOptions/>
  <pageMargins left="0.91" right="0.57" top="0.53" bottom="0.37" header="0.5" footer="0.34"/>
  <pageSetup horizontalDpi="600" verticalDpi="600" orientation="portrait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2" sqref="A2:V2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8.421875" style="18" bestFit="1" customWidth="1"/>
    <col min="6" max="6" width="6.57421875" style="18" bestFit="1" customWidth="1"/>
    <col min="7" max="7" width="7.57421875" style="18" bestFit="1" customWidth="1"/>
    <col min="8" max="8" width="8.421875" style="18" bestFit="1" customWidth="1"/>
    <col min="9" max="9" width="5.57421875" style="18" bestFit="1" customWidth="1"/>
    <col min="10" max="10" width="7.57421875" style="18" bestFit="1" customWidth="1"/>
    <col min="11" max="11" width="8.421875" style="18" bestFit="1" customWidth="1"/>
    <col min="12" max="12" width="5.57421875" style="18" bestFit="1" customWidth="1"/>
    <col min="13" max="13" width="7.8515625" style="18" bestFit="1" customWidth="1"/>
    <col min="14" max="14" width="9.00390625" style="18" bestFit="1" customWidth="1"/>
    <col min="15" max="15" width="6.57421875" style="18" bestFit="1" customWidth="1"/>
    <col min="16" max="17" width="9.00390625" style="18" bestFit="1" customWidth="1"/>
    <col min="18" max="18" width="6.57421875" style="18" bestFit="1" customWidth="1"/>
    <col min="19" max="20" width="9.00390625" style="18" bestFit="1" customWidth="1"/>
    <col min="21" max="21" width="5.57421875" style="18" bestFit="1" customWidth="1"/>
    <col min="22" max="22" width="12.8515625" style="18" bestFit="1" customWidth="1"/>
    <col min="23" max="16384" width="9.140625" style="18" customWidth="1"/>
  </cols>
  <sheetData>
    <row r="1" spans="1:22" s="153" customFormat="1" ht="12.75">
      <c r="A1" s="1878" t="s">
        <v>1536</v>
      </c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878"/>
      <c r="O1" s="1878"/>
      <c r="P1" s="1878"/>
      <c r="Q1" s="1878"/>
      <c r="R1" s="1878"/>
      <c r="S1" s="1878"/>
      <c r="T1" s="1878"/>
      <c r="U1" s="1878"/>
      <c r="V1" s="1878"/>
    </row>
    <row r="2" spans="1:22" s="153" customFormat="1" ht="15.75">
      <c r="A2" s="1879" t="s">
        <v>1565</v>
      </c>
      <c r="B2" s="1879"/>
      <c r="C2" s="1879"/>
      <c r="D2" s="1879"/>
      <c r="E2" s="1879"/>
      <c r="F2" s="1879"/>
      <c r="G2" s="1879"/>
      <c r="H2" s="1879"/>
      <c r="I2" s="1879"/>
      <c r="J2" s="1879"/>
      <c r="K2" s="1879"/>
      <c r="L2" s="1879"/>
      <c r="M2" s="1879"/>
      <c r="N2" s="1879"/>
      <c r="O2" s="1879"/>
      <c r="P2" s="1879"/>
      <c r="Q2" s="1879"/>
      <c r="R2" s="1879"/>
      <c r="S2" s="1879"/>
      <c r="T2" s="1879"/>
      <c r="U2" s="1879"/>
      <c r="V2" s="1879"/>
    </row>
    <row r="3" spans="1:10" ht="12.75" hidden="1">
      <c r="A3" s="1873" t="s">
        <v>1018</v>
      </c>
      <c r="B3" s="1873"/>
      <c r="C3" s="1873"/>
      <c r="D3" s="1873"/>
      <c r="E3" s="1873"/>
      <c r="F3" s="1873"/>
      <c r="G3" s="1873"/>
      <c r="H3" s="1873"/>
      <c r="I3" s="1873"/>
      <c r="J3" s="1873"/>
    </row>
    <row r="4" spans="1:22" ht="13.5" thickBot="1">
      <c r="A4" s="208"/>
      <c r="B4" s="208"/>
      <c r="C4" s="208"/>
      <c r="D4" s="208"/>
      <c r="E4" s="208"/>
      <c r="F4" s="208"/>
      <c r="G4" s="208"/>
      <c r="H4" s="208"/>
      <c r="I4" s="116"/>
      <c r="J4" s="116"/>
      <c r="K4" s="208"/>
      <c r="L4" s="116"/>
      <c r="M4" s="53"/>
      <c r="N4" s="208"/>
      <c r="O4" s="116"/>
      <c r="S4" s="53"/>
      <c r="V4" s="796" t="s">
        <v>1017</v>
      </c>
    </row>
    <row r="5" spans="1:22" ht="13.5" thickTop="1">
      <c r="A5" s="1155"/>
      <c r="B5" s="1874" t="s">
        <v>1019</v>
      </c>
      <c r="C5" s="1875"/>
      <c r="D5" s="1876"/>
      <c r="E5" s="1880" t="s">
        <v>677</v>
      </c>
      <c r="F5" s="1880"/>
      <c r="G5" s="1880"/>
      <c r="H5" s="1880" t="s">
        <v>1748</v>
      </c>
      <c r="I5" s="1880"/>
      <c r="J5" s="1880"/>
      <c r="K5" s="1875" t="s">
        <v>1749</v>
      </c>
      <c r="L5" s="1875"/>
      <c r="M5" s="1876"/>
      <c r="N5" s="1875" t="s">
        <v>458</v>
      </c>
      <c r="O5" s="1875"/>
      <c r="P5" s="1875"/>
      <c r="Q5" s="1874" t="s">
        <v>467</v>
      </c>
      <c r="R5" s="1875"/>
      <c r="S5" s="1876"/>
      <c r="T5" s="1875" t="s">
        <v>999</v>
      </c>
      <c r="U5" s="1875"/>
      <c r="V5" s="1877"/>
    </row>
    <row r="6" spans="1:22" s="209" customFormat="1" ht="38.25">
      <c r="A6" s="1156" t="s">
        <v>435</v>
      </c>
      <c r="B6" s="1157" t="s">
        <v>1020</v>
      </c>
      <c r="C6" s="1158" t="s">
        <v>1021</v>
      </c>
      <c r="D6" s="1159" t="s">
        <v>1022</v>
      </c>
      <c r="E6" s="1167" t="s">
        <v>1020</v>
      </c>
      <c r="F6" s="1168" t="s">
        <v>1021</v>
      </c>
      <c r="G6" s="1169" t="s">
        <v>1022</v>
      </c>
      <c r="H6" s="1167" t="s">
        <v>1020</v>
      </c>
      <c r="I6" s="1168" t="s">
        <v>1021</v>
      </c>
      <c r="J6" s="1169" t="s">
        <v>1022</v>
      </c>
      <c r="K6" s="1167" t="s">
        <v>1020</v>
      </c>
      <c r="L6" s="1168" t="s">
        <v>1021</v>
      </c>
      <c r="M6" s="1169" t="s">
        <v>1022</v>
      </c>
      <c r="N6" s="1167" t="s">
        <v>1020</v>
      </c>
      <c r="O6" s="1168" t="s">
        <v>1021</v>
      </c>
      <c r="P6" s="1169" t="s">
        <v>1022</v>
      </c>
      <c r="Q6" s="1167" t="s">
        <v>1020</v>
      </c>
      <c r="R6" s="1168" t="s">
        <v>1021</v>
      </c>
      <c r="S6" s="1169" t="s">
        <v>1022</v>
      </c>
      <c r="T6" s="1167" t="s">
        <v>1020</v>
      </c>
      <c r="U6" s="1168" t="s">
        <v>1021</v>
      </c>
      <c r="V6" s="1170" t="s">
        <v>1022</v>
      </c>
    </row>
    <row r="7" spans="1:22" ht="15" customHeight="1">
      <c r="A7" s="481" t="s">
        <v>1005</v>
      </c>
      <c r="B7" s="196">
        <v>9.8</v>
      </c>
      <c r="C7" s="526">
        <v>0</v>
      </c>
      <c r="D7" s="185">
        <v>9.8</v>
      </c>
      <c r="E7" s="196">
        <v>18.2</v>
      </c>
      <c r="F7" s="526">
        <v>0</v>
      </c>
      <c r="G7" s="185">
        <v>18.2</v>
      </c>
      <c r="H7" s="526">
        <v>24.1</v>
      </c>
      <c r="I7" s="526">
        <v>7.4</v>
      </c>
      <c r="J7" s="185">
        <v>16.7</v>
      </c>
      <c r="K7" s="526">
        <v>87.5</v>
      </c>
      <c r="L7" s="526">
        <v>0</v>
      </c>
      <c r="M7" s="185">
        <v>87.5</v>
      </c>
      <c r="N7" s="197">
        <v>34.55</v>
      </c>
      <c r="O7" s="197">
        <v>0</v>
      </c>
      <c r="P7" s="197">
        <v>34.55</v>
      </c>
      <c r="Q7" s="198">
        <v>81.75</v>
      </c>
      <c r="R7" s="197">
        <v>2.7</v>
      </c>
      <c r="S7" s="188">
        <v>79.05</v>
      </c>
      <c r="T7" s="197">
        <v>74.75</v>
      </c>
      <c r="U7" s="197">
        <v>0</v>
      </c>
      <c r="V7" s="1116">
        <v>74.75</v>
      </c>
    </row>
    <row r="8" spans="1:22" ht="15" customHeight="1">
      <c r="A8" s="481" t="s">
        <v>1006</v>
      </c>
      <c r="B8" s="196">
        <v>17.9</v>
      </c>
      <c r="C8" s="526">
        <v>0</v>
      </c>
      <c r="D8" s="185">
        <v>17.9</v>
      </c>
      <c r="E8" s="196">
        <v>27.6</v>
      </c>
      <c r="F8" s="526">
        <v>0</v>
      </c>
      <c r="G8" s="185">
        <v>27.6</v>
      </c>
      <c r="H8" s="526">
        <v>30.5</v>
      </c>
      <c r="I8" s="526">
        <v>0</v>
      </c>
      <c r="J8" s="185">
        <v>30.5</v>
      </c>
      <c r="K8" s="526">
        <v>63.85</v>
      </c>
      <c r="L8" s="526">
        <v>0</v>
      </c>
      <c r="M8" s="185">
        <v>63.85</v>
      </c>
      <c r="N8" s="197">
        <v>72.9</v>
      </c>
      <c r="O8" s="197">
        <v>6</v>
      </c>
      <c r="P8" s="197">
        <v>66.9</v>
      </c>
      <c r="Q8" s="198">
        <v>109.6</v>
      </c>
      <c r="R8" s="197">
        <v>13.75</v>
      </c>
      <c r="S8" s="188">
        <v>95.85</v>
      </c>
      <c r="T8" s="197">
        <v>126.55</v>
      </c>
      <c r="U8" s="197">
        <v>0</v>
      </c>
      <c r="V8" s="1116">
        <v>126.55</v>
      </c>
    </row>
    <row r="9" spans="1:22" ht="15" customHeight="1">
      <c r="A9" s="481" t="s">
        <v>1007</v>
      </c>
      <c r="B9" s="196">
        <v>47.6</v>
      </c>
      <c r="C9" s="526">
        <v>0</v>
      </c>
      <c r="D9" s="185">
        <v>47.6</v>
      </c>
      <c r="E9" s="196">
        <v>49.4</v>
      </c>
      <c r="F9" s="526">
        <v>0</v>
      </c>
      <c r="G9" s="185">
        <v>49.4</v>
      </c>
      <c r="H9" s="526">
        <v>53</v>
      </c>
      <c r="I9" s="526">
        <v>0</v>
      </c>
      <c r="J9" s="185">
        <v>53</v>
      </c>
      <c r="K9" s="526">
        <v>76.25</v>
      </c>
      <c r="L9" s="526">
        <v>0</v>
      </c>
      <c r="M9" s="185">
        <v>76.25</v>
      </c>
      <c r="N9" s="197">
        <v>115.9</v>
      </c>
      <c r="O9" s="197">
        <v>0</v>
      </c>
      <c r="P9" s="197">
        <v>115.9</v>
      </c>
      <c r="Q9" s="198">
        <v>245.2</v>
      </c>
      <c r="R9" s="197">
        <v>0</v>
      </c>
      <c r="S9" s="188">
        <v>245.2</v>
      </c>
      <c r="T9" s="197">
        <v>59.8</v>
      </c>
      <c r="U9" s="197">
        <v>0</v>
      </c>
      <c r="V9" s="1116">
        <v>59.8</v>
      </c>
    </row>
    <row r="10" spans="1:22" ht="15" customHeight="1">
      <c r="A10" s="481" t="s">
        <v>1008</v>
      </c>
      <c r="B10" s="196">
        <v>36.4</v>
      </c>
      <c r="C10" s="526">
        <v>0</v>
      </c>
      <c r="D10" s="185">
        <v>36.4</v>
      </c>
      <c r="E10" s="196">
        <v>32.9</v>
      </c>
      <c r="F10" s="526">
        <v>14.6</v>
      </c>
      <c r="G10" s="185">
        <v>18.3</v>
      </c>
      <c r="H10" s="526">
        <v>84.35</v>
      </c>
      <c r="I10" s="526">
        <v>0</v>
      </c>
      <c r="J10" s="185">
        <v>84.35</v>
      </c>
      <c r="K10" s="526">
        <v>71.05</v>
      </c>
      <c r="L10" s="526">
        <v>0</v>
      </c>
      <c r="M10" s="185">
        <v>71.05</v>
      </c>
      <c r="N10" s="197">
        <v>104.1</v>
      </c>
      <c r="O10" s="197">
        <v>0</v>
      </c>
      <c r="P10" s="197">
        <v>104.1</v>
      </c>
      <c r="Q10" s="198">
        <v>149.53</v>
      </c>
      <c r="R10" s="197">
        <v>0</v>
      </c>
      <c r="S10" s="188">
        <v>149.53</v>
      </c>
      <c r="T10" s="197">
        <v>85.3</v>
      </c>
      <c r="U10" s="197">
        <v>0</v>
      </c>
      <c r="V10" s="1116">
        <v>85.3</v>
      </c>
    </row>
    <row r="11" spans="1:22" ht="15" customHeight="1">
      <c r="A11" s="481" t="s">
        <v>1009</v>
      </c>
      <c r="B11" s="196">
        <v>30.4</v>
      </c>
      <c r="C11" s="526">
        <v>6.7</v>
      </c>
      <c r="D11" s="185">
        <v>23.7</v>
      </c>
      <c r="E11" s="196">
        <v>44.5</v>
      </c>
      <c r="F11" s="526">
        <v>0</v>
      </c>
      <c r="G11" s="185">
        <v>44.5</v>
      </c>
      <c r="H11" s="526">
        <v>65</v>
      </c>
      <c r="I11" s="526">
        <v>0</v>
      </c>
      <c r="J11" s="185">
        <v>65</v>
      </c>
      <c r="K11" s="526">
        <v>95.85</v>
      </c>
      <c r="L11" s="526">
        <v>0</v>
      </c>
      <c r="M11" s="185">
        <v>95.85</v>
      </c>
      <c r="N11" s="197">
        <v>143.4</v>
      </c>
      <c r="O11" s="197">
        <v>0</v>
      </c>
      <c r="P11" s="197">
        <v>143.4</v>
      </c>
      <c r="Q11" s="198">
        <v>219.45</v>
      </c>
      <c r="R11" s="197">
        <v>0</v>
      </c>
      <c r="S11" s="188">
        <v>219.45</v>
      </c>
      <c r="T11" s="197">
        <v>96.95</v>
      </c>
      <c r="U11" s="197">
        <v>0</v>
      </c>
      <c r="V11" s="1116">
        <v>96.95</v>
      </c>
    </row>
    <row r="12" spans="1:22" ht="15" customHeight="1">
      <c r="A12" s="481" t="s">
        <v>1010</v>
      </c>
      <c r="B12" s="196">
        <v>39.2</v>
      </c>
      <c r="C12" s="526">
        <v>0</v>
      </c>
      <c r="D12" s="185">
        <v>39.2</v>
      </c>
      <c r="E12" s="196">
        <v>66.2</v>
      </c>
      <c r="F12" s="526">
        <v>0</v>
      </c>
      <c r="G12" s="185">
        <v>66.2</v>
      </c>
      <c r="H12" s="526">
        <v>62.3</v>
      </c>
      <c r="I12" s="526">
        <v>1.8</v>
      </c>
      <c r="J12" s="185">
        <v>60.5</v>
      </c>
      <c r="K12" s="526">
        <v>75.95</v>
      </c>
      <c r="L12" s="526">
        <v>0</v>
      </c>
      <c r="M12" s="185">
        <v>75.95</v>
      </c>
      <c r="N12" s="197">
        <v>93.3</v>
      </c>
      <c r="O12" s="197">
        <v>0</v>
      </c>
      <c r="P12" s="197">
        <v>93.3</v>
      </c>
      <c r="Q12" s="198">
        <v>174.5</v>
      </c>
      <c r="R12" s="197">
        <v>0</v>
      </c>
      <c r="S12" s="188">
        <v>174.5</v>
      </c>
      <c r="T12" s="197">
        <v>57.35</v>
      </c>
      <c r="U12" s="197">
        <v>6</v>
      </c>
      <c r="V12" s="1116">
        <v>51.35</v>
      </c>
    </row>
    <row r="13" spans="1:22" ht="15" customHeight="1">
      <c r="A13" s="481" t="s">
        <v>1011</v>
      </c>
      <c r="B13" s="196">
        <v>25.7</v>
      </c>
      <c r="C13" s="526">
        <v>0</v>
      </c>
      <c r="D13" s="185">
        <v>25.7</v>
      </c>
      <c r="E13" s="196">
        <v>29.5</v>
      </c>
      <c r="F13" s="526">
        <v>24.5</v>
      </c>
      <c r="G13" s="185">
        <v>5</v>
      </c>
      <c r="H13" s="526">
        <v>41.2</v>
      </c>
      <c r="I13" s="526">
        <v>0</v>
      </c>
      <c r="J13" s="185">
        <v>41.2</v>
      </c>
      <c r="K13" s="526">
        <v>47.55</v>
      </c>
      <c r="L13" s="526">
        <v>7.2</v>
      </c>
      <c r="M13" s="185">
        <v>40.35</v>
      </c>
      <c r="N13" s="526">
        <v>111.05</v>
      </c>
      <c r="O13" s="526">
        <v>8.6</v>
      </c>
      <c r="P13" s="526">
        <v>102.45</v>
      </c>
      <c r="Q13" s="196">
        <v>155.15</v>
      </c>
      <c r="R13" s="197">
        <v>0</v>
      </c>
      <c r="S13" s="185">
        <v>155.15</v>
      </c>
      <c r="T13" s="526">
        <v>116.7</v>
      </c>
      <c r="U13" s="197">
        <v>0</v>
      </c>
      <c r="V13" s="1116">
        <v>116.7</v>
      </c>
    </row>
    <row r="14" spans="1:22" ht="15" customHeight="1">
      <c r="A14" s="481" t="s">
        <v>1012</v>
      </c>
      <c r="B14" s="196">
        <v>26.7</v>
      </c>
      <c r="C14" s="526">
        <v>0</v>
      </c>
      <c r="D14" s="185">
        <v>26.7</v>
      </c>
      <c r="E14" s="196">
        <v>29.9</v>
      </c>
      <c r="F14" s="526">
        <v>0</v>
      </c>
      <c r="G14" s="185">
        <v>29.9</v>
      </c>
      <c r="H14" s="526">
        <v>73.6</v>
      </c>
      <c r="I14" s="526">
        <v>0</v>
      </c>
      <c r="J14" s="185">
        <v>73.6</v>
      </c>
      <c r="K14" s="526">
        <v>102.5</v>
      </c>
      <c r="L14" s="526">
        <v>0</v>
      </c>
      <c r="M14" s="185">
        <v>102.5</v>
      </c>
      <c r="N14" s="526">
        <v>199.6</v>
      </c>
      <c r="O14" s="526">
        <v>0</v>
      </c>
      <c r="P14" s="526">
        <v>199.6</v>
      </c>
      <c r="Q14" s="196">
        <v>147.65</v>
      </c>
      <c r="R14" s="197">
        <v>0</v>
      </c>
      <c r="S14" s="185">
        <v>147.65</v>
      </c>
      <c r="T14" s="526">
        <v>121.7</v>
      </c>
      <c r="U14" s="197">
        <v>0</v>
      </c>
      <c r="V14" s="1116">
        <v>121.7</v>
      </c>
    </row>
    <row r="15" spans="1:22" ht="15" customHeight="1">
      <c r="A15" s="481" t="s">
        <v>1013</v>
      </c>
      <c r="B15" s="196">
        <v>40.6</v>
      </c>
      <c r="C15" s="526">
        <v>0</v>
      </c>
      <c r="D15" s="185">
        <v>40.6</v>
      </c>
      <c r="E15" s="196">
        <v>88</v>
      </c>
      <c r="F15" s="526">
        <v>0</v>
      </c>
      <c r="G15" s="185">
        <v>88</v>
      </c>
      <c r="H15" s="526">
        <v>54.7</v>
      </c>
      <c r="I15" s="526">
        <v>0</v>
      </c>
      <c r="J15" s="185">
        <v>54.7</v>
      </c>
      <c r="K15" s="197">
        <v>50.9</v>
      </c>
      <c r="L15" s="197">
        <v>0</v>
      </c>
      <c r="M15" s="188">
        <v>50.9</v>
      </c>
      <c r="N15" s="197">
        <v>170.25</v>
      </c>
      <c r="O15" s="197">
        <v>0</v>
      </c>
      <c r="P15" s="197">
        <v>170.25</v>
      </c>
      <c r="Q15" s="198">
        <v>132.6</v>
      </c>
      <c r="R15" s="197">
        <v>0</v>
      </c>
      <c r="S15" s="188">
        <v>132.6</v>
      </c>
      <c r="T15" s="197">
        <v>190.2</v>
      </c>
      <c r="U15" s="197">
        <v>0</v>
      </c>
      <c r="V15" s="1116">
        <v>190.2</v>
      </c>
    </row>
    <row r="16" spans="1:22" ht="15" customHeight="1">
      <c r="A16" s="481" t="s">
        <v>343</v>
      </c>
      <c r="B16" s="196">
        <v>17.3</v>
      </c>
      <c r="C16" s="526">
        <v>5.7</v>
      </c>
      <c r="D16" s="185">
        <v>11.6</v>
      </c>
      <c r="E16" s="196">
        <v>53.9</v>
      </c>
      <c r="F16" s="526">
        <v>11</v>
      </c>
      <c r="G16" s="185">
        <v>42.9</v>
      </c>
      <c r="H16" s="526">
        <v>69.25</v>
      </c>
      <c r="I16" s="526">
        <v>0</v>
      </c>
      <c r="J16" s="185">
        <v>69.25</v>
      </c>
      <c r="K16" s="197">
        <v>67.5</v>
      </c>
      <c r="L16" s="197">
        <v>0</v>
      </c>
      <c r="M16" s="188">
        <v>67.5</v>
      </c>
      <c r="N16" s="197">
        <v>164.3</v>
      </c>
      <c r="O16" s="197">
        <v>0</v>
      </c>
      <c r="P16" s="197">
        <v>164.3</v>
      </c>
      <c r="Q16" s="198">
        <v>168.9</v>
      </c>
      <c r="R16" s="197"/>
      <c r="S16" s="188">
        <v>168.9</v>
      </c>
      <c r="T16" s="197">
        <v>218.9</v>
      </c>
      <c r="U16" s="197">
        <v>0</v>
      </c>
      <c r="V16" s="1116">
        <v>218.9</v>
      </c>
    </row>
    <row r="17" spans="1:22" ht="15" customHeight="1">
      <c r="A17" s="481" t="s">
        <v>344</v>
      </c>
      <c r="B17" s="196">
        <v>62.35</v>
      </c>
      <c r="C17" s="526">
        <v>0</v>
      </c>
      <c r="D17" s="185">
        <v>62.35</v>
      </c>
      <c r="E17" s="196">
        <v>32.4</v>
      </c>
      <c r="F17" s="526">
        <v>0</v>
      </c>
      <c r="G17" s="185">
        <v>32.4</v>
      </c>
      <c r="H17" s="526">
        <v>133</v>
      </c>
      <c r="I17" s="526">
        <v>0</v>
      </c>
      <c r="J17" s="185">
        <v>133</v>
      </c>
      <c r="K17" s="197">
        <v>82.75</v>
      </c>
      <c r="L17" s="197">
        <v>0</v>
      </c>
      <c r="M17" s="188">
        <v>82.75</v>
      </c>
      <c r="N17" s="197">
        <v>183.45</v>
      </c>
      <c r="O17" s="197">
        <v>0</v>
      </c>
      <c r="P17" s="197">
        <v>183.45</v>
      </c>
      <c r="Q17" s="198">
        <v>119.5</v>
      </c>
      <c r="R17" s="197">
        <v>5</v>
      </c>
      <c r="S17" s="188">
        <v>114.5</v>
      </c>
      <c r="T17" s="197">
        <v>222.3</v>
      </c>
      <c r="U17" s="197">
        <v>0</v>
      </c>
      <c r="V17" s="1116">
        <v>222.3</v>
      </c>
    </row>
    <row r="18" spans="1:22" ht="15" customHeight="1">
      <c r="A18" s="902" t="s">
        <v>345</v>
      </c>
      <c r="B18" s="1162">
        <v>44.85</v>
      </c>
      <c r="C18" s="1163">
        <v>15.2</v>
      </c>
      <c r="D18" s="188">
        <v>29.65</v>
      </c>
      <c r="E18" s="1162">
        <v>54.5</v>
      </c>
      <c r="F18" s="1163">
        <v>0</v>
      </c>
      <c r="G18" s="188">
        <v>54.5</v>
      </c>
      <c r="H18" s="197">
        <v>78.8</v>
      </c>
      <c r="I18" s="197">
        <v>0</v>
      </c>
      <c r="J18" s="188">
        <v>78.8</v>
      </c>
      <c r="K18" s="197">
        <v>101.3</v>
      </c>
      <c r="L18" s="197">
        <v>0</v>
      </c>
      <c r="M18" s="188">
        <v>101.3</v>
      </c>
      <c r="N18" s="197">
        <v>196.35</v>
      </c>
      <c r="O18" s="197">
        <v>3.1</v>
      </c>
      <c r="P18" s="197">
        <v>193.25</v>
      </c>
      <c r="Q18" s="200">
        <v>159.1</v>
      </c>
      <c r="R18" s="201">
        <v>0</v>
      </c>
      <c r="S18" s="193">
        <v>159.1</v>
      </c>
      <c r="T18" s="210">
        <v>237.1</v>
      </c>
      <c r="U18" s="210">
        <v>0</v>
      </c>
      <c r="V18" s="1116">
        <v>237.1</v>
      </c>
    </row>
    <row r="19" spans="1:22" s="211" customFormat="1" ht="15" customHeight="1" thickBot="1">
      <c r="A19" s="1164" t="s">
        <v>347</v>
      </c>
      <c r="B19" s="1136">
        <v>398.8</v>
      </c>
      <c r="C19" s="1165">
        <v>27.6</v>
      </c>
      <c r="D19" s="1137">
        <v>371.2</v>
      </c>
      <c r="E19" s="1136">
        <v>527</v>
      </c>
      <c r="F19" s="1165">
        <v>50.1</v>
      </c>
      <c r="G19" s="1137">
        <v>476.9</v>
      </c>
      <c r="H19" s="1136">
        <v>769.8</v>
      </c>
      <c r="I19" s="1165">
        <v>9.2</v>
      </c>
      <c r="J19" s="1137">
        <v>760.6</v>
      </c>
      <c r="K19" s="1136">
        <v>922.95</v>
      </c>
      <c r="L19" s="1165">
        <v>7.2</v>
      </c>
      <c r="M19" s="1137">
        <v>915.75</v>
      </c>
      <c r="N19" s="1136">
        <v>1589.15</v>
      </c>
      <c r="O19" s="1165">
        <v>17.7</v>
      </c>
      <c r="P19" s="1165">
        <v>1571.45</v>
      </c>
      <c r="Q19" s="1136">
        <v>1862.93</v>
      </c>
      <c r="R19" s="1165">
        <v>21.45</v>
      </c>
      <c r="S19" s="1165">
        <v>1841.48</v>
      </c>
      <c r="T19" s="1166">
        <v>1607.6</v>
      </c>
      <c r="U19" s="1154">
        <v>6</v>
      </c>
      <c r="V19" s="1150">
        <v>1601.6</v>
      </c>
    </row>
    <row r="20" s="153" customFormat="1" ht="16.5" customHeight="1" thickTop="1">
      <c r="A20" s="153" t="s">
        <v>1024</v>
      </c>
    </row>
  </sheetData>
  <mergeCells count="10">
    <mergeCell ref="A1:V1"/>
    <mergeCell ref="A2:V2"/>
    <mergeCell ref="A3:J3"/>
    <mergeCell ref="B5:D5"/>
    <mergeCell ref="E5:G5"/>
    <mergeCell ref="H5:J5"/>
    <mergeCell ref="K5:M5"/>
    <mergeCell ref="N5:P5"/>
    <mergeCell ref="Q5:S5"/>
    <mergeCell ref="T5:V5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A1" sqref="A1:O1"/>
    </sheetView>
  </sheetViews>
  <sheetFormatPr defaultColWidth="9.140625" defaultRowHeight="12.75"/>
  <cols>
    <col min="1" max="1" width="10.00390625" style="182" customWidth="1"/>
    <col min="2" max="2" width="10.7109375" style="182" hidden="1" customWidth="1"/>
    <col min="3" max="3" width="8.140625" style="182" hidden="1" customWidth="1"/>
    <col min="4" max="4" width="10.7109375" style="182" bestFit="1" customWidth="1"/>
    <col min="5" max="5" width="8.140625" style="182" bestFit="1" customWidth="1"/>
    <col min="6" max="6" width="10.7109375" style="182" bestFit="1" customWidth="1"/>
    <col min="7" max="7" width="8.140625" style="182" bestFit="1" customWidth="1"/>
    <col min="8" max="8" width="10.7109375" style="182" bestFit="1" customWidth="1"/>
    <col min="9" max="9" width="8.140625" style="182" customWidth="1"/>
    <col min="10" max="10" width="10.7109375" style="182" bestFit="1" customWidth="1"/>
    <col min="11" max="11" width="8.140625" style="182" customWidth="1"/>
    <col min="12" max="12" width="10.7109375" style="182" bestFit="1" customWidth="1"/>
    <col min="13" max="13" width="8.140625" style="182" bestFit="1" customWidth="1"/>
    <col min="14" max="14" width="10.7109375" style="182" bestFit="1" customWidth="1"/>
    <col min="15" max="16384" width="9.140625" style="182" customWidth="1"/>
  </cols>
  <sheetData>
    <row r="1" spans="1:19" ht="12.75">
      <c r="A1" s="1735" t="s">
        <v>1577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80"/>
      <c r="Q1" s="180"/>
      <c r="R1" s="180"/>
      <c r="S1" s="180"/>
    </row>
    <row r="2" spans="1:19" ht="15.75">
      <c r="A2" s="1859" t="s">
        <v>1226</v>
      </c>
      <c r="B2" s="1859"/>
      <c r="C2" s="1859"/>
      <c r="D2" s="1859"/>
      <c r="E2" s="1859"/>
      <c r="F2" s="1859"/>
      <c r="G2" s="1859"/>
      <c r="H2" s="1859"/>
      <c r="I2" s="1859"/>
      <c r="J2" s="1859"/>
      <c r="K2" s="1859"/>
      <c r="L2" s="1859"/>
      <c r="M2" s="1859"/>
      <c r="N2" s="1859"/>
      <c r="O2" s="1859"/>
      <c r="P2" s="180"/>
      <c r="Q2" s="180"/>
      <c r="R2" s="180"/>
      <c r="S2" s="180"/>
    </row>
    <row r="3" spans="1:15" ht="17.25" customHeight="1" thickBot="1">
      <c r="A3" s="164"/>
      <c r="B3" s="164"/>
      <c r="C3" s="164"/>
      <c r="D3" s="212"/>
      <c r="E3" s="212"/>
      <c r="F3" s="212"/>
      <c r="G3" s="212"/>
      <c r="H3" s="212"/>
      <c r="I3" s="53"/>
      <c r="J3" s="212"/>
      <c r="M3" s="53"/>
      <c r="O3" s="796" t="s">
        <v>507</v>
      </c>
    </row>
    <row r="4" spans="1:15" s="213" customFormat="1" ht="13.5" customHeight="1" thickTop="1">
      <c r="A4" s="1171"/>
      <c r="B4" s="1868" t="s">
        <v>1019</v>
      </c>
      <c r="C4" s="1869"/>
      <c r="D4" s="1881" t="s">
        <v>677</v>
      </c>
      <c r="E4" s="1869"/>
      <c r="F4" s="1882" t="s">
        <v>1748</v>
      </c>
      <c r="G4" s="1869"/>
      <c r="H4" s="1882" t="s">
        <v>1749</v>
      </c>
      <c r="I4" s="1869"/>
      <c r="J4" s="1882" t="s">
        <v>458</v>
      </c>
      <c r="K4" s="1869"/>
      <c r="L4" s="1882" t="s">
        <v>467</v>
      </c>
      <c r="M4" s="1869"/>
      <c r="N4" s="1882" t="s">
        <v>999</v>
      </c>
      <c r="O4" s="1871"/>
    </row>
    <row r="5" spans="1:15" s="213" customFormat="1" ht="13.5" customHeight="1">
      <c r="A5" s="1172" t="s">
        <v>435</v>
      </c>
      <c r="B5" s="1173" t="s">
        <v>1025</v>
      </c>
      <c r="C5" s="1174" t="s">
        <v>1026</v>
      </c>
      <c r="D5" s="1173" t="s">
        <v>1025</v>
      </c>
      <c r="E5" s="1174" t="s">
        <v>1026</v>
      </c>
      <c r="F5" s="1175" t="s">
        <v>1025</v>
      </c>
      <c r="G5" s="1174" t="s">
        <v>1026</v>
      </c>
      <c r="H5" s="1175" t="s">
        <v>1025</v>
      </c>
      <c r="I5" s="1174" t="s">
        <v>1026</v>
      </c>
      <c r="J5" s="1175" t="s">
        <v>1025</v>
      </c>
      <c r="K5" s="1174" t="s">
        <v>1026</v>
      </c>
      <c r="L5" s="1175" t="s">
        <v>1025</v>
      </c>
      <c r="M5" s="1174" t="s">
        <v>1026</v>
      </c>
      <c r="N5" s="1175" t="s">
        <v>1025</v>
      </c>
      <c r="O5" s="1176" t="s">
        <v>1026</v>
      </c>
    </row>
    <row r="6" spans="1:15" ht="15.75" customHeight="1">
      <c r="A6" s="481" t="s">
        <v>1005</v>
      </c>
      <c r="B6" s="214">
        <v>461.85</v>
      </c>
      <c r="C6" s="215">
        <v>10</v>
      </c>
      <c r="D6" s="216">
        <v>1847.355</v>
      </c>
      <c r="E6" s="217">
        <v>40</v>
      </c>
      <c r="F6" s="218">
        <v>2611.31</v>
      </c>
      <c r="G6" s="217">
        <v>60</v>
      </c>
      <c r="H6" s="218">
        <v>2334.575</v>
      </c>
      <c r="I6" s="217">
        <v>50</v>
      </c>
      <c r="J6" s="219">
        <v>3641.625</v>
      </c>
      <c r="K6" s="217">
        <v>90</v>
      </c>
      <c r="L6" s="219">
        <v>5969.58</v>
      </c>
      <c r="M6" s="217">
        <v>140</v>
      </c>
      <c r="N6" s="219">
        <v>15930.35</v>
      </c>
      <c r="O6" s="1177">
        <v>330</v>
      </c>
    </row>
    <row r="7" spans="1:15" ht="15.75" customHeight="1">
      <c r="A7" s="481" t="s">
        <v>1006</v>
      </c>
      <c r="B7" s="214">
        <v>0</v>
      </c>
      <c r="C7" s="215">
        <v>0</v>
      </c>
      <c r="D7" s="216">
        <v>0</v>
      </c>
      <c r="E7" s="220">
        <v>0</v>
      </c>
      <c r="F7" s="218">
        <v>2191.9</v>
      </c>
      <c r="G7" s="217">
        <v>50</v>
      </c>
      <c r="H7" s="218">
        <v>2786.475</v>
      </c>
      <c r="I7" s="217">
        <v>60</v>
      </c>
      <c r="J7" s="219">
        <v>3675.4249999999997</v>
      </c>
      <c r="K7" s="217">
        <v>90</v>
      </c>
      <c r="L7" s="219">
        <v>2644.05</v>
      </c>
      <c r="M7" s="217">
        <v>60</v>
      </c>
      <c r="N7" s="219">
        <v>8748.6</v>
      </c>
      <c r="O7" s="1177">
        <v>180</v>
      </c>
    </row>
    <row r="8" spans="1:15" ht="15.75" customHeight="1">
      <c r="A8" s="481" t="s">
        <v>1007</v>
      </c>
      <c r="B8" s="214">
        <v>453.35</v>
      </c>
      <c r="C8" s="215">
        <v>10</v>
      </c>
      <c r="D8" s="216">
        <v>0</v>
      </c>
      <c r="E8" s="220">
        <v>0</v>
      </c>
      <c r="F8" s="218">
        <v>2652.09</v>
      </c>
      <c r="G8" s="217">
        <v>50</v>
      </c>
      <c r="H8" s="218">
        <v>3205.3</v>
      </c>
      <c r="I8" s="217">
        <v>70</v>
      </c>
      <c r="J8" s="221">
        <v>5542.724999999999</v>
      </c>
      <c r="K8" s="222">
        <v>140</v>
      </c>
      <c r="L8" s="221">
        <v>3257.1</v>
      </c>
      <c r="M8" s="222">
        <v>70</v>
      </c>
      <c r="N8" s="221">
        <v>5629.95</v>
      </c>
      <c r="O8" s="1178">
        <v>120</v>
      </c>
    </row>
    <row r="9" spans="1:15" ht="15.75" customHeight="1">
      <c r="A9" s="481" t="s">
        <v>1008</v>
      </c>
      <c r="B9" s="214">
        <v>906.175</v>
      </c>
      <c r="C9" s="215">
        <v>20</v>
      </c>
      <c r="D9" s="216">
        <v>0</v>
      </c>
      <c r="E9" s="220">
        <v>0</v>
      </c>
      <c r="F9" s="218">
        <v>1810.725</v>
      </c>
      <c r="G9" s="217">
        <v>40</v>
      </c>
      <c r="H9" s="223">
        <v>3602.15</v>
      </c>
      <c r="I9" s="222">
        <v>80</v>
      </c>
      <c r="J9" s="221">
        <v>3932.35</v>
      </c>
      <c r="K9" s="222">
        <v>100</v>
      </c>
      <c r="L9" s="221">
        <v>10657.1</v>
      </c>
      <c r="M9" s="222">
        <v>220</v>
      </c>
      <c r="N9" s="221">
        <v>3739.15</v>
      </c>
      <c r="O9" s="1178">
        <v>80</v>
      </c>
    </row>
    <row r="10" spans="1:15" ht="15.75" customHeight="1">
      <c r="A10" s="481" t="s">
        <v>1009</v>
      </c>
      <c r="B10" s="214">
        <v>228.075</v>
      </c>
      <c r="C10" s="215">
        <v>5</v>
      </c>
      <c r="D10" s="216">
        <v>1340.73</v>
      </c>
      <c r="E10" s="217">
        <v>30</v>
      </c>
      <c r="F10" s="218">
        <v>2290.13</v>
      </c>
      <c r="G10" s="217">
        <v>50</v>
      </c>
      <c r="H10" s="223">
        <v>2689.325</v>
      </c>
      <c r="I10" s="222">
        <v>60</v>
      </c>
      <c r="J10" s="221">
        <v>5531.6</v>
      </c>
      <c r="K10" s="222">
        <v>140</v>
      </c>
      <c r="L10" s="221">
        <v>6950.8</v>
      </c>
      <c r="M10" s="222">
        <v>140</v>
      </c>
      <c r="N10" s="221">
        <v>7453.55</v>
      </c>
      <c r="O10" s="1178">
        <v>160</v>
      </c>
    </row>
    <row r="11" spans="1:15" ht="15.75" customHeight="1">
      <c r="A11" s="481" t="s">
        <v>1010</v>
      </c>
      <c r="B11" s="214">
        <v>228.1625</v>
      </c>
      <c r="C11" s="215">
        <v>5</v>
      </c>
      <c r="D11" s="216">
        <v>437.3</v>
      </c>
      <c r="E11" s="217">
        <v>10</v>
      </c>
      <c r="F11" s="218">
        <v>1348.15</v>
      </c>
      <c r="G11" s="217">
        <v>40</v>
      </c>
      <c r="H11" s="223">
        <v>3112.005</v>
      </c>
      <c r="I11" s="222">
        <v>70</v>
      </c>
      <c r="J11" s="221">
        <v>3943.45</v>
      </c>
      <c r="K11" s="222">
        <v>100</v>
      </c>
      <c r="L11" s="221">
        <v>4381.8</v>
      </c>
      <c r="M11" s="222">
        <v>90</v>
      </c>
      <c r="N11" s="221">
        <v>8316.9</v>
      </c>
      <c r="O11" s="1178">
        <v>180</v>
      </c>
    </row>
    <row r="12" spans="1:15" ht="15.75" customHeight="1">
      <c r="A12" s="481" t="s">
        <v>1011</v>
      </c>
      <c r="B12" s="214">
        <v>2265.55</v>
      </c>
      <c r="C12" s="215">
        <v>50</v>
      </c>
      <c r="D12" s="216">
        <v>2183.225</v>
      </c>
      <c r="E12" s="217">
        <v>50</v>
      </c>
      <c r="F12" s="218">
        <v>2213.55</v>
      </c>
      <c r="G12" s="217">
        <v>50</v>
      </c>
      <c r="H12" s="218">
        <v>1326.735</v>
      </c>
      <c r="I12" s="217">
        <v>30</v>
      </c>
      <c r="J12" s="221">
        <v>5125.83</v>
      </c>
      <c r="K12" s="222">
        <v>130</v>
      </c>
      <c r="L12" s="221">
        <v>6352.28</v>
      </c>
      <c r="M12" s="222">
        <v>130</v>
      </c>
      <c r="N12" s="221">
        <v>8302.05</v>
      </c>
      <c r="O12" s="1178">
        <v>180</v>
      </c>
    </row>
    <row r="13" spans="1:15" ht="15.75" customHeight="1">
      <c r="A13" s="481" t="s">
        <v>1012</v>
      </c>
      <c r="B13" s="214">
        <v>2263.11</v>
      </c>
      <c r="C13" s="215">
        <v>50</v>
      </c>
      <c r="D13" s="216">
        <v>2624.225</v>
      </c>
      <c r="E13" s="217">
        <v>60</v>
      </c>
      <c r="F13" s="218">
        <v>3106.1</v>
      </c>
      <c r="G13" s="217">
        <v>70</v>
      </c>
      <c r="H13" s="218">
        <v>3093.7749999999996</v>
      </c>
      <c r="I13" s="217">
        <v>70</v>
      </c>
      <c r="J13" s="221">
        <v>4799.95</v>
      </c>
      <c r="K13" s="222">
        <v>120</v>
      </c>
      <c r="L13" s="221">
        <v>7561.65</v>
      </c>
      <c r="M13" s="222">
        <v>150</v>
      </c>
      <c r="N13" s="221">
        <v>5503.2</v>
      </c>
      <c r="O13" s="1178">
        <v>120</v>
      </c>
    </row>
    <row r="14" spans="1:15" ht="15.75" customHeight="1">
      <c r="A14" s="481" t="s">
        <v>1013</v>
      </c>
      <c r="B14" s="214">
        <v>904.81</v>
      </c>
      <c r="C14" s="215">
        <v>20</v>
      </c>
      <c r="D14" s="216">
        <v>436.25</v>
      </c>
      <c r="E14" s="217">
        <v>10</v>
      </c>
      <c r="F14" s="218">
        <v>3124.5</v>
      </c>
      <c r="G14" s="217">
        <v>70</v>
      </c>
      <c r="H14" s="223">
        <v>3457.575</v>
      </c>
      <c r="I14" s="222">
        <v>80</v>
      </c>
      <c r="J14" s="223">
        <v>5624.83</v>
      </c>
      <c r="K14" s="222">
        <v>140</v>
      </c>
      <c r="L14" s="223">
        <v>5621.88</v>
      </c>
      <c r="M14" s="222">
        <v>110</v>
      </c>
      <c r="N14" s="223">
        <v>7246.63</v>
      </c>
      <c r="O14" s="1178">
        <v>160</v>
      </c>
    </row>
    <row r="15" spans="1:15" ht="15.75" customHeight="1">
      <c r="A15" s="481" t="s">
        <v>343</v>
      </c>
      <c r="B15" s="214">
        <v>1325.615</v>
      </c>
      <c r="C15" s="215">
        <v>30</v>
      </c>
      <c r="D15" s="216">
        <v>3052.16</v>
      </c>
      <c r="E15" s="217">
        <v>70</v>
      </c>
      <c r="F15" s="218">
        <v>452.95</v>
      </c>
      <c r="G15" s="217">
        <v>10</v>
      </c>
      <c r="H15" s="223">
        <v>4950.64</v>
      </c>
      <c r="I15" s="222">
        <v>120</v>
      </c>
      <c r="J15" s="223">
        <v>6474.78</v>
      </c>
      <c r="K15" s="222">
        <v>160</v>
      </c>
      <c r="L15" s="223">
        <v>6495.8</v>
      </c>
      <c r="M15" s="222">
        <v>130</v>
      </c>
      <c r="N15" s="223">
        <v>11627.85</v>
      </c>
      <c r="O15" s="1178">
        <v>260</v>
      </c>
    </row>
    <row r="16" spans="1:15" ht="15.75" customHeight="1">
      <c r="A16" s="481" t="s">
        <v>344</v>
      </c>
      <c r="B16" s="214">
        <v>0</v>
      </c>
      <c r="C16" s="215">
        <v>0</v>
      </c>
      <c r="D16" s="216">
        <v>2177.63</v>
      </c>
      <c r="E16" s="217">
        <v>50</v>
      </c>
      <c r="F16" s="223">
        <v>2742.225</v>
      </c>
      <c r="G16" s="222">
        <v>60</v>
      </c>
      <c r="H16" s="223">
        <v>5293.265</v>
      </c>
      <c r="I16" s="222">
        <v>130</v>
      </c>
      <c r="J16" s="223">
        <v>7678.38</v>
      </c>
      <c r="K16" s="222">
        <v>180</v>
      </c>
      <c r="L16" s="223">
        <v>5298.2</v>
      </c>
      <c r="M16" s="222">
        <v>110</v>
      </c>
      <c r="N16" s="223">
        <v>9332.05</v>
      </c>
      <c r="O16" s="1178">
        <v>200</v>
      </c>
    </row>
    <row r="17" spans="1:15" ht="15.75" customHeight="1">
      <c r="A17" s="902" t="s">
        <v>345</v>
      </c>
      <c r="B17" s="224">
        <v>452.58</v>
      </c>
      <c r="C17" s="225">
        <v>10</v>
      </c>
      <c r="D17" s="226">
        <v>1306.875</v>
      </c>
      <c r="E17" s="227">
        <v>30</v>
      </c>
      <c r="F17" s="228">
        <v>2304.975</v>
      </c>
      <c r="G17" s="229">
        <v>50</v>
      </c>
      <c r="H17" s="228">
        <v>4475.85</v>
      </c>
      <c r="I17" s="229">
        <v>110</v>
      </c>
      <c r="J17" s="228">
        <v>14631.58</v>
      </c>
      <c r="K17" s="229">
        <v>340</v>
      </c>
      <c r="L17" s="228">
        <v>8210.38</v>
      </c>
      <c r="M17" s="229">
        <v>170</v>
      </c>
      <c r="N17" s="228">
        <v>10262.95</v>
      </c>
      <c r="O17" s="1179">
        <v>220</v>
      </c>
    </row>
    <row r="18" spans="1:15" s="230" customFormat="1" ht="15.75" customHeight="1" thickBot="1">
      <c r="A18" s="1026" t="s">
        <v>347</v>
      </c>
      <c r="B18" s="1180">
        <v>9489.2775</v>
      </c>
      <c r="C18" s="1181">
        <v>210</v>
      </c>
      <c r="D18" s="1182">
        <v>15405.75</v>
      </c>
      <c r="E18" s="1183">
        <v>350</v>
      </c>
      <c r="F18" s="1184">
        <v>26848.604999999996</v>
      </c>
      <c r="G18" s="1185">
        <v>600</v>
      </c>
      <c r="H18" s="1184">
        <v>40327.67</v>
      </c>
      <c r="I18" s="1185">
        <v>930</v>
      </c>
      <c r="J18" s="1186">
        <v>70602.525</v>
      </c>
      <c r="K18" s="1185">
        <v>1730</v>
      </c>
      <c r="L18" s="1186">
        <v>73400.62</v>
      </c>
      <c r="M18" s="1185">
        <v>1520</v>
      </c>
      <c r="N18" s="1186">
        <v>102093.23</v>
      </c>
      <c r="O18" s="1187">
        <v>2190</v>
      </c>
    </row>
    <row r="19" spans="1:8" s="232" customFormat="1" ht="13.5" thickTop="1">
      <c r="A19" s="231"/>
      <c r="H19" s="233"/>
    </row>
    <row r="20" spans="1:10" ht="12.75">
      <c r="A20" s="232"/>
      <c r="B20" s="232"/>
      <c r="H20" s="234"/>
      <c r="J20" s="235"/>
    </row>
    <row r="21" ht="12.75">
      <c r="J21" s="234"/>
    </row>
    <row r="26" ht="12.75">
      <c r="H26" s="182" t="s">
        <v>1027</v>
      </c>
    </row>
  </sheetData>
  <mergeCells count="9">
    <mergeCell ref="A1:O1"/>
    <mergeCell ref="A2:O2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workbookViewId="0" topLeftCell="A1">
      <selection activeCell="G19" sqref="G19"/>
    </sheetView>
  </sheetViews>
  <sheetFormatPr defaultColWidth="9.140625" defaultRowHeight="12.75"/>
  <cols>
    <col min="1" max="1" width="9.140625" style="182" customWidth="1"/>
    <col min="2" max="2" width="10.421875" style="182" customWidth="1"/>
    <col min="3" max="6" width="12.140625" style="182" customWidth="1"/>
    <col min="7" max="7" width="11.421875" style="182" customWidth="1"/>
    <col min="8" max="8" width="12.00390625" style="182" customWidth="1"/>
    <col min="9" max="9" width="9.140625" style="182" customWidth="1"/>
    <col min="10" max="10" width="10.28125" style="182" bestFit="1" customWidth="1"/>
    <col min="11" max="16384" width="9.140625" style="182" customWidth="1"/>
  </cols>
  <sheetData>
    <row r="1" spans="2:8" ht="12.75">
      <c r="B1" s="1720" t="s">
        <v>1578</v>
      </c>
      <c r="C1" s="1720"/>
      <c r="D1" s="1720"/>
      <c r="E1" s="1720"/>
      <c r="F1" s="1720"/>
      <c r="G1" s="1720"/>
      <c r="H1" s="1720"/>
    </row>
    <row r="2" spans="2:8" ht="15.75">
      <c r="B2" s="1814" t="s">
        <v>1028</v>
      </c>
      <c r="C2" s="1814"/>
      <c r="D2" s="1814"/>
      <c r="E2" s="1814"/>
      <c r="F2" s="1814"/>
      <c r="G2" s="1814"/>
      <c r="H2" s="1814"/>
    </row>
    <row r="3" spans="2:4" ht="12.75" hidden="1">
      <c r="B3" s="1735" t="s">
        <v>1018</v>
      </c>
      <c r="C3" s="1735"/>
      <c r="D3" s="1735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53"/>
      <c r="E5" s="53"/>
      <c r="H5" s="796" t="s">
        <v>1300</v>
      </c>
    </row>
    <row r="6" spans="2:8" ht="19.5" customHeight="1" thickTop="1">
      <c r="B6" s="1188" t="s">
        <v>435</v>
      </c>
      <c r="C6" s="1189" t="s">
        <v>677</v>
      </c>
      <c r="D6" s="1190" t="s">
        <v>1748</v>
      </c>
      <c r="E6" s="1190" t="s">
        <v>1749</v>
      </c>
      <c r="F6" s="1191" t="s">
        <v>458</v>
      </c>
      <c r="G6" s="1189" t="s">
        <v>467</v>
      </c>
      <c r="H6" s="1192" t="s">
        <v>999</v>
      </c>
    </row>
    <row r="7" spans="2:8" ht="15" customHeight="1">
      <c r="B7" s="481" t="s">
        <v>1005</v>
      </c>
      <c r="C7" s="236">
        <v>585</v>
      </c>
      <c r="D7" s="185">
        <v>400</v>
      </c>
      <c r="E7" s="185">
        <v>0</v>
      </c>
      <c r="F7" s="197">
        <v>0</v>
      </c>
      <c r="G7" s="1193">
        <v>18150</v>
      </c>
      <c r="H7" s="1116">
        <v>0</v>
      </c>
    </row>
    <row r="8" spans="2:8" ht="15" customHeight="1">
      <c r="B8" s="481" t="s">
        <v>1006</v>
      </c>
      <c r="C8" s="236">
        <v>189</v>
      </c>
      <c r="D8" s="185">
        <v>550</v>
      </c>
      <c r="E8" s="185">
        <v>370</v>
      </c>
      <c r="F8" s="197">
        <v>4080</v>
      </c>
      <c r="G8" s="1193">
        <v>3720</v>
      </c>
      <c r="H8" s="1116">
        <v>350</v>
      </c>
    </row>
    <row r="9" spans="2:8" ht="15" customHeight="1">
      <c r="B9" s="481" t="s">
        <v>1007</v>
      </c>
      <c r="C9" s="236">
        <v>3367.28</v>
      </c>
      <c r="D9" s="185">
        <v>220</v>
      </c>
      <c r="E9" s="185">
        <v>1575</v>
      </c>
      <c r="F9" s="197">
        <v>9665</v>
      </c>
      <c r="G9" s="1193">
        <v>11155</v>
      </c>
      <c r="H9" s="1116">
        <v>3700</v>
      </c>
    </row>
    <row r="10" spans="2:8" ht="15" customHeight="1">
      <c r="B10" s="481" t="s">
        <v>1008</v>
      </c>
      <c r="C10" s="236">
        <v>15836.81</v>
      </c>
      <c r="D10" s="185">
        <v>0</v>
      </c>
      <c r="E10" s="185">
        <v>2101.5</v>
      </c>
      <c r="F10" s="197">
        <v>13135</v>
      </c>
      <c r="G10" s="1193">
        <v>2500</v>
      </c>
      <c r="H10" s="1116">
        <v>13234</v>
      </c>
    </row>
    <row r="11" spans="2:8" ht="15" customHeight="1">
      <c r="B11" s="481" t="s">
        <v>1009</v>
      </c>
      <c r="C11" s="236">
        <v>2362.5</v>
      </c>
      <c r="D11" s="185">
        <v>0</v>
      </c>
      <c r="E11" s="185">
        <v>1074.7</v>
      </c>
      <c r="F11" s="197">
        <v>9310</v>
      </c>
      <c r="G11" s="1193">
        <v>0</v>
      </c>
      <c r="H11" s="1116">
        <v>28178.9</v>
      </c>
    </row>
    <row r="12" spans="2:8" ht="15" customHeight="1">
      <c r="B12" s="481" t="s">
        <v>1010</v>
      </c>
      <c r="C12" s="236">
        <v>200</v>
      </c>
      <c r="D12" s="185">
        <v>753.5</v>
      </c>
      <c r="E12" s="188">
        <v>3070</v>
      </c>
      <c r="F12" s="197">
        <v>10780</v>
      </c>
      <c r="G12" s="1193">
        <v>6010</v>
      </c>
      <c r="H12" s="1116">
        <v>19784.4</v>
      </c>
    </row>
    <row r="13" spans="2:8" ht="15" customHeight="1">
      <c r="B13" s="481" t="s">
        <v>1011</v>
      </c>
      <c r="C13" s="236">
        <v>6224.804</v>
      </c>
      <c r="D13" s="185">
        <v>200</v>
      </c>
      <c r="E13" s="185">
        <v>0</v>
      </c>
      <c r="F13" s="197">
        <v>25532</v>
      </c>
      <c r="G13" s="1193">
        <v>12260</v>
      </c>
      <c r="H13" s="1116">
        <v>18527.19</v>
      </c>
    </row>
    <row r="14" spans="2:8" ht="15" customHeight="1">
      <c r="B14" s="481" t="s">
        <v>1012</v>
      </c>
      <c r="C14" s="236">
        <v>11402</v>
      </c>
      <c r="D14" s="188">
        <v>160</v>
      </c>
      <c r="E14" s="188">
        <v>300</v>
      </c>
      <c r="F14" s="197">
        <v>0</v>
      </c>
      <c r="G14" s="1193">
        <v>29437.5</v>
      </c>
      <c r="H14" s="1116">
        <v>1394.29</v>
      </c>
    </row>
    <row r="15" spans="2:8" ht="15" customHeight="1">
      <c r="B15" s="481" t="s">
        <v>1013</v>
      </c>
      <c r="C15" s="236">
        <v>4027.9</v>
      </c>
      <c r="D15" s="188">
        <v>950</v>
      </c>
      <c r="E15" s="188">
        <v>8630</v>
      </c>
      <c r="F15" s="197">
        <v>3850</v>
      </c>
      <c r="G15" s="1193">
        <v>2150</v>
      </c>
      <c r="H15" s="1116">
        <v>6617.5</v>
      </c>
    </row>
    <row r="16" spans="2:8" ht="15" customHeight="1">
      <c r="B16" s="481" t="s">
        <v>343</v>
      </c>
      <c r="C16" s="236">
        <v>1040</v>
      </c>
      <c r="D16" s="188">
        <v>4800</v>
      </c>
      <c r="E16" s="188">
        <v>13821</v>
      </c>
      <c r="F16" s="197">
        <v>21250</v>
      </c>
      <c r="G16" s="1193">
        <v>11220</v>
      </c>
      <c r="H16" s="1116">
        <v>67.1</v>
      </c>
    </row>
    <row r="17" spans="2:8" ht="15" customHeight="1">
      <c r="B17" s="481" t="s">
        <v>344</v>
      </c>
      <c r="C17" s="236">
        <v>600</v>
      </c>
      <c r="D17" s="185">
        <v>0</v>
      </c>
      <c r="E17" s="188">
        <v>350</v>
      </c>
      <c r="F17" s="197">
        <v>4500</v>
      </c>
      <c r="G17" s="1193">
        <v>11180</v>
      </c>
      <c r="H17" s="1116">
        <v>2.88</v>
      </c>
    </row>
    <row r="18" spans="2:8" ht="15" customHeight="1">
      <c r="B18" s="902" t="s">
        <v>345</v>
      </c>
      <c r="C18" s="237">
        <v>3472.05</v>
      </c>
      <c r="D18" s="193">
        <v>1850</v>
      </c>
      <c r="E18" s="193">
        <v>15687</v>
      </c>
      <c r="F18" s="201">
        <v>1730</v>
      </c>
      <c r="G18" s="1194">
        <v>0</v>
      </c>
      <c r="H18" s="1195">
        <v>4080</v>
      </c>
    </row>
    <row r="19" spans="2:8" s="238" customFormat="1" ht="15.75" customHeight="1" thickBot="1">
      <c r="B19" s="1130" t="s">
        <v>347</v>
      </c>
      <c r="C19" s="1132">
        <v>49307.344000000005</v>
      </c>
      <c r="D19" s="1132">
        <v>9883.5</v>
      </c>
      <c r="E19" s="1135">
        <v>46979.2</v>
      </c>
      <c r="F19" s="1196">
        <v>103832</v>
      </c>
      <c r="G19" s="1197">
        <v>107782.5</v>
      </c>
      <c r="H19" s="1198">
        <v>95936.26</v>
      </c>
    </row>
    <row r="20" s="195" customFormat="1" ht="15" customHeight="1" thickTop="1">
      <c r="B20" s="118" t="s">
        <v>249</v>
      </c>
    </row>
    <row r="21" s="195" customFormat="1" ht="15" customHeight="1">
      <c r="B21" s="118" t="s">
        <v>248</v>
      </c>
    </row>
    <row r="22" s="195" customFormat="1" ht="15" customHeight="1">
      <c r="B22" s="118" t="s">
        <v>247</v>
      </c>
    </row>
    <row r="23" s="195" customFormat="1" ht="15" customHeight="1">
      <c r="B23" s="118"/>
    </row>
    <row r="24" s="195" customFormat="1" ht="12.75"/>
    <row r="25" spans="2:8" ht="12.75">
      <c r="B25" s="1720" t="s">
        <v>1579</v>
      </c>
      <c r="C25" s="1720"/>
      <c r="D25" s="1720"/>
      <c r="E25" s="1720"/>
      <c r="F25" s="1720"/>
      <c r="G25" s="1720"/>
      <c r="H25" s="1720"/>
    </row>
    <row r="26" spans="2:8" ht="18.75" customHeight="1">
      <c r="B26" s="1883" t="s">
        <v>1029</v>
      </c>
      <c r="C26" s="1883"/>
      <c r="D26" s="1883"/>
      <c r="E26" s="1883"/>
      <c r="F26" s="1883"/>
      <c r="G26" s="1883"/>
      <c r="H26" s="1883"/>
    </row>
    <row r="27" spans="2:8" ht="13.5" thickBot="1">
      <c r="B27" s="18"/>
      <c r="C27" s="18"/>
      <c r="D27" s="18"/>
      <c r="E27" s="18"/>
      <c r="G27" s="53"/>
      <c r="H27" s="796" t="s">
        <v>1300</v>
      </c>
    </row>
    <row r="28" spans="2:8" ht="13.5" thickTop="1">
      <c r="B28" s="1141" t="s">
        <v>435</v>
      </c>
      <c r="C28" s="1142" t="s">
        <v>677</v>
      </c>
      <c r="D28" s="1109" t="s">
        <v>1748</v>
      </c>
      <c r="E28" s="1109" t="s">
        <v>1749</v>
      </c>
      <c r="F28" s="1110" t="s">
        <v>458</v>
      </c>
      <c r="G28" s="1142" t="s">
        <v>467</v>
      </c>
      <c r="H28" s="1111" t="s">
        <v>999</v>
      </c>
    </row>
    <row r="29" spans="2:8" ht="13.5" customHeight="1">
      <c r="B29" s="481" t="s">
        <v>1005</v>
      </c>
      <c r="C29" s="202">
        <v>4309</v>
      </c>
      <c r="D29" s="203">
        <v>20554.2</v>
      </c>
      <c r="E29" s="203">
        <v>13397</v>
      </c>
      <c r="F29" s="187">
        <v>35455</v>
      </c>
      <c r="G29" s="204">
        <v>22432</v>
      </c>
      <c r="H29" s="1117">
        <v>9527</v>
      </c>
    </row>
    <row r="30" spans="2:8" ht="13.5" customHeight="1">
      <c r="B30" s="481" t="s">
        <v>1006</v>
      </c>
      <c r="C30" s="202">
        <v>13165</v>
      </c>
      <c r="D30" s="203">
        <v>24670.5</v>
      </c>
      <c r="E30" s="203">
        <v>18830</v>
      </c>
      <c r="F30" s="187">
        <v>31353</v>
      </c>
      <c r="G30" s="204">
        <v>21897</v>
      </c>
      <c r="H30" s="1117">
        <v>29763</v>
      </c>
    </row>
    <row r="31" spans="2:8" ht="13.5" customHeight="1">
      <c r="B31" s="481" t="s">
        <v>1336</v>
      </c>
      <c r="C31" s="202">
        <v>12145</v>
      </c>
      <c r="D31" s="203">
        <v>12021</v>
      </c>
      <c r="E31" s="203">
        <v>15855</v>
      </c>
      <c r="F31" s="187">
        <v>35062</v>
      </c>
      <c r="G31" s="204">
        <v>23934</v>
      </c>
      <c r="H31" s="1117">
        <v>26239</v>
      </c>
    </row>
    <row r="32" spans="2:8" ht="13.5" customHeight="1">
      <c r="B32" s="481" t="s">
        <v>1008</v>
      </c>
      <c r="C32" s="202">
        <v>9056</v>
      </c>
      <c r="D32" s="203">
        <v>10369</v>
      </c>
      <c r="E32" s="203">
        <v>14880</v>
      </c>
      <c r="F32" s="187">
        <v>21472</v>
      </c>
      <c r="G32" s="204">
        <v>36880</v>
      </c>
      <c r="H32" s="1117">
        <v>30559.5</v>
      </c>
    </row>
    <row r="33" spans="2:8" ht="13.5" customHeight="1">
      <c r="B33" s="481" t="s">
        <v>1009</v>
      </c>
      <c r="C33" s="202">
        <v>11018</v>
      </c>
      <c r="D33" s="203">
        <v>15533</v>
      </c>
      <c r="E33" s="203">
        <v>14180</v>
      </c>
      <c r="F33" s="187">
        <v>20418</v>
      </c>
      <c r="G33" s="204">
        <v>21661</v>
      </c>
      <c r="H33" s="1117">
        <v>22845</v>
      </c>
    </row>
    <row r="34" spans="2:8" ht="13.5" customHeight="1">
      <c r="B34" s="481" t="s">
        <v>1010</v>
      </c>
      <c r="C34" s="202">
        <v>11030</v>
      </c>
      <c r="D34" s="203">
        <v>11255.5</v>
      </c>
      <c r="E34" s="207">
        <v>17395</v>
      </c>
      <c r="F34" s="187">
        <v>24379</v>
      </c>
      <c r="G34" s="204">
        <v>19955</v>
      </c>
      <c r="H34" s="1117">
        <v>31964</v>
      </c>
    </row>
    <row r="35" spans="2:8" ht="13.5" customHeight="1">
      <c r="B35" s="481" t="s">
        <v>1011</v>
      </c>
      <c r="C35" s="202">
        <v>12710</v>
      </c>
      <c r="D35" s="207">
        <v>14541</v>
      </c>
      <c r="E35" s="207">
        <v>8962</v>
      </c>
      <c r="F35" s="187">
        <v>12236</v>
      </c>
      <c r="G35" s="204">
        <v>27293</v>
      </c>
      <c r="H35" s="1117">
        <v>24596</v>
      </c>
    </row>
    <row r="36" spans="2:8" ht="13.5" customHeight="1">
      <c r="B36" s="481" t="s">
        <v>1012</v>
      </c>
      <c r="C36" s="202">
        <v>9500</v>
      </c>
      <c r="D36" s="207">
        <v>20075</v>
      </c>
      <c r="E36" s="207">
        <v>7713</v>
      </c>
      <c r="F36" s="187">
        <v>10443</v>
      </c>
      <c r="G36" s="204">
        <v>18938.6</v>
      </c>
      <c r="H36" s="1117">
        <v>13045</v>
      </c>
    </row>
    <row r="37" spans="2:8" ht="13.5" customHeight="1">
      <c r="B37" s="481" t="s">
        <v>1013</v>
      </c>
      <c r="C37" s="202">
        <v>18162</v>
      </c>
      <c r="D37" s="207">
        <v>15654</v>
      </c>
      <c r="E37" s="207">
        <v>7295</v>
      </c>
      <c r="F37" s="187">
        <v>12583.9</v>
      </c>
      <c r="G37" s="204">
        <v>27518</v>
      </c>
      <c r="H37" s="1117">
        <v>26999</v>
      </c>
    </row>
    <row r="38" spans="2:8" ht="13.5" customHeight="1">
      <c r="B38" s="481" t="s">
        <v>343</v>
      </c>
      <c r="C38" s="202">
        <v>13050</v>
      </c>
      <c r="D38" s="207">
        <v>7970</v>
      </c>
      <c r="E38" s="207">
        <v>20300</v>
      </c>
      <c r="F38" s="187">
        <v>21570</v>
      </c>
      <c r="G38" s="204">
        <v>27686</v>
      </c>
      <c r="H38" s="1117">
        <v>16177</v>
      </c>
    </row>
    <row r="39" spans="2:8" ht="13.5" customHeight="1">
      <c r="B39" s="481" t="s">
        <v>344</v>
      </c>
      <c r="C39" s="202">
        <v>18334.25</v>
      </c>
      <c r="D39" s="207">
        <v>10245</v>
      </c>
      <c r="E39" s="207">
        <v>17397</v>
      </c>
      <c r="F39" s="187">
        <v>17413</v>
      </c>
      <c r="G39" s="204">
        <v>23702</v>
      </c>
      <c r="H39" s="1117">
        <v>14110</v>
      </c>
    </row>
    <row r="40" spans="2:8" ht="13.5" customHeight="1">
      <c r="B40" s="902" t="s">
        <v>345</v>
      </c>
      <c r="C40" s="205">
        <v>20358.5</v>
      </c>
      <c r="D40" s="206">
        <v>12862</v>
      </c>
      <c r="E40" s="206">
        <v>13980</v>
      </c>
      <c r="F40" s="192">
        <v>15934.2</v>
      </c>
      <c r="G40" s="1146">
        <v>21522</v>
      </c>
      <c r="H40" s="1199">
        <v>23022</v>
      </c>
    </row>
    <row r="41" spans="2:10" ht="13.5" thickBot="1">
      <c r="B41" s="1130" t="s">
        <v>347</v>
      </c>
      <c r="C41" s="1147">
        <v>152837.75</v>
      </c>
      <c r="D41" s="1200">
        <v>175750.2</v>
      </c>
      <c r="E41" s="1200">
        <v>170184</v>
      </c>
      <c r="F41" s="1201">
        <v>258319.1</v>
      </c>
      <c r="G41" s="1202">
        <v>293418.6</v>
      </c>
      <c r="H41" s="1203">
        <v>268846.5</v>
      </c>
      <c r="J41" s="1663"/>
    </row>
    <row r="42" ht="13.5" thickTop="1"/>
  </sheetData>
  <mergeCells count="5">
    <mergeCell ref="B26:H26"/>
    <mergeCell ref="B1:H1"/>
    <mergeCell ref="B2:H2"/>
    <mergeCell ref="B3:D3"/>
    <mergeCell ref="B25:H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8"/>
  <sheetViews>
    <sheetView workbookViewId="0" topLeftCell="A66">
      <selection activeCell="A66" sqref="A66:AS66"/>
    </sheetView>
  </sheetViews>
  <sheetFormatPr defaultColWidth="9.140625" defaultRowHeight="12.75"/>
  <cols>
    <col min="1" max="1" width="3.140625" style="175" customWidth="1"/>
    <col min="2" max="2" width="4.421875" style="175" customWidth="1"/>
    <col min="3" max="3" width="32.421875" style="175" customWidth="1"/>
    <col min="4" max="4" width="7.57421875" style="241" customWidth="1"/>
    <col min="5" max="5" width="7.28125" style="241" customWidth="1"/>
    <col min="6" max="6" width="8.57421875" style="175" customWidth="1"/>
    <col min="7" max="7" width="8.7109375" style="175" hidden="1" customWidth="1"/>
    <col min="8" max="8" width="9.00390625" style="175" hidden="1" customWidth="1"/>
    <col min="9" max="9" width="8.7109375" style="241" hidden="1" customWidth="1"/>
    <col min="10" max="10" width="9.00390625" style="175" customWidth="1"/>
    <col min="11" max="11" width="8.7109375" style="241" hidden="1" customWidth="1"/>
    <col min="12" max="12" width="8.8515625" style="241" hidden="1" customWidth="1"/>
    <col min="13" max="13" width="9.421875" style="242" hidden="1" customWidth="1"/>
    <col min="14" max="14" width="9.140625" style="242" customWidth="1"/>
    <col min="15" max="15" width="9.28125" style="242" hidden="1" customWidth="1"/>
    <col min="16" max="16" width="0" style="242" hidden="1" customWidth="1"/>
    <col min="17" max="17" width="9.8515625" style="175" hidden="1" customWidth="1"/>
    <col min="18" max="18" width="10.00390625" style="175" hidden="1" customWidth="1"/>
    <col min="19" max="21" width="9.7109375" style="175" hidden="1" customWidth="1"/>
    <col min="22" max="22" width="9.7109375" style="175" customWidth="1"/>
    <col min="23" max="23" width="9.7109375" style="175" hidden="1" customWidth="1"/>
    <col min="24" max="26" width="10.140625" style="175" hidden="1" customWidth="1"/>
    <col min="27" max="27" width="11.57421875" style="175" hidden="1" customWidth="1"/>
    <col min="28" max="29" width="9.28125" style="175" hidden="1" customWidth="1"/>
    <col min="30" max="33" width="11.57421875" style="175" hidden="1" customWidth="1"/>
    <col min="34" max="34" width="9.140625" style="527" customWidth="1"/>
    <col min="35" max="35" width="0" style="527" hidden="1" customWidth="1"/>
    <col min="36" max="36" width="8.421875" style="175" hidden="1" customWidth="1"/>
    <col min="37" max="41" width="0" style="175" hidden="1" customWidth="1"/>
    <col min="42" max="42" width="0" style="241" hidden="1" customWidth="1"/>
    <col min="43" max="44" width="0" style="175" hidden="1" customWidth="1"/>
    <col min="45" max="45" width="11.7109375" style="175" customWidth="1"/>
    <col min="46" max="16384" width="9.140625" style="175" customWidth="1"/>
  </cols>
  <sheetData>
    <row r="1" spans="1:11" ht="12.75" customHeight="1" hidden="1">
      <c r="A1" s="1735" t="s">
        <v>187</v>
      </c>
      <c r="B1" s="1735"/>
      <c r="C1" s="1735"/>
      <c r="D1" s="1735"/>
      <c r="E1" s="1735"/>
      <c r="F1" s="1735"/>
      <c r="G1" s="1735"/>
      <c r="H1" s="1735"/>
      <c r="I1" s="1735"/>
      <c r="K1" s="175"/>
    </row>
    <row r="2" spans="1:11" ht="12.75" customHeight="1" hidden="1">
      <c r="A2" s="1735" t="s">
        <v>1031</v>
      </c>
      <c r="B2" s="1735"/>
      <c r="C2" s="1735"/>
      <c r="D2" s="1735"/>
      <c r="E2" s="1735"/>
      <c r="F2" s="1735"/>
      <c r="G2" s="1735"/>
      <c r="H2" s="1735"/>
      <c r="I2" s="1735"/>
      <c r="K2" s="175"/>
    </row>
    <row r="3" spans="1:11" ht="12.75" customHeight="1" hidden="1">
      <c r="A3" s="1735" t="s">
        <v>195</v>
      </c>
      <c r="B3" s="1735"/>
      <c r="C3" s="1735"/>
      <c r="D3" s="1735"/>
      <c r="E3" s="1735"/>
      <c r="F3" s="1735"/>
      <c r="G3" s="1735"/>
      <c r="H3" s="1735"/>
      <c r="I3" s="1735"/>
      <c r="K3" s="175"/>
    </row>
    <row r="4" spans="1:16" ht="5.25" customHeight="1" hidden="1">
      <c r="A4" s="180"/>
      <c r="B4" s="180"/>
      <c r="C4" s="180"/>
      <c r="D4" s="243"/>
      <c r="E4" s="243"/>
      <c r="F4" s="180"/>
      <c r="G4" s="180"/>
      <c r="H4" s="180"/>
      <c r="I4" s="243"/>
      <c r="J4" s="180"/>
      <c r="K4" s="243"/>
      <c r="L4" s="243"/>
      <c r="M4" s="244"/>
      <c r="N4" s="244"/>
      <c r="O4" s="244"/>
      <c r="P4" s="244"/>
    </row>
    <row r="5" spans="1:11" ht="12.75" customHeight="1" hidden="1">
      <c r="A5" s="1735" t="s">
        <v>1032</v>
      </c>
      <c r="B5" s="1735"/>
      <c r="C5" s="1735"/>
      <c r="D5" s="1735"/>
      <c r="E5" s="1735"/>
      <c r="F5" s="1735"/>
      <c r="G5" s="1735"/>
      <c r="H5" s="1735"/>
      <c r="I5" s="1735"/>
      <c r="K5" s="175"/>
    </row>
    <row r="6" spans="1:11" ht="12.75" customHeight="1" hidden="1">
      <c r="A6" s="1735" t="s">
        <v>1033</v>
      </c>
      <c r="B6" s="1735"/>
      <c r="C6" s="1735"/>
      <c r="D6" s="1735"/>
      <c r="E6" s="1735"/>
      <c r="F6" s="1735"/>
      <c r="G6" s="1735"/>
      <c r="H6" s="1735"/>
      <c r="I6" s="1735"/>
      <c r="K6" s="175"/>
    </row>
    <row r="7" spans="1:16" ht="5.25" customHeight="1" hidden="1">
      <c r="A7" s="18"/>
      <c r="B7" s="18"/>
      <c r="C7" s="18"/>
      <c r="D7" s="153"/>
      <c r="E7" s="153"/>
      <c r="F7" s="18"/>
      <c r="G7" s="18"/>
      <c r="H7" s="18"/>
      <c r="I7" s="153"/>
      <c r="J7" s="18"/>
      <c r="K7" s="153"/>
      <c r="L7" s="153"/>
      <c r="M7" s="118"/>
      <c r="N7" s="118"/>
      <c r="O7" s="118"/>
      <c r="P7" s="118"/>
    </row>
    <row r="8" spans="1:42" s="250" customFormat="1" ht="12.75" customHeight="1" hidden="1">
      <c r="A8" s="1884" t="s">
        <v>1034</v>
      </c>
      <c r="B8" s="1885"/>
      <c r="C8" s="1886"/>
      <c r="D8" s="245">
        <v>2004</v>
      </c>
      <c r="E8" s="245">
        <v>2004</v>
      </c>
      <c r="F8" s="246">
        <v>2004</v>
      </c>
      <c r="G8" s="246">
        <v>2004</v>
      </c>
      <c r="H8" s="246">
        <v>2004</v>
      </c>
      <c r="I8" s="245">
        <v>2004</v>
      </c>
      <c r="J8" s="246">
        <v>2004</v>
      </c>
      <c r="K8" s="245">
        <v>2004</v>
      </c>
      <c r="L8" s="247">
        <v>2004</v>
      </c>
      <c r="M8" s="248">
        <v>2004</v>
      </c>
      <c r="N8" s="248">
        <v>2004</v>
      </c>
      <c r="O8" s="249">
        <v>2004</v>
      </c>
      <c r="P8" s="249">
        <v>2004</v>
      </c>
      <c r="AH8" s="527"/>
      <c r="AI8" s="527"/>
      <c r="AP8" s="1204"/>
    </row>
    <row r="9" spans="1:42" s="250" customFormat="1" ht="12.75" customHeight="1" hidden="1">
      <c r="A9" s="1887" t="s">
        <v>1035</v>
      </c>
      <c r="B9" s="1888"/>
      <c r="C9" s="1889"/>
      <c r="D9" s="251" t="s">
        <v>345</v>
      </c>
      <c r="E9" s="251" t="s">
        <v>345</v>
      </c>
      <c r="F9" s="252" t="s">
        <v>345</v>
      </c>
      <c r="G9" s="252" t="s">
        <v>1750</v>
      </c>
      <c r="H9" s="252" t="s">
        <v>1036</v>
      </c>
      <c r="I9" s="251" t="s">
        <v>1036</v>
      </c>
      <c r="J9" s="252" t="s">
        <v>1036</v>
      </c>
      <c r="K9" s="251" t="s">
        <v>1036</v>
      </c>
      <c r="L9" s="253" t="s">
        <v>1036</v>
      </c>
      <c r="M9" s="254" t="s">
        <v>1036</v>
      </c>
      <c r="N9" s="254" t="s">
        <v>1036</v>
      </c>
      <c r="O9" s="255" t="s">
        <v>1036</v>
      </c>
      <c r="P9" s="255" t="s">
        <v>1036</v>
      </c>
      <c r="AH9" s="527"/>
      <c r="AI9" s="527"/>
      <c r="AP9" s="1204"/>
    </row>
    <row r="10" spans="1:16" ht="12.75" hidden="1">
      <c r="A10" s="256" t="s">
        <v>1037</v>
      </c>
      <c r="B10" s="57"/>
      <c r="C10" s="178"/>
      <c r="D10" s="257"/>
      <c r="E10" s="257"/>
      <c r="F10" s="148"/>
      <c r="G10" s="148"/>
      <c r="H10" s="148"/>
      <c r="I10" s="257"/>
      <c r="J10" s="148"/>
      <c r="K10" s="257"/>
      <c r="L10" s="258"/>
      <c r="M10" s="118"/>
      <c r="N10" s="118"/>
      <c r="O10" s="259"/>
      <c r="P10" s="259"/>
    </row>
    <row r="11" spans="1:16" ht="12.75" hidden="1">
      <c r="A11" s="260"/>
      <c r="B11" s="56" t="s">
        <v>1038</v>
      </c>
      <c r="C11" s="177"/>
      <c r="D11" s="261">
        <v>1.820083870967742</v>
      </c>
      <c r="E11" s="261">
        <v>1.820083870967742</v>
      </c>
      <c r="F11" s="261">
        <v>1.820083870967742</v>
      </c>
      <c r="G11" s="261">
        <v>0</v>
      </c>
      <c r="H11" s="261">
        <v>0.3454</v>
      </c>
      <c r="I11" s="261">
        <v>0.3454</v>
      </c>
      <c r="J11" s="261">
        <v>0.3454</v>
      </c>
      <c r="K11" s="261">
        <v>0.3454</v>
      </c>
      <c r="L11" s="262">
        <v>0.3454</v>
      </c>
      <c r="M11" s="86">
        <v>0.3454</v>
      </c>
      <c r="N11" s="86">
        <v>0.3454</v>
      </c>
      <c r="O11" s="263">
        <v>0.3454</v>
      </c>
      <c r="P11" s="263">
        <v>0.3454</v>
      </c>
    </row>
    <row r="12" spans="1:16" ht="12.75" hidden="1">
      <c r="A12" s="48"/>
      <c r="B12" s="56" t="s">
        <v>1039</v>
      </c>
      <c r="C12" s="177"/>
      <c r="D12" s="261">
        <v>1.4706548192771083</v>
      </c>
      <c r="E12" s="261">
        <v>1.4706548192771083</v>
      </c>
      <c r="F12" s="261">
        <v>1.4706548192771083</v>
      </c>
      <c r="G12" s="261">
        <v>0.6176727272727273</v>
      </c>
      <c r="H12" s="261">
        <v>0.629863076923077</v>
      </c>
      <c r="I12" s="261">
        <v>0.629863076923077</v>
      </c>
      <c r="J12" s="261">
        <v>0.629863076923077</v>
      </c>
      <c r="K12" s="261">
        <v>0.629863076923077</v>
      </c>
      <c r="L12" s="262">
        <v>0.629863076923077</v>
      </c>
      <c r="M12" s="86">
        <v>0.629863076923077</v>
      </c>
      <c r="N12" s="86">
        <v>0.629863076923077</v>
      </c>
      <c r="O12" s="263">
        <v>0.629863076923077</v>
      </c>
      <c r="P12" s="263">
        <v>0.629863076923077</v>
      </c>
    </row>
    <row r="13" spans="1:16" ht="12.75" hidden="1">
      <c r="A13" s="48"/>
      <c r="B13" s="56" t="s">
        <v>1040</v>
      </c>
      <c r="C13" s="177"/>
      <c r="D13" s="264">
        <v>0</v>
      </c>
      <c r="E13" s="264">
        <v>0</v>
      </c>
      <c r="F13" s="265">
        <v>0</v>
      </c>
      <c r="G13" s="264">
        <v>0</v>
      </c>
      <c r="H13" s="261">
        <v>1</v>
      </c>
      <c r="I13" s="261">
        <v>1</v>
      </c>
      <c r="J13" s="261">
        <v>1</v>
      </c>
      <c r="K13" s="261">
        <v>1</v>
      </c>
      <c r="L13" s="262">
        <v>1</v>
      </c>
      <c r="M13" s="86">
        <v>1</v>
      </c>
      <c r="N13" s="86">
        <v>1</v>
      </c>
      <c r="O13" s="263">
        <v>1</v>
      </c>
      <c r="P13" s="263">
        <v>1</v>
      </c>
    </row>
    <row r="14" spans="1:16" ht="12.75" hidden="1">
      <c r="A14" s="48"/>
      <c r="B14" s="56" t="s">
        <v>1041</v>
      </c>
      <c r="C14" s="177"/>
      <c r="D14" s="261">
        <v>3.8123749843660346</v>
      </c>
      <c r="E14" s="261">
        <v>3.8123749843660346</v>
      </c>
      <c r="F14" s="266">
        <v>3.8123749843660346</v>
      </c>
      <c r="G14" s="261" t="s">
        <v>638</v>
      </c>
      <c r="H14" s="261" t="s">
        <v>638</v>
      </c>
      <c r="I14" s="261" t="s">
        <v>638</v>
      </c>
      <c r="J14" s="261" t="s">
        <v>638</v>
      </c>
      <c r="K14" s="261" t="s">
        <v>638</v>
      </c>
      <c r="L14" s="262" t="s">
        <v>638</v>
      </c>
      <c r="M14" s="86" t="s">
        <v>638</v>
      </c>
      <c r="N14" s="86" t="s">
        <v>638</v>
      </c>
      <c r="O14" s="263" t="s">
        <v>638</v>
      </c>
      <c r="P14" s="263" t="s">
        <v>638</v>
      </c>
    </row>
    <row r="15" spans="1:16" ht="12.75" hidden="1">
      <c r="A15" s="48"/>
      <c r="B15" s="20" t="s">
        <v>1042</v>
      </c>
      <c r="C15" s="177"/>
      <c r="D15" s="267" t="s">
        <v>1043</v>
      </c>
      <c r="E15" s="267" t="s">
        <v>1043</v>
      </c>
      <c r="F15" s="58" t="s">
        <v>1043</v>
      </c>
      <c r="G15" s="58" t="s">
        <v>1043</v>
      </c>
      <c r="H15" s="58" t="s">
        <v>1043</v>
      </c>
      <c r="I15" s="267" t="s">
        <v>1043</v>
      </c>
      <c r="J15" s="58" t="s">
        <v>1043</v>
      </c>
      <c r="K15" s="267" t="s">
        <v>1043</v>
      </c>
      <c r="L15" s="268" t="s">
        <v>1043</v>
      </c>
      <c r="M15" s="269" t="s">
        <v>1043</v>
      </c>
      <c r="N15" s="269" t="s">
        <v>1043</v>
      </c>
      <c r="O15" s="270" t="s">
        <v>1043</v>
      </c>
      <c r="P15" s="270" t="s">
        <v>1043</v>
      </c>
    </row>
    <row r="16" spans="1:16" ht="12.75" hidden="1">
      <c r="A16" s="48"/>
      <c r="B16" s="20" t="s">
        <v>1044</v>
      </c>
      <c r="C16" s="177"/>
      <c r="D16" s="267" t="s">
        <v>1045</v>
      </c>
      <c r="E16" s="267" t="s">
        <v>1045</v>
      </c>
      <c r="F16" s="58" t="s">
        <v>1045</v>
      </c>
      <c r="G16" s="58" t="s">
        <v>1045</v>
      </c>
      <c r="H16" s="58" t="s">
        <v>1045</v>
      </c>
      <c r="I16" s="267" t="s">
        <v>1045</v>
      </c>
      <c r="J16" s="58" t="s">
        <v>1045</v>
      </c>
      <c r="K16" s="267" t="s">
        <v>1045</v>
      </c>
      <c r="L16" s="268" t="s">
        <v>1045</v>
      </c>
      <c r="M16" s="269" t="s">
        <v>1045</v>
      </c>
      <c r="N16" s="269" t="s">
        <v>1045</v>
      </c>
      <c r="O16" s="270" t="s">
        <v>1045</v>
      </c>
      <c r="P16" s="270" t="s">
        <v>1045</v>
      </c>
    </row>
    <row r="17" spans="1:16" ht="7.5" customHeight="1" hidden="1">
      <c r="A17" s="271"/>
      <c r="B17" s="65"/>
      <c r="C17" s="179"/>
      <c r="D17" s="267"/>
      <c r="E17" s="267"/>
      <c r="F17" s="58"/>
      <c r="G17" s="58"/>
      <c r="H17" s="58"/>
      <c r="I17" s="267"/>
      <c r="J17" s="58"/>
      <c r="K17" s="267"/>
      <c r="L17" s="268"/>
      <c r="M17" s="269"/>
      <c r="N17" s="269"/>
      <c r="O17" s="270"/>
      <c r="P17" s="270"/>
    </row>
    <row r="18" spans="1:16" ht="12.75" hidden="1">
      <c r="A18" s="260" t="s">
        <v>1046</v>
      </c>
      <c r="B18" s="20"/>
      <c r="C18" s="177"/>
      <c r="D18" s="245"/>
      <c r="E18" s="245"/>
      <c r="F18" s="246"/>
      <c r="G18" s="246"/>
      <c r="H18" s="246"/>
      <c r="I18" s="245"/>
      <c r="J18" s="246"/>
      <c r="K18" s="245"/>
      <c r="L18" s="247"/>
      <c r="M18" s="248"/>
      <c r="N18" s="248"/>
      <c r="O18" s="249"/>
      <c r="P18" s="249"/>
    </row>
    <row r="19" spans="1:16" ht="12.75" hidden="1">
      <c r="A19" s="260"/>
      <c r="B19" s="20" t="s">
        <v>1047</v>
      </c>
      <c r="C19" s="177"/>
      <c r="D19" s="272">
        <v>6</v>
      </c>
      <c r="E19" s="272">
        <v>6</v>
      </c>
      <c r="F19" s="149">
        <v>6</v>
      </c>
      <c r="G19" s="149">
        <v>5</v>
      </c>
      <c r="H19" s="149">
        <v>5</v>
      </c>
      <c r="I19" s="272">
        <v>5</v>
      </c>
      <c r="J19" s="149">
        <v>5</v>
      </c>
      <c r="K19" s="272">
        <v>5</v>
      </c>
      <c r="L19" s="273">
        <v>5</v>
      </c>
      <c r="M19" s="274">
        <v>5</v>
      </c>
      <c r="N19" s="274">
        <v>5</v>
      </c>
      <c r="O19" s="275">
        <v>5</v>
      </c>
      <c r="P19" s="275">
        <v>5</v>
      </c>
    </row>
    <row r="20" spans="1:16" ht="12.75" hidden="1">
      <c r="A20" s="48"/>
      <c r="B20" s="20" t="s">
        <v>1048</v>
      </c>
      <c r="C20" s="177"/>
      <c r="D20" s="251" t="s">
        <v>1049</v>
      </c>
      <c r="E20" s="251" t="s">
        <v>1049</v>
      </c>
      <c r="F20" s="252" t="s">
        <v>1049</v>
      </c>
      <c r="G20" s="252" t="s">
        <v>1049</v>
      </c>
      <c r="H20" s="252" t="s">
        <v>1049</v>
      </c>
      <c r="I20" s="251" t="s">
        <v>1049</v>
      </c>
      <c r="J20" s="252" t="s">
        <v>1049</v>
      </c>
      <c r="K20" s="251" t="s">
        <v>1049</v>
      </c>
      <c r="L20" s="253" t="s">
        <v>1049</v>
      </c>
      <c r="M20" s="254" t="s">
        <v>1049</v>
      </c>
      <c r="N20" s="254" t="s">
        <v>1049</v>
      </c>
      <c r="O20" s="255" t="s">
        <v>1049</v>
      </c>
      <c r="P20" s="255" t="s">
        <v>1049</v>
      </c>
    </row>
    <row r="21" spans="1:16" ht="12.75" hidden="1">
      <c r="A21" s="48"/>
      <c r="B21" s="56" t="s">
        <v>1050</v>
      </c>
      <c r="C21" s="177"/>
      <c r="D21" s="267"/>
      <c r="E21" s="267"/>
      <c r="F21" s="58"/>
      <c r="G21" s="58"/>
      <c r="H21" s="58"/>
      <c r="I21" s="267"/>
      <c r="J21" s="58"/>
      <c r="K21" s="267"/>
      <c r="L21" s="268"/>
      <c r="M21" s="269"/>
      <c r="N21" s="269"/>
      <c r="O21" s="270"/>
      <c r="P21" s="270"/>
    </row>
    <row r="22" spans="1:16" ht="12.75" hidden="1">
      <c r="A22" s="276" t="s">
        <v>1051</v>
      </c>
      <c r="B22" s="277"/>
      <c r="C22" s="278"/>
      <c r="D22" s="279">
        <v>0.711</v>
      </c>
      <c r="E22" s="279">
        <v>0.711</v>
      </c>
      <c r="F22" s="279">
        <v>0.711</v>
      </c>
      <c r="G22" s="279">
        <v>1.016</v>
      </c>
      <c r="H22" s="279">
        <v>0.387</v>
      </c>
      <c r="I22" s="279">
        <v>0.387</v>
      </c>
      <c r="J22" s="279">
        <v>0.387</v>
      </c>
      <c r="K22" s="279">
        <v>0.387</v>
      </c>
      <c r="L22" s="280">
        <v>0.387</v>
      </c>
      <c r="M22" s="281">
        <v>0.387</v>
      </c>
      <c r="N22" s="281">
        <v>0.387</v>
      </c>
      <c r="O22" s="282">
        <v>0.387</v>
      </c>
      <c r="P22" s="282">
        <v>0.387</v>
      </c>
    </row>
    <row r="23" spans="1:16" ht="12.75" hidden="1">
      <c r="A23" s="260" t="s">
        <v>1052</v>
      </c>
      <c r="B23" s="20"/>
      <c r="C23" s="177"/>
      <c r="D23" s="267"/>
      <c r="E23" s="267"/>
      <c r="F23" s="58"/>
      <c r="G23" s="58"/>
      <c r="H23" s="58"/>
      <c r="I23" s="267"/>
      <c r="J23" s="58"/>
      <c r="K23" s="267"/>
      <c r="L23" s="268"/>
      <c r="M23" s="269"/>
      <c r="N23" s="269"/>
      <c r="O23" s="270"/>
      <c r="P23" s="270"/>
    </row>
    <row r="24" spans="1:16" ht="12.75" hidden="1">
      <c r="A24" s="48"/>
      <c r="B24" s="110" t="s">
        <v>1053</v>
      </c>
      <c r="C24" s="177"/>
      <c r="D24" s="267"/>
      <c r="E24" s="267"/>
      <c r="F24" s="58"/>
      <c r="G24" s="58"/>
      <c r="H24" s="58"/>
      <c r="I24" s="267"/>
      <c r="J24" s="58"/>
      <c r="K24" s="267"/>
      <c r="L24" s="268"/>
      <c r="M24" s="269"/>
      <c r="N24" s="269"/>
      <c r="O24" s="270"/>
      <c r="P24" s="270"/>
    </row>
    <row r="25" spans="1:16" ht="12.75" hidden="1">
      <c r="A25" s="48"/>
      <c r="B25" s="20" t="s">
        <v>1054</v>
      </c>
      <c r="C25" s="177"/>
      <c r="D25" s="267" t="s">
        <v>1055</v>
      </c>
      <c r="E25" s="267" t="s">
        <v>1055</v>
      </c>
      <c r="F25" s="58" t="s">
        <v>1055</v>
      </c>
      <c r="G25" s="58" t="s">
        <v>1056</v>
      </c>
      <c r="H25" s="58" t="s">
        <v>1056</v>
      </c>
      <c r="I25" s="267" t="s">
        <v>1056</v>
      </c>
      <c r="J25" s="58" t="s">
        <v>1056</v>
      </c>
      <c r="K25" s="267" t="s">
        <v>1056</v>
      </c>
      <c r="L25" s="268" t="s">
        <v>1056</v>
      </c>
      <c r="M25" s="269" t="s">
        <v>1056</v>
      </c>
      <c r="N25" s="269" t="s">
        <v>1056</v>
      </c>
      <c r="O25" s="270" t="s">
        <v>1056</v>
      </c>
      <c r="P25" s="270" t="s">
        <v>1056</v>
      </c>
    </row>
    <row r="26" spans="1:16" ht="12.75" hidden="1">
      <c r="A26" s="48"/>
      <c r="B26" s="20" t="s">
        <v>1057</v>
      </c>
      <c r="C26" s="177"/>
      <c r="D26" s="267"/>
      <c r="E26" s="267"/>
      <c r="F26" s="58"/>
      <c r="G26" s="58"/>
      <c r="H26" s="58"/>
      <c r="I26" s="267"/>
      <c r="J26" s="58"/>
      <c r="K26" s="267"/>
      <c r="L26" s="268"/>
      <c r="M26" s="269"/>
      <c r="N26" s="269"/>
      <c r="O26" s="270"/>
      <c r="P26" s="270"/>
    </row>
    <row r="27" spans="1:16" ht="12.75" hidden="1">
      <c r="A27" s="48"/>
      <c r="B27" s="20"/>
      <c r="C27" s="177" t="s">
        <v>1058</v>
      </c>
      <c r="D27" s="267" t="s">
        <v>1059</v>
      </c>
      <c r="E27" s="267" t="s">
        <v>1059</v>
      </c>
      <c r="F27" s="58" t="s">
        <v>1059</v>
      </c>
      <c r="G27" s="58" t="s">
        <v>1060</v>
      </c>
      <c r="H27" s="58" t="s">
        <v>1060</v>
      </c>
      <c r="I27" s="267" t="s">
        <v>1060</v>
      </c>
      <c r="J27" s="58" t="s">
        <v>1060</v>
      </c>
      <c r="K27" s="267" t="s">
        <v>1060</v>
      </c>
      <c r="L27" s="268" t="s">
        <v>1060</v>
      </c>
      <c r="M27" s="269" t="s">
        <v>1060</v>
      </c>
      <c r="N27" s="269" t="s">
        <v>1060</v>
      </c>
      <c r="O27" s="270" t="s">
        <v>1060</v>
      </c>
      <c r="P27" s="270" t="s">
        <v>1060</v>
      </c>
    </row>
    <row r="28" spans="1:16" ht="12.75" hidden="1">
      <c r="A28" s="48"/>
      <c r="B28" s="20"/>
      <c r="C28" s="177" t="s">
        <v>1061</v>
      </c>
      <c r="D28" s="267" t="s">
        <v>1062</v>
      </c>
      <c r="E28" s="267" t="s">
        <v>1062</v>
      </c>
      <c r="F28" s="267" t="s">
        <v>1062</v>
      </c>
      <c r="G28" s="267" t="s">
        <v>1063</v>
      </c>
      <c r="H28" s="267" t="s">
        <v>1063</v>
      </c>
      <c r="I28" s="267" t="s">
        <v>1063</v>
      </c>
      <c r="J28" s="267" t="s">
        <v>1063</v>
      </c>
      <c r="K28" s="267" t="s">
        <v>1063</v>
      </c>
      <c r="L28" s="268" t="s">
        <v>1063</v>
      </c>
      <c r="M28" s="269" t="s">
        <v>1063</v>
      </c>
      <c r="N28" s="269" t="s">
        <v>1063</v>
      </c>
      <c r="O28" s="270" t="s">
        <v>1063</v>
      </c>
      <c r="P28" s="270" t="s">
        <v>1063</v>
      </c>
    </row>
    <row r="29" spans="1:16" ht="12.75" hidden="1">
      <c r="A29" s="48"/>
      <c r="B29" s="20"/>
      <c r="C29" s="177" t="s">
        <v>1064</v>
      </c>
      <c r="D29" s="267" t="s">
        <v>1056</v>
      </c>
      <c r="E29" s="267" t="s">
        <v>1056</v>
      </c>
      <c r="F29" s="267" t="s">
        <v>1056</v>
      </c>
      <c r="G29" s="267" t="s">
        <v>1065</v>
      </c>
      <c r="H29" s="267" t="s">
        <v>1065</v>
      </c>
      <c r="I29" s="267" t="s">
        <v>1065</v>
      </c>
      <c r="J29" s="267" t="s">
        <v>1065</v>
      </c>
      <c r="K29" s="267" t="s">
        <v>1065</v>
      </c>
      <c r="L29" s="268" t="s">
        <v>1065</v>
      </c>
      <c r="M29" s="269" t="s">
        <v>1065</v>
      </c>
      <c r="N29" s="269" t="s">
        <v>1065</v>
      </c>
      <c r="O29" s="270" t="s">
        <v>1065</v>
      </c>
      <c r="P29" s="270" t="s">
        <v>1065</v>
      </c>
    </row>
    <row r="30" spans="1:16" ht="12.75" hidden="1">
      <c r="A30" s="48"/>
      <c r="B30" s="20"/>
      <c r="C30" s="177" t="s">
        <v>1066</v>
      </c>
      <c r="D30" s="267" t="s">
        <v>1067</v>
      </c>
      <c r="E30" s="267" t="s">
        <v>1067</v>
      </c>
      <c r="F30" s="267" t="s">
        <v>1067</v>
      </c>
      <c r="G30" s="58" t="s">
        <v>1068</v>
      </c>
      <c r="H30" s="267" t="s">
        <v>1069</v>
      </c>
      <c r="I30" s="267" t="s">
        <v>1069</v>
      </c>
      <c r="J30" s="267" t="s">
        <v>1069</v>
      </c>
      <c r="K30" s="267" t="s">
        <v>1069</v>
      </c>
      <c r="L30" s="268" t="s">
        <v>1069</v>
      </c>
      <c r="M30" s="269" t="s">
        <v>1069</v>
      </c>
      <c r="N30" s="269" t="s">
        <v>1069</v>
      </c>
      <c r="O30" s="270" t="s">
        <v>1069</v>
      </c>
      <c r="P30" s="270" t="s">
        <v>1069</v>
      </c>
    </row>
    <row r="31" spans="1:16" ht="12.75" hidden="1">
      <c r="A31" s="48"/>
      <c r="B31" s="20"/>
      <c r="C31" s="177" t="s">
        <v>1070</v>
      </c>
      <c r="D31" s="267" t="s">
        <v>1071</v>
      </c>
      <c r="E31" s="267" t="s">
        <v>1071</v>
      </c>
      <c r="F31" s="267" t="s">
        <v>1071</v>
      </c>
      <c r="G31" s="58" t="s">
        <v>1072</v>
      </c>
      <c r="H31" s="267" t="s">
        <v>1073</v>
      </c>
      <c r="I31" s="267" t="s">
        <v>1073</v>
      </c>
      <c r="J31" s="267" t="s">
        <v>1073</v>
      </c>
      <c r="K31" s="267" t="s">
        <v>1073</v>
      </c>
      <c r="L31" s="268" t="s">
        <v>1073</v>
      </c>
      <c r="M31" s="269" t="s">
        <v>1073</v>
      </c>
      <c r="N31" s="269" t="s">
        <v>1073</v>
      </c>
      <c r="O31" s="270" t="s">
        <v>1073</v>
      </c>
      <c r="P31" s="270" t="s">
        <v>1073</v>
      </c>
    </row>
    <row r="32" spans="1:16" ht="7.5" customHeight="1" hidden="1">
      <c r="A32" s="48"/>
      <c r="B32" s="20"/>
      <c r="C32" s="177"/>
      <c r="D32" s="267"/>
      <c r="E32" s="267"/>
      <c r="F32" s="58"/>
      <c r="G32" s="58"/>
      <c r="H32" s="58"/>
      <c r="I32" s="267"/>
      <c r="J32" s="58"/>
      <c r="K32" s="267"/>
      <c r="L32" s="268"/>
      <c r="M32" s="269"/>
      <c r="N32" s="269"/>
      <c r="O32" s="270"/>
      <c r="P32" s="270"/>
    </row>
    <row r="33" spans="1:16" ht="12.75" hidden="1">
      <c r="A33" s="48"/>
      <c r="B33" s="110" t="s">
        <v>1074</v>
      </c>
      <c r="C33" s="177"/>
      <c r="D33" s="267"/>
      <c r="E33" s="267"/>
      <c r="F33" s="58"/>
      <c r="G33" s="58"/>
      <c r="H33" s="58"/>
      <c r="I33" s="267"/>
      <c r="J33" s="58"/>
      <c r="K33" s="267"/>
      <c r="L33" s="268"/>
      <c r="M33" s="269"/>
      <c r="N33" s="269"/>
      <c r="O33" s="270"/>
      <c r="P33" s="270"/>
    </row>
    <row r="34" spans="1:16" ht="12.75" hidden="1">
      <c r="A34" s="48"/>
      <c r="B34" s="20" t="s">
        <v>1075</v>
      </c>
      <c r="C34" s="177"/>
      <c r="D34" s="267" t="s">
        <v>1076</v>
      </c>
      <c r="E34" s="267" t="s">
        <v>1076</v>
      </c>
      <c r="F34" s="58" t="s">
        <v>1076</v>
      </c>
      <c r="G34" s="58" t="s">
        <v>1076</v>
      </c>
      <c r="H34" s="58" t="s">
        <v>1076</v>
      </c>
      <c r="I34" s="267" t="s">
        <v>1076</v>
      </c>
      <c r="J34" s="58" t="s">
        <v>1076</v>
      </c>
      <c r="K34" s="267" t="s">
        <v>1076</v>
      </c>
      <c r="L34" s="268" t="s">
        <v>1076</v>
      </c>
      <c r="M34" s="269" t="s">
        <v>1076</v>
      </c>
      <c r="N34" s="269" t="s">
        <v>1076</v>
      </c>
      <c r="O34" s="270" t="s">
        <v>1076</v>
      </c>
      <c r="P34" s="270" t="s">
        <v>1076</v>
      </c>
    </row>
    <row r="35" spans="1:16" ht="12.75" hidden="1">
      <c r="A35" s="48"/>
      <c r="B35" s="56" t="s">
        <v>1077</v>
      </c>
      <c r="C35" s="177"/>
      <c r="D35" s="267" t="s">
        <v>1078</v>
      </c>
      <c r="E35" s="267" t="s">
        <v>1078</v>
      </c>
      <c r="F35" s="58" t="s">
        <v>1078</v>
      </c>
      <c r="G35" s="58" t="s">
        <v>1079</v>
      </c>
      <c r="H35" s="58" t="s">
        <v>1079</v>
      </c>
      <c r="I35" s="267" t="s">
        <v>1079</v>
      </c>
      <c r="J35" s="58" t="s">
        <v>1079</v>
      </c>
      <c r="K35" s="267" t="s">
        <v>1079</v>
      </c>
      <c r="L35" s="268" t="s">
        <v>1079</v>
      </c>
      <c r="M35" s="269" t="s">
        <v>1079</v>
      </c>
      <c r="N35" s="269" t="s">
        <v>1079</v>
      </c>
      <c r="O35" s="270" t="s">
        <v>1079</v>
      </c>
      <c r="P35" s="270" t="s">
        <v>1079</v>
      </c>
    </row>
    <row r="36" spans="1:16" ht="12.75" hidden="1">
      <c r="A36" s="48"/>
      <c r="B36" s="56" t="s">
        <v>1080</v>
      </c>
      <c r="C36" s="177"/>
      <c r="D36" s="267" t="s">
        <v>1081</v>
      </c>
      <c r="E36" s="267" t="s">
        <v>1081</v>
      </c>
      <c r="F36" s="58" t="s">
        <v>1081</v>
      </c>
      <c r="G36" s="58" t="s">
        <v>1082</v>
      </c>
      <c r="H36" s="58" t="s">
        <v>1082</v>
      </c>
      <c r="I36" s="267" t="s">
        <v>1082</v>
      </c>
      <c r="J36" s="58" t="s">
        <v>1082</v>
      </c>
      <c r="K36" s="267" t="s">
        <v>1082</v>
      </c>
      <c r="L36" s="268" t="s">
        <v>1082</v>
      </c>
      <c r="M36" s="269" t="s">
        <v>1082</v>
      </c>
      <c r="N36" s="269" t="s">
        <v>1082</v>
      </c>
      <c r="O36" s="270" t="s">
        <v>1082</v>
      </c>
      <c r="P36" s="270" t="s">
        <v>1082</v>
      </c>
    </row>
    <row r="37" spans="1:16" ht="12.75" hidden="1">
      <c r="A37" s="48"/>
      <c r="B37" s="56" t="s">
        <v>1083</v>
      </c>
      <c r="C37" s="177"/>
      <c r="D37" s="267" t="s">
        <v>1084</v>
      </c>
      <c r="E37" s="267" t="s">
        <v>1084</v>
      </c>
      <c r="F37" s="58" t="s">
        <v>1084</v>
      </c>
      <c r="G37" s="58" t="s">
        <v>1085</v>
      </c>
      <c r="H37" s="58" t="s">
        <v>1085</v>
      </c>
      <c r="I37" s="267" t="s">
        <v>1085</v>
      </c>
      <c r="J37" s="58" t="s">
        <v>1085</v>
      </c>
      <c r="K37" s="267" t="s">
        <v>1085</v>
      </c>
      <c r="L37" s="268" t="s">
        <v>1085</v>
      </c>
      <c r="M37" s="269" t="s">
        <v>1085</v>
      </c>
      <c r="N37" s="269" t="s">
        <v>1085</v>
      </c>
      <c r="O37" s="270" t="s">
        <v>1085</v>
      </c>
      <c r="P37" s="270" t="s">
        <v>1085</v>
      </c>
    </row>
    <row r="38" spans="1:16" ht="12.75" hidden="1">
      <c r="A38" s="48"/>
      <c r="B38" s="56" t="s">
        <v>1086</v>
      </c>
      <c r="C38" s="177"/>
      <c r="D38" s="267" t="s">
        <v>1087</v>
      </c>
      <c r="E38" s="267" t="s">
        <v>1087</v>
      </c>
      <c r="F38" s="58" t="s">
        <v>1087</v>
      </c>
      <c r="G38" s="58" t="s">
        <v>1088</v>
      </c>
      <c r="H38" s="58" t="s">
        <v>1089</v>
      </c>
      <c r="I38" s="267" t="s">
        <v>1089</v>
      </c>
      <c r="J38" s="58" t="s">
        <v>1089</v>
      </c>
      <c r="K38" s="267" t="s">
        <v>1089</v>
      </c>
      <c r="L38" s="268" t="s">
        <v>1089</v>
      </c>
      <c r="M38" s="269" t="s">
        <v>1089</v>
      </c>
      <c r="N38" s="269" t="s">
        <v>1089</v>
      </c>
      <c r="O38" s="270" t="s">
        <v>1089</v>
      </c>
      <c r="P38" s="270" t="s">
        <v>1089</v>
      </c>
    </row>
    <row r="39" spans="1:16" ht="7.5" customHeight="1" hidden="1">
      <c r="A39" s="271"/>
      <c r="B39" s="283"/>
      <c r="C39" s="179"/>
      <c r="D39" s="267"/>
      <c r="E39" s="267"/>
      <c r="F39" s="58"/>
      <c r="G39" s="58"/>
      <c r="H39" s="58"/>
      <c r="I39" s="267"/>
      <c r="J39" s="58"/>
      <c r="K39" s="267"/>
      <c r="L39" s="268"/>
      <c r="M39" s="269"/>
      <c r="N39" s="269"/>
      <c r="O39" s="270"/>
      <c r="P39" s="270"/>
    </row>
    <row r="40" spans="1:42" s="292" customFormat="1" ht="12.75" hidden="1">
      <c r="A40" s="284"/>
      <c r="B40" s="285" t="s">
        <v>1090</v>
      </c>
      <c r="C40" s="286"/>
      <c r="D40" s="287">
        <v>4</v>
      </c>
      <c r="E40" s="287">
        <v>4</v>
      </c>
      <c r="F40" s="288">
        <v>4</v>
      </c>
      <c r="G40" s="288"/>
      <c r="H40" s="288"/>
      <c r="I40" s="287"/>
      <c r="J40" s="288"/>
      <c r="K40" s="287"/>
      <c r="L40" s="289"/>
      <c r="M40" s="290"/>
      <c r="N40" s="290"/>
      <c r="O40" s="291"/>
      <c r="P40" s="291"/>
      <c r="AH40" s="243"/>
      <c r="AI40" s="243"/>
      <c r="AP40" s="1205"/>
    </row>
    <row r="41" spans="1:16" ht="12.75" hidden="1">
      <c r="A41" s="18" t="s">
        <v>1091</v>
      </c>
      <c r="B41" s="20"/>
      <c r="C41" s="20"/>
      <c r="D41" s="153"/>
      <c r="E41" s="153"/>
      <c r="F41" s="18"/>
      <c r="G41" s="18"/>
      <c r="H41" s="18"/>
      <c r="I41" s="153"/>
      <c r="J41" s="18"/>
      <c r="K41" s="153"/>
      <c r="L41" s="153"/>
      <c r="M41" s="118"/>
      <c r="N41" s="118"/>
      <c r="O41" s="118"/>
      <c r="P41" s="118"/>
    </row>
    <row r="42" spans="1:16" ht="12.75" hidden="1">
      <c r="A42" s="18"/>
      <c r="B42" s="20" t="s">
        <v>1092</v>
      </c>
      <c r="C42" s="20"/>
      <c r="D42" s="153"/>
      <c r="E42" s="153"/>
      <c r="F42" s="18"/>
      <c r="G42" s="18"/>
      <c r="H42" s="18"/>
      <c r="I42" s="153"/>
      <c r="J42" s="18"/>
      <c r="K42" s="153"/>
      <c r="L42" s="153"/>
      <c r="M42" s="118"/>
      <c r="N42" s="118"/>
      <c r="O42" s="118"/>
      <c r="P42" s="118"/>
    </row>
    <row r="43" spans="1:16" ht="12.75" hidden="1">
      <c r="A43" s="18"/>
      <c r="B43" s="20" t="s">
        <v>1093</v>
      </c>
      <c r="C43" s="20"/>
      <c r="D43" s="153"/>
      <c r="E43" s="153"/>
      <c r="F43" s="18"/>
      <c r="G43" s="18"/>
      <c r="H43" s="18"/>
      <c r="I43" s="153"/>
      <c r="J43" s="18"/>
      <c r="K43" s="153"/>
      <c r="L43" s="153"/>
      <c r="M43" s="118"/>
      <c r="N43" s="118"/>
      <c r="O43" s="118"/>
      <c r="P43" s="118"/>
    </row>
    <row r="44" spans="1:16" ht="12.75" hidden="1">
      <c r="A44" s="18"/>
      <c r="B44" s="20" t="s">
        <v>1094</v>
      </c>
      <c r="C44" s="20"/>
      <c r="D44" s="153"/>
      <c r="E44" s="153"/>
      <c r="F44" s="18"/>
      <c r="G44" s="18"/>
      <c r="H44" s="18"/>
      <c r="I44" s="153"/>
      <c r="J44" s="18"/>
      <c r="K44" s="153"/>
      <c r="L44" s="153"/>
      <c r="M44" s="118"/>
      <c r="N44" s="118"/>
      <c r="O44" s="118"/>
      <c r="P44" s="118"/>
    </row>
    <row r="45" spans="1:16" ht="12.75" hidden="1">
      <c r="A45" s="18"/>
      <c r="B45" s="20" t="s">
        <v>1095</v>
      </c>
      <c r="C45" s="20"/>
      <c r="D45" s="153"/>
      <c r="E45" s="153"/>
      <c r="F45" s="18"/>
      <c r="G45" s="18"/>
      <c r="H45" s="18"/>
      <c r="I45" s="153"/>
      <c r="J45" s="18"/>
      <c r="K45" s="153"/>
      <c r="L45" s="153"/>
      <c r="M45" s="118"/>
      <c r="N45" s="118"/>
      <c r="O45" s="118"/>
      <c r="P45" s="118"/>
    </row>
    <row r="46" spans="1:16" ht="12.75" hidden="1">
      <c r="A46" s="18"/>
      <c r="B46" s="20"/>
      <c r="C46" s="20"/>
      <c r="D46" s="153"/>
      <c r="E46" s="153"/>
      <c r="F46" s="18"/>
      <c r="G46" s="18"/>
      <c r="H46" s="18"/>
      <c r="I46" s="153"/>
      <c r="J46" s="18"/>
      <c r="K46" s="153"/>
      <c r="L46" s="153"/>
      <c r="M46" s="118"/>
      <c r="N46" s="118"/>
      <c r="O46" s="118"/>
      <c r="P46" s="118"/>
    </row>
    <row r="47" spans="1:16" ht="12.75" hidden="1">
      <c r="A47" s="18" t="s">
        <v>1096</v>
      </c>
      <c r="B47" s="20" t="s">
        <v>1097</v>
      </c>
      <c r="C47" s="20"/>
      <c r="D47" s="153"/>
      <c r="E47" s="153"/>
      <c r="F47" s="18"/>
      <c r="G47" s="18"/>
      <c r="H47" s="18"/>
      <c r="I47" s="153"/>
      <c r="J47" s="18"/>
      <c r="K47" s="153"/>
      <c r="L47" s="153"/>
      <c r="M47" s="118"/>
      <c r="N47" s="118"/>
      <c r="O47" s="118"/>
      <c r="P47" s="118"/>
    </row>
    <row r="48" spans="1:16" ht="12.75" hidden="1">
      <c r="A48" s="18"/>
      <c r="B48" s="20"/>
      <c r="C48" s="20" t="s">
        <v>1053</v>
      </c>
      <c r="D48" s="153"/>
      <c r="E48" s="153"/>
      <c r="F48" s="18"/>
      <c r="G48" s="18"/>
      <c r="H48" s="18"/>
      <c r="I48" s="153"/>
      <c r="J48" s="18"/>
      <c r="K48" s="153"/>
      <c r="L48" s="153"/>
      <c r="M48" s="118"/>
      <c r="N48" s="118"/>
      <c r="O48" s="118"/>
      <c r="P48" s="118"/>
    </row>
    <row r="49" spans="1:16" ht="12.75" hidden="1">
      <c r="A49" s="18"/>
      <c r="B49" s="20"/>
      <c r="C49" s="20" t="s">
        <v>1057</v>
      </c>
      <c r="D49" s="153"/>
      <c r="E49" s="153"/>
      <c r="F49" s="18"/>
      <c r="G49" s="18"/>
      <c r="H49" s="18"/>
      <c r="I49" s="153"/>
      <c r="J49" s="18"/>
      <c r="K49" s="153"/>
      <c r="L49" s="153"/>
      <c r="M49" s="118"/>
      <c r="N49" s="118"/>
      <c r="O49" s="118"/>
      <c r="P49" s="118"/>
    </row>
    <row r="50" spans="1:16" ht="12.75" hidden="1">
      <c r="A50" s="18"/>
      <c r="B50" s="20"/>
      <c r="C50" s="293" t="s">
        <v>1061</v>
      </c>
      <c r="D50" s="153"/>
      <c r="E50" s="153"/>
      <c r="F50" s="18"/>
      <c r="G50" s="18"/>
      <c r="H50" s="18"/>
      <c r="I50" s="153"/>
      <c r="J50" s="18"/>
      <c r="K50" s="153"/>
      <c r="L50" s="153"/>
      <c r="M50" s="118"/>
      <c r="N50" s="118"/>
      <c r="O50" s="118"/>
      <c r="P50" s="118"/>
    </row>
    <row r="51" spans="1:16" ht="12.75" hidden="1">
      <c r="A51" s="18"/>
      <c r="B51" s="20"/>
      <c r="C51" s="293" t="s">
        <v>1064</v>
      </c>
      <c r="D51" s="153"/>
      <c r="E51" s="153"/>
      <c r="F51" s="18"/>
      <c r="G51" s="18"/>
      <c r="H51" s="18"/>
      <c r="I51" s="153"/>
      <c r="J51" s="18"/>
      <c r="K51" s="153"/>
      <c r="L51" s="153"/>
      <c r="M51" s="118"/>
      <c r="N51" s="118"/>
      <c r="O51" s="118"/>
      <c r="P51" s="118"/>
    </row>
    <row r="52" spans="1:16" ht="12.75" hidden="1">
      <c r="A52" s="18"/>
      <c r="B52" s="20"/>
      <c r="C52" s="293" t="s">
        <v>1066</v>
      </c>
      <c r="D52" s="153"/>
      <c r="E52" s="153"/>
      <c r="F52" s="18"/>
      <c r="G52" s="18"/>
      <c r="H52" s="18"/>
      <c r="I52" s="153"/>
      <c r="J52" s="18"/>
      <c r="K52" s="153"/>
      <c r="L52" s="153"/>
      <c r="M52" s="118"/>
      <c r="N52" s="118"/>
      <c r="O52" s="118"/>
      <c r="P52" s="118"/>
    </row>
    <row r="53" spans="1:16" ht="12.75" hidden="1">
      <c r="A53" s="18"/>
      <c r="B53" s="20"/>
      <c r="C53" s="293" t="s">
        <v>1098</v>
      </c>
      <c r="D53" s="153"/>
      <c r="E53" s="153"/>
      <c r="F53" s="18"/>
      <c r="G53" s="18"/>
      <c r="H53" s="18"/>
      <c r="I53" s="153"/>
      <c r="J53" s="18"/>
      <c r="K53" s="153"/>
      <c r="L53" s="153"/>
      <c r="M53" s="118"/>
      <c r="N53" s="118"/>
      <c r="O53" s="118"/>
      <c r="P53" s="118"/>
    </row>
    <row r="54" spans="1:16" ht="12.75" hidden="1">
      <c r="A54" s="18"/>
      <c r="B54" s="20"/>
      <c r="C54" s="293" t="s">
        <v>1099</v>
      </c>
      <c r="D54" s="153"/>
      <c r="E54" s="153"/>
      <c r="F54" s="18"/>
      <c r="G54" s="18"/>
      <c r="H54" s="18"/>
      <c r="I54" s="153"/>
      <c r="J54" s="18"/>
      <c r="K54" s="153"/>
      <c r="L54" s="153"/>
      <c r="M54" s="118"/>
      <c r="N54" s="118"/>
      <c r="O54" s="118"/>
      <c r="P54" s="118"/>
    </row>
    <row r="55" spans="1:16" ht="12.75" hidden="1">
      <c r="A55" s="18"/>
      <c r="B55" s="20"/>
      <c r="C55" s="293" t="s">
        <v>1100</v>
      </c>
      <c r="D55" s="153"/>
      <c r="E55" s="153"/>
      <c r="F55" s="18"/>
      <c r="G55" s="18"/>
      <c r="H55" s="18"/>
      <c r="I55" s="153"/>
      <c r="J55" s="18"/>
      <c r="K55" s="153"/>
      <c r="L55" s="153"/>
      <c r="M55" s="118"/>
      <c r="N55" s="118"/>
      <c r="O55" s="118"/>
      <c r="P55" s="118"/>
    </row>
    <row r="56" spans="1:16" ht="12.75" hidden="1">
      <c r="A56" s="18"/>
      <c r="B56" s="20"/>
      <c r="C56" s="293" t="s">
        <v>1101</v>
      </c>
      <c r="D56" s="153"/>
      <c r="E56" s="153"/>
      <c r="F56" s="18"/>
      <c r="G56" s="18"/>
      <c r="H56" s="18"/>
      <c r="I56" s="153"/>
      <c r="J56" s="18"/>
      <c r="K56" s="153"/>
      <c r="L56" s="153"/>
      <c r="M56" s="118"/>
      <c r="N56" s="118"/>
      <c r="O56" s="118"/>
      <c r="P56" s="118"/>
    </row>
    <row r="57" spans="1:16" ht="12.75" hidden="1">
      <c r="A57" s="18"/>
      <c r="B57" s="20"/>
      <c r="C57" s="20" t="s">
        <v>1074</v>
      </c>
      <c r="D57" s="153"/>
      <c r="E57" s="153"/>
      <c r="F57" s="18"/>
      <c r="G57" s="18"/>
      <c r="H57" s="18"/>
      <c r="I57" s="153"/>
      <c r="J57" s="18"/>
      <c r="K57" s="153"/>
      <c r="L57" s="153"/>
      <c r="M57" s="118"/>
      <c r="N57" s="118"/>
      <c r="O57" s="118"/>
      <c r="P57" s="118"/>
    </row>
    <row r="58" spans="1:16" ht="12.75" hidden="1">
      <c r="A58" s="18"/>
      <c r="B58" s="20"/>
      <c r="C58" s="20" t="s">
        <v>1075</v>
      </c>
      <c r="D58" s="153"/>
      <c r="E58" s="153"/>
      <c r="F58" s="18"/>
      <c r="G58" s="18"/>
      <c r="H58" s="18"/>
      <c r="I58" s="153"/>
      <c r="J58" s="18"/>
      <c r="K58" s="153"/>
      <c r="L58" s="153"/>
      <c r="M58" s="118"/>
      <c r="N58" s="118"/>
      <c r="O58" s="118"/>
      <c r="P58" s="118"/>
    </row>
    <row r="59" spans="1:16" ht="12.75" hidden="1">
      <c r="A59" s="18"/>
      <c r="B59" s="20"/>
      <c r="C59" s="33" t="s">
        <v>1102</v>
      </c>
      <c r="D59" s="153"/>
      <c r="E59" s="153"/>
      <c r="F59" s="18"/>
      <c r="G59" s="18"/>
      <c r="H59" s="18"/>
      <c r="I59" s="153"/>
      <c r="J59" s="18"/>
      <c r="K59" s="153"/>
      <c r="L59" s="153"/>
      <c r="M59" s="118"/>
      <c r="N59" s="118"/>
      <c r="O59" s="118"/>
      <c r="P59" s="118"/>
    </row>
    <row r="60" spans="1:16" ht="12.75" hidden="1">
      <c r="A60" s="18"/>
      <c r="B60" s="20"/>
      <c r="C60" s="33" t="s">
        <v>1103</v>
      </c>
      <c r="D60" s="153"/>
      <c r="E60" s="153"/>
      <c r="F60" s="18"/>
      <c r="G60" s="18"/>
      <c r="H60" s="18"/>
      <c r="I60" s="153"/>
      <c r="J60" s="18"/>
      <c r="K60" s="153"/>
      <c r="L60" s="153"/>
      <c r="M60" s="118"/>
      <c r="N60" s="118"/>
      <c r="O60" s="118"/>
      <c r="P60" s="118"/>
    </row>
    <row r="61" spans="1:16" ht="12.75" hidden="1">
      <c r="A61" s="18"/>
      <c r="B61" s="20"/>
      <c r="C61" s="56" t="s">
        <v>1083</v>
      </c>
      <c r="D61" s="153"/>
      <c r="E61" s="153"/>
      <c r="F61" s="18"/>
      <c r="G61" s="18"/>
      <c r="H61" s="18"/>
      <c r="I61" s="153"/>
      <c r="J61" s="18"/>
      <c r="K61" s="153"/>
      <c r="L61" s="153"/>
      <c r="M61" s="118"/>
      <c r="N61" s="118"/>
      <c r="O61" s="118"/>
      <c r="P61" s="118"/>
    </row>
    <row r="62" spans="1:16" ht="12.75" hidden="1">
      <c r="A62" s="18"/>
      <c r="B62" s="20"/>
      <c r="C62" s="56"/>
      <c r="D62" s="153"/>
      <c r="E62" s="153"/>
      <c r="F62" s="18"/>
      <c r="G62" s="18"/>
      <c r="H62" s="18"/>
      <c r="I62" s="153"/>
      <c r="J62" s="18"/>
      <c r="K62" s="153"/>
      <c r="L62" s="153"/>
      <c r="M62" s="118"/>
      <c r="N62" s="118"/>
      <c r="O62" s="118"/>
      <c r="P62" s="118"/>
    </row>
    <row r="63" spans="1:16" ht="12.75" hidden="1">
      <c r="A63" s="55" t="s">
        <v>1104</v>
      </c>
      <c r="B63" s="20"/>
      <c r="C63" s="20"/>
      <c r="D63" s="153"/>
      <c r="E63" s="153"/>
      <c r="F63" s="18"/>
      <c r="G63" s="18"/>
      <c r="H63" s="18"/>
      <c r="I63" s="153"/>
      <c r="J63" s="18"/>
      <c r="K63" s="153"/>
      <c r="L63" s="153"/>
      <c r="M63" s="118"/>
      <c r="N63" s="118"/>
      <c r="O63" s="118"/>
      <c r="P63" s="118"/>
    </row>
    <row r="64" spans="1:16" ht="12.75" hidden="1">
      <c r="A64" s="55" t="s">
        <v>1105</v>
      </c>
      <c r="B64" s="20"/>
      <c r="C64" s="20"/>
      <c r="D64" s="153"/>
      <c r="E64" s="153"/>
      <c r="F64" s="18"/>
      <c r="G64" s="18"/>
      <c r="H64" s="18"/>
      <c r="I64" s="153"/>
      <c r="J64" s="18"/>
      <c r="K64" s="153"/>
      <c r="L64" s="153"/>
      <c r="M64" s="118"/>
      <c r="N64" s="118"/>
      <c r="O64" s="118"/>
      <c r="P64" s="118"/>
    </row>
    <row r="65" spans="2:3" ht="12.75" hidden="1">
      <c r="B65" s="294"/>
      <c r="C65" s="294"/>
    </row>
    <row r="66" spans="1:49" s="182" customFormat="1" ht="12.75">
      <c r="A66" s="1720" t="s">
        <v>1580</v>
      </c>
      <c r="B66" s="1720"/>
      <c r="C66" s="1720"/>
      <c r="D66" s="1720"/>
      <c r="E66" s="1720"/>
      <c r="F66" s="1720"/>
      <c r="G66" s="1720"/>
      <c r="H66" s="1720"/>
      <c r="I66" s="1720"/>
      <c r="J66" s="1720"/>
      <c r="K66" s="1720"/>
      <c r="L66" s="1720"/>
      <c r="M66" s="1720"/>
      <c r="N66" s="1720"/>
      <c r="O66" s="1720"/>
      <c r="P66" s="1720"/>
      <c r="Q66" s="1720"/>
      <c r="R66" s="1720"/>
      <c r="S66" s="1720"/>
      <c r="T66" s="1720"/>
      <c r="U66" s="1720"/>
      <c r="V66" s="1720"/>
      <c r="W66" s="1720"/>
      <c r="X66" s="1720"/>
      <c r="Y66" s="1720"/>
      <c r="Z66" s="1720"/>
      <c r="AA66" s="1720"/>
      <c r="AB66" s="1720"/>
      <c r="AC66" s="1720"/>
      <c r="AD66" s="1720"/>
      <c r="AE66" s="1720"/>
      <c r="AF66" s="1720"/>
      <c r="AG66" s="1720"/>
      <c r="AH66" s="1720"/>
      <c r="AI66" s="1720"/>
      <c r="AJ66" s="1720"/>
      <c r="AK66" s="1720"/>
      <c r="AL66" s="1720"/>
      <c r="AM66" s="1720"/>
      <c r="AN66" s="1720"/>
      <c r="AO66" s="1720"/>
      <c r="AP66" s="1720"/>
      <c r="AQ66" s="1720"/>
      <c r="AR66" s="1720"/>
      <c r="AS66" s="1720"/>
      <c r="AT66" s="195"/>
      <c r="AU66" s="195"/>
      <c r="AV66" s="195"/>
      <c r="AW66" s="195"/>
    </row>
    <row r="67" spans="1:49" ht="15.75">
      <c r="A67" s="1859" t="s">
        <v>1032</v>
      </c>
      <c r="B67" s="1859"/>
      <c r="C67" s="1859"/>
      <c r="D67" s="1859"/>
      <c r="E67" s="1859"/>
      <c r="F67" s="1859"/>
      <c r="G67" s="1859"/>
      <c r="H67" s="1859"/>
      <c r="I67" s="1859"/>
      <c r="J67" s="1859"/>
      <c r="K67" s="1859"/>
      <c r="L67" s="1859"/>
      <c r="M67" s="1859"/>
      <c r="N67" s="1859"/>
      <c r="O67" s="1859"/>
      <c r="P67" s="1859"/>
      <c r="Q67" s="1859"/>
      <c r="R67" s="1859"/>
      <c r="S67" s="1859"/>
      <c r="T67" s="1859"/>
      <c r="U67" s="1859"/>
      <c r="V67" s="1859"/>
      <c r="W67" s="1859"/>
      <c r="X67" s="1859"/>
      <c r="Y67" s="1859"/>
      <c r="Z67" s="1859"/>
      <c r="AA67" s="1859"/>
      <c r="AB67" s="1859"/>
      <c r="AC67" s="1859"/>
      <c r="AD67" s="1859"/>
      <c r="AE67" s="1859"/>
      <c r="AF67" s="1859"/>
      <c r="AG67" s="1859"/>
      <c r="AH67" s="1859"/>
      <c r="AI67" s="1859"/>
      <c r="AJ67" s="1859"/>
      <c r="AK67" s="1859"/>
      <c r="AL67" s="1859"/>
      <c r="AM67" s="1859"/>
      <c r="AN67" s="1859"/>
      <c r="AO67" s="1859"/>
      <c r="AP67" s="1859"/>
      <c r="AQ67" s="1859"/>
      <c r="AR67" s="1859"/>
      <c r="AS67" s="1859"/>
      <c r="AT67" s="294"/>
      <c r="AU67" s="294"/>
      <c r="AV67" s="294"/>
      <c r="AW67" s="294"/>
    </row>
    <row r="68" spans="1:49" ht="12.75">
      <c r="A68" s="1735" t="s">
        <v>1106</v>
      </c>
      <c r="B68" s="1735"/>
      <c r="C68" s="1735"/>
      <c r="D68" s="1735"/>
      <c r="E68" s="1735"/>
      <c r="F68" s="1735"/>
      <c r="G68" s="1735"/>
      <c r="H68" s="1735"/>
      <c r="I68" s="1735"/>
      <c r="J68" s="1735"/>
      <c r="K68" s="1735"/>
      <c r="L68" s="1735"/>
      <c r="M68" s="1735"/>
      <c r="N68" s="1735"/>
      <c r="O68" s="1735"/>
      <c r="P68" s="1735"/>
      <c r="Q68" s="1735"/>
      <c r="R68" s="1735"/>
      <c r="S68" s="1735"/>
      <c r="T68" s="1735"/>
      <c r="U68" s="1735"/>
      <c r="V68" s="1735"/>
      <c r="W68" s="1735"/>
      <c r="X68" s="1735"/>
      <c r="Y68" s="1735"/>
      <c r="Z68" s="1735"/>
      <c r="AA68" s="1735"/>
      <c r="AB68" s="1735"/>
      <c r="AC68" s="1735"/>
      <c r="AD68" s="1735"/>
      <c r="AE68" s="1735"/>
      <c r="AF68" s="1735"/>
      <c r="AG68" s="1735"/>
      <c r="AH68" s="1735"/>
      <c r="AI68" s="1735"/>
      <c r="AJ68" s="1735"/>
      <c r="AK68" s="1735"/>
      <c r="AL68" s="1735"/>
      <c r="AM68" s="1735"/>
      <c r="AN68" s="1735"/>
      <c r="AO68" s="1735"/>
      <c r="AP68" s="1735"/>
      <c r="AQ68" s="1735"/>
      <c r="AR68" s="1735"/>
      <c r="AS68" s="1735"/>
      <c r="AT68" s="294"/>
      <c r="AU68" s="294"/>
      <c r="AV68" s="294"/>
      <c r="AW68" s="294"/>
    </row>
    <row r="69" spans="1:49" ht="13.5" thickBot="1">
      <c r="A69" s="18"/>
      <c r="B69" s="18"/>
      <c r="C69" s="18"/>
      <c r="D69" s="153"/>
      <c r="E69" s="153"/>
      <c r="F69" s="18"/>
      <c r="G69" s="18"/>
      <c r="H69" s="18"/>
      <c r="I69" s="153"/>
      <c r="J69" s="18"/>
      <c r="K69" s="153"/>
      <c r="L69" s="153"/>
      <c r="M69" s="118"/>
      <c r="N69" s="118"/>
      <c r="O69" s="118"/>
      <c r="P69" s="118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69"/>
      <c r="AI69" s="269"/>
      <c r="AJ69" s="294"/>
      <c r="AK69" s="294"/>
      <c r="AL69" s="294"/>
      <c r="AM69" s="294"/>
      <c r="AN69" s="294"/>
      <c r="AO69" s="294"/>
      <c r="AP69" s="242"/>
      <c r="AQ69" s="294"/>
      <c r="AR69" s="294"/>
      <c r="AS69" s="294"/>
      <c r="AT69" s="294"/>
      <c r="AU69" s="294"/>
      <c r="AV69" s="294"/>
      <c r="AW69" s="294"/>
    </row>
    <row r="70" spans="1:49" ht="12.75" customHeight="1" thickTop="1">
      <c r="A70" s="1895" t="s">
        <v>1034</v>
      </c>
      <c r="B70" s="1896"/>
      <c r="C70" s="1897"/>
      <c r="D70" s="1206">
        <v>2003</v>
      </c>
      <c r="E70" s="1627">
        <v>2004</v>
      </c>
      <c r="F70" s="1207">
        <v>2005</v>
      </c>
      <c r="G70" s="1206">
        <v>2005</v>
      </c>
      <c r="H70" s="1206">
        <v>2006</v>
      </c>
      <c r="I70" s="1206">
        <v>2006</v>
      </c>
      <c r="J70" s="1207">
        <v>2006</v>
      </c>
      <c r="K70" s="1206">
        <v>2006</v>
      </c>
      <c r="L70" s="1206">
        <v>2007</v>
      </c>
      <c r="M70" s="1206">
        <v>2007</v>
      </c>
      <c r="N70" s="1207">
        <v>2007</v>
      </c>
      <c r="O70" s="1206">
        <v>2007</v>
      </c>
      <c r="P70" s="1206">
        <v>2008</v>
      </c>
      <c r="Q70" s="1206">
        <v>2008</v>
      </c>
      <c r="R70" s="1206">
        <v>2008</v>
      </c>
      <c r="S70" s="1206">
        <v>2008</v>
      </c>
      <c r="T70" s="1206">
        <v>2008</v>
      </c>
      <c r="U70" s="1206">
        <v>2008</v>
      </c>
      <c r="V70" s="1207">
        <v>2008</v>
      </c>
      <c r="W70" s="1208">
        <v>2008</v>
      </c>
      <c r="X70" s="1208">
        <v>2008</v>
      </c>
      <c r="Y70" s="1208">
        <v>2008</v>
      </c>
      <c r="Z70" s="1208">
        <v>2008</v>
      </c>
      <c r="AA70" s="1208">
        <v>2008</v>
      </c>
      <c r="AB70" s="1208">
        <v>2009</v>
      </c>
      <c r="AC70" s="1208">
        <v>2009</v>
      </c>
      <c r="AD70" s="1208">
        <v>2009</v>
      </c>
      <c r="AE70" s="1208">
        <v>2009</v>
      </c>
      <c r="AF70" s="1208">
        <v>2009</v>
      </c>
      <c r="AG70" s="1208">
        <v>2009</v>
      </c>
      <c r="AH70" s="1207">
        <v>2009</v>
      </c>
      <c r="AI70" s="1890" t="s">
        <v>893</v>
      </c>
      <c r="AJ70" s="1890" t="s">
        <v>894</v>
      </c>
      <c r="AK70" s="1890" t="s">
        <v>895</v>
      </c>
      <c r="AL70" s="1890" t="s">
        <v>896</v>
      </c>
      <c r="AM70" s="244">
        <v>2009</v>
      </c>
      <c r="AN70" s="244">
        <v>2010</v>
      </c>
      <c r="AO70" s="244">
        <v>2010</v>
      </c>
      <c r="AP70" s="244">
        <v>2010</v>
      </c>
      <c r="AQ70" s="244">
        <v>2010</v>
      </c>
      <c r="AR70" s="244">
        <v>2010</v>
      </c>
      <c r="AS70" s="1604">
        <v>2010</v>
      </c>
      <c r="AT70" s="294"/>
      <c r="AU70" s="294"/>
      <c r="AV70" s="294"/>
      <c r="AW70" s="294"/>
    </row>
    <row r="71" spans="1:49" ht="12.75">
      <c r="A71" s="1892" t="s">
        <v>1107</v>
      </c>
      <c r="B71" s="1893"/>
      <c r="C71" s="1894"/>
      <c r="D71" s="133" t="s">
        <v>442</v>
      </c>
      <c r="E71" s="1060" t="s">
        <v>442</v>
      </c>
      <c r="F71" s="953" t="s">
        <v>442</v>
      </c>
      <c r="G71" s="133" t="s">
        <v>336</v>
      </c>
      <c r="H71" s="133" t="s">
        <v>339</v>
      </c>
      <c r="I71" s="133" t="s">
        <v>342</v>
      </c>
      <c r="J71" s="953" t="s">
        <v>442</v>
      </c>
      <c r="K71" s="133" t="s">
        <v>336</v>
      </c>
      <c r="L71" s="133" t="s">
        <v>339</v>
      </c>
      <c r="M71" s="133" t="s">
        <v>342</v>
      </c>
      <c r="N71" s="953" t="s">
        <v>442</v>
      </c>
      <c r="O71" s="133" t="s">
        <v>336</v>
      </c>
      <c r="P71" s="133" t="s">
        <v>339</v>
      </c>
      <c r="Q71" s="133" t="s">
        <v>340</v>
      </c>
      <c r="R71" s="133" t="s">
        <v>341</v>
      </c>
      <c r="S71" s="133" t="s">
        <v>342</v>
      </c>
      <c r="T71" s="133" t="s">
        <v>343</v>
      </c>
      <c r="U71" s="133" t="s">
        <v>441</v>
      </c>
      <c r="V71" s="953" t="s">
        <v>442</v>
      </c>
      <c r="W71" s="244" t="s">
        <v>1750</v>
      </c>
      <c r="X71" s="244" t="s">
        <v>324</v>
      </c>
      <c r="Y71" s="244" t="s">
        <v>336</v>
      </c>
      <c r="Z71" s="244" t="s">
        <v>337</v>
      </c>
      <c r="AA71" s="244" t="s">
        <v>338</v>
      </c>
      <c r="AB71" s="244" t="s">
        <v>339</v>
      </c>
      <c r="AC71" s="244" t="s">
        <v>340</v>
      </c>
      <c r="AD71" s="244" t="s">
        <v>341</v>
      </c>
      <c r="AE71" s="244" t="s">
        <v>342</v>
      </c>
      <c r="AF71" s="244" t="s">
        <v>343</v>
      </c>
      <c r="AG71" s="1209" t="s">
        <v>344</v>
      </c>
      <c r="AH71" s="953" t="s">
        <v>345</v>
      </c>
      <c r="AI71" s="1891"/>
      <c r="AJ71" s="1891"/>
      <c r="AK71" s="1891"/>
      <c r="AL71" s="1891"/>
      <c r="AM71" s="244" t="s">
        <v>338</v>
      </c>
      <c r="AN71" s="244" t="s">
        <v>339</v>
      </c>
      <c r="AO71" s="244" t="s">
        <v>340</v>
      </c>
      <c r="AP71" s="244" t="s">
        <v>341</v>
      </c>
      <c r="AQ71" s="244" t="s">
        <v>342</v>
      </c>
      <c r="AR71" s="244" t="s">
        <v>343</v>
      </c>
      <c r="AS71" s="1605" t="s">
        <v>1636</v>
      </c>
      <c r="AT71" s="294"/>
      <c r="AU71" s="294"/>
      <c r="AV71" s="294"/>
      <c r="AW71" s="294"/>
    </row>
    <row r="72" spans="1:49" ht="12.75">
      <c r="A72" s="898" t="s">
        <v>1108</v>
      </c>
      <c r="B72" s="20"/>
      <c r="C72" s="177"/>
      <c r="D72" s="269"/>
      <c r="E72" s="267"/>
      <c r="F72" s="1210"/>
      <c r="G72" s="295"/>
      <c r="H72" s="295"/>
      <c r="I72" s="269"/>
      <c r="J72" s="270"/>
      <c r="K72" s="269"/>
      <c r="L72" s="269"/>
      <c r="M72" s="269"/>
      <c r="N72" s="249"/>
      <c r="O72" s="248"/>
      <c r="P72" s="248"/>
      <c r="Q72" s="248"/>
      <c r="R72" s="248"/>
      <c r="S72" s="248"/>
      <c r="T72" s="248"/>
      <c r="U72" s="20"/>
      <c r="V72" s="249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49"/>
      <c r="AI72" s="269"/>
      <c r="AJ72" s="20"/>
      <c r="AK72" s="20"/>
      <c r="AL72" s="20"/>
      <c r="AM72" s="20"/>
      <c r="AN72" s="20"/>
      <c r="AO72" s="20"/>
      <c r="AP72" s="118"/>
      <c r="AQ72" s="20"/>
      <c r="AR72" s="20"/>
      <c r="AS72" s="929"/>
      <c r="AT72" s="294"/>
      <c r="AU72" s="294"/>
      <c r="AV72" s="294"/>
      <c r="AW72" s="294"/>
    </row>
    <row r="73" spans="1:49" ht="12.75">
      <c r="A73" s="898"/>
      <c r="B73" s="20" t="s">
        <v>1047</v>
      </c>
      <c r="C73" s="177"/>
      <c r="D73" s="274">
        <v>6</v>
      </c>
      <c r="E73" s="272">
        <v>6</v>
      </c>
      <c r="F73" s="493">
        <v>5</v>
      </c>
      <c r="G73" s="136">
        <v>5</v>
      </c>
      <c r="H73" s="136">
        <v>5</v>
      </c>
      <c r="I73" s="274">
        <v>5</v>
      </c>
      <c r="J73" s="275">
        <v>5</v>
      </c>
      <c r="K73" s="274">
        <v>5</v>
      </c>
      <c r="L73" s="274">
        <v>5</v>
      </c>
      <c r="M73" s="274">
        <v>5</v>
      </c>
      <c r="N73" s="275">
        <v>5</v>
      </c>
      <c r="O73" s="274">
        <v>5</v>
      </c>
      <c r="P73" s="274">
        <v>5</v>
      </c>
      <c r="Q73" s="274">
        <v>5</v>
      </c>
      <c r="R73" s="274">
        <v>5</v>
      </c>
      <c r="S73" s="274">
        <v>5</v>
      </c>
      <c r="T73" s="274">
        <v>5</v>
      </c>
      <c r="U73" s="274">
        <v>5</v>
      </c>
      <c r="V73" s="275">
        <v>5</v>
      </c>
      <c r="W73" s="274">
        <v>5</v>
      </c>
      <c r="X73" s="274">
        <v>5</v>
      </c>
      <c r="Y73" s="274">
        <v>5</v>
      </c>
      <c r="Z73" s="274">
        <v>5.5</v>
      </c>
      <c r="AA73" s="274">
        <v>5.5</v>
      </c>
      <c r="AB73" s="274">
        <v>5.5</v>
      </c>
      <c r="AC73" s="274">
        <v>5.5</v>
      </c>
      <c r="AD73" s="274">
        <v>5.5</v>
      </c>
      <c r="AE73" s="274">
        <v>5.5</v>
      </c>
      <c r="AF73" s="274">
        <v>5.5</v>
      </c>
      <c r="AG73" s="274">
        <v>5.5</v>
      </c>
      <c r="AH73" s="275">
        <v>5.5</v>
      </c>
      <c r="AI73" s="269">
        <v>5.5</v>
      </c>
      <c r="AJ73" s="269">
        <v>5.5</v>
      </c>
      <c r="AK73" s="269">
        <v>5.5</v>
      </c>
      <c r="AL73" s="269">
        <v>5.5</v>
      </c>
      <c r="AM73" s="269">
        <v>5.5</v>
      </c>
      <c r="AN73" s="269">
        <v>5.5</v>
      </c>
      <c r="AO73" s="269">
        <v>5.5</v>
      </c>
      <c r="AP73" s="269">
        <v>5.5</v>
      </c>
      <c r="AQ73" s="269">
        <v>5.5</v>
      </c>
      <c r="AR73" s="269">
        <v>5.5</v>
      </c>
      <c r="AS73" s="1606">
        <v>5.5</v>
      </c>
      <c r="AT73" s="294"/>
      <c r="AU73" s="294"/>
      <c r="AV73" s="294"/>
      <c r="AW73" s="294"/>
    </row>
    <row r="74" spans="1:49" ht="12.75">
      <c r="A74" s="460"/>
      <c r="B74" s="20" t="s">
        <v>1109</v>
      </c>
      <c r="C74" s="177"/>
      <c r="D74" s="269">
        <v>5.5</v>
      </c>
      <c r="E74" s="267">
        <v>5.5</v>
      </c>
      <c r="F74" s="1210">
        <v>5.5</v>
      </c>
      <c r="G74" s="136">
        <v>6</v>
      </c>
      <c r="H74" s="136">
        <v>6</v>
      </c>
      <c r="I74" s="269">
        <v>6.25</v>
      </c>
      <c r="J74" s="270">
        <v>6.25</v>
      </c>
      <c r="K74" s="269">
        <v>6.25</v>
      </c>
      <c r="L74" s="269">
        <v>6.25</v>
      </c>
      <c r="M74" s="269">
        <v>6.25</v>
      </c>
      <c r="N74" s="270">
        <v>6.25</v>
      </c>
      <c r="O74" s="269">
        <v>6.25</v>
      </c>
      <c r="P74" s="269">
        <v>6.25</v>
      </c>
      <c r="Q74" s="269">
        <v>6.25</v>
      </c>
      <c r="R74" s="269">
        <v>6.25</v>
      </c>
      <c r="S74" s="269">
        <v>6.25</v>
      </c>
      <c r="T74" s="269">
        <v>6.25</v>
      </c>
      <c r="U74" s="269">
        <v>6.25</v>
      </c>
      <c r="V74" s="270">
        <v>6.25</v>
      </c>
      <c r="W74" s="269">
        <v>6.25</v>
      </c>
      <c r="X74" s="269">
        <v>6.25</v>
      </c>
      <c r="Y74" s="269">
        <v>6.5</v>
      </c>
      <c r="Z74" s="269">
        <v>6.5</v>
      </c>
      <c r="AA74" s="269">
        <v>6.5</v>
      </c>
      <c r="AB74" s="269">
        <v>6.5</v>
      </c>
      <c r="AC74" s="269">
        <v>6.5</v>
      </c>
      <c r="AD74" s="269">
        <v>6.5</v>
      </c>
      <c r="AE74" s="269">
        <v>6.5</v>
      </c>
      <c r="AF74" s="269">
        <v>6.5</v>
      </c>
      <c r="AG74" s="269">
        <v>6.5</v>
      </c>
      <c r="AH74" s="270">
        <v>6.5</v>
      </c>
      <c r="AI74" s="269">
        <v>6.5</v>
      </c>
      <c r="AJ74" s="269">
        <v>6.5</v>
      </c>
      <c r="AK74" s="269">
        <v>6.5</v>
      </c>
      <c r="AL74" s="269">
        <v>6.5</v>
      </c>
      <c r="AM74" s="269">
        <v>6.5</v>
      </c>
      <c r="AN74" s="269">
        <v>6.5</v>
      </c>
      <c r="AO74" s="269">
        <v>6.5</v>
      </c>
      <c r="AP74" s="269">
        <v>6.5</v>
      </c>
      <c r="AQ74" s="269">
        <v>6.5</v>
      </c>
      <c r="AR74" s="269">
        <v>6.5</v>
      </c>
      <c r="AS74" s="1607">
        <v>6.5</v>
      </c>
      <c r="AT74" s="294"/>
      <c r="AU74" s="294"/>
      <c r="AV74" s="294"/>
      <c r="AW74" s="294"/>
    </row>
    <row r="75" spans="1:49" ht="12.75" hidden="1">
      <c r="A75" s="900"/>
      <c r="B75" s="283" t="s">
        <v>1050</v>
      </c>
      <c r="C75" s="179"/>
      <c r="D75" s="254"/>
      <c r="E75" s="251"/>
      <c r="F75" s="954"/>
      <c r="G75" s="181"/>
      <c r="H75" s="181"/>
      <c r="I75" s="254"/>
      <c r="J75" s="255"/>
      <c r="K75" s="254"/>
      <c r="L75" s="254"/>
      <c r="M75" s="254"/>
      <c r="N75" s="255"/>
      <c r="O75" s="254"/>
      <c r="P75" s="254"/>
      <c r="Q75" s="254"/>
      <c r="R75" s="254"/>
      <c r="S75" s="254"/>
      <c r="T75" s="254"/>
      <c r="U75" s="20"/>
      <c r="V75" s="255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55"/>
      <c r="AI75" s="269"/>
      <c r="AJ75" s="20"/>
      <c r="AK75" s="20"/>
      <c r="AL75" s="20"/>
      <c r="AM75" s="20"/>
      <c r="AN75" s="20"/>
      <c r="AO75" s="20"/>
      <c r="AP75" s="118"/>
      <c r="AQ75" s="20"/>
      <c r="AR75" s="20"/>
      <c r="AS75" s="929"/>
      <c r="AT75" s="294"/>
      <c r="AU75" s="294"/>
      <c r="AV75" s="294"/>
      <c r="AW75" s="294"/>
    </row>
    <row r="76" spans="1:45" s="294" customFormat="1" ht="12.75">
      <c r="A76" s="460"/>
      <c r="B76" s="20" t="s">
        <v>1110</v>
      </c>
      <c r="C76" s="177"/>
      <c r="D76" s="268"/>
      <c r="E76" s="267"/>
      <c r="F76" s="1210"/>
      <c r="G76" s="295"/>
      <c r="H76" s="295"/>
      <c r="I76" s="295"/>
      <c r="J76" s="1210"/>
      <c r="K76" s="295"/>
      <c r="L76" s="295"/>
      <c r="M76" s="295"/>
      <c r="N76" s="270"/>
      <c r="O76" s="269"/>
      <c r="P76" s="269"/>
      <c r="Q76" s="269"/>
      <c r="R76" s="269"/>
      <c r="S76" s="269"/>
      <c r="T76" s="269"/>
      <c r="U76" s="20"/>
      <c r="V76" s="27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70"/>
      <c r="AI76" s="269"/>
      <c r="AJ76" s="20"/>
      <c r="AK76" s="20"/>
      <c r="AL76" s="20"/>
      <c r="AM76" s="20"/>
      <c r="AN76" s="20"/>
      <c r="AO76" s="20"/>
      <c r="AP76" s="118"/>
      <c r="AQ76" s="20"/>
      <c r="AR76" s="20"/>
      <c r="AS76" s="929"/>
    </row>
    <row r="77" spans="1:45" s="294" customFormat="1" ht="12.75">
      <c r="A77" s="460"/>
      <c r="B77" s="20"/>
      <c r="C77" s="177" t="s">
        <v>1111</v>
      </c>
      <c r="D77" s="274">
        <v>3</v>
      </c>
      <c r="E77" s="272">
        <v>2</v>
      </c>
      <c r="F77" s="1210">
        <v>1.5</v>
      </c>
      <c r="G77" s="295">
        <v>1.5</v>
      </c>
      <c r="H77" s="295">
        <v>1.5</v>
      </c>
      <c r="I77" s="295">
        <v>1.5</v>
      </c>
      <c r="J77" s="1210">
        <v>1.5</v>
      </c>
      <c r="K77" s="295">
        <v>1.5</v>
      </c>
      <c r="L77" s="295">
        <v>1.5</v>
      </c>
      <c r="M77" s="295">
        <v>1.5</v>
      </c>
      <c r="N77" s="1210">
        <v>1.5</v>
      </c>
      <c r="O77" s="269">
        <v>1.5</v>
      </c>
      <c r="P77" s="269">
        <v>1.5</v>
      </c>
      <c r="Q77" s="269">
        <v>1.5</v>
      </c>
      <c r="R77" s="269">
        <v>1.5</v>
      </c>
      <c r="S77" s="269">
        <v>1.5</v>
      </c>
      <c r="T77" s="269">
        <v>1.5</v>
      </c>
      <c r="U77" s="269">
        <v>1.5</v>
      </c>
      <c r="V77" s="1210">
        <v>1.5</v>
      </c>
      <c r="W77" s="269">
        <v>1.5</v>
      </c>
      <c r="X77" s="269">
        <v>1.5</v>
      </c>
      <c r="Y77" s="269">
        <v>1.5</v>
      </c>
      <c r="Z77" s="269">
        <v>1.5</v>
      </c>
      <c r="AA77" s="269">
        <v>1.5</v>
      </c>
      <c r="AB77" s="269">
        <v>1.5</v>
      </c>
      <c r="AC77" s="269">
        <v>1.5</v>
      </c>
      <c r="AD77" s="269">
        <v>1.5</v>
      </c>
      <c r="AE77" s="269">
        <v>1.5</v>
      </c>
      <c r="AF77" s="269">
        <v>1.5</v>
      </c>
      <c r="AG77" s="269">
        <v>1.5</v>
      </c>
      <c r="AH77" s="1210">
        <v>1.5</v>
      </c>
      <c r="AI77" s="274">
        <v>1.5</v>
      </c>
      <c r="AJ77" s="269">
        <v>1.5</v>
      </c>
      <c r="AK77" s="269">
        <v>1.5</v>
      </c>
      <c r="AL77" s="269">
        <v>1.5</v>
      </c>
      <c r="AM77" s="269">
        <v>1.5</v>
      </c>
      <c r="AN77" s="269">
        <v>1.5</v>
      </c>
      <c r="AO77" s="269">
        <v>1.5</v>
      </c>
      <c r="AP77" s="269">
        <v>1.5</v>
      </c>
      <c r="AQ77" s="269">
        <v>1.5</v>
      </c>
      <c r="AR77" s="269">
        <v>1.5</v>
      </c>
      <c r="AS77" s="1607">
        <v>1.5</v>
      </c>
    </row>
    <row r="78" spans="1:45" s="294" customFormat="1" ht="12.75">
      <c r="A78" s="460"/>
      <c r="B78" s="20"/>
      <c r="C78" s="177" t="s">
        <v>1136</v>
      </c>
      <c r="D78" s="269">
        <v>4.5</v>
      </c>
      <c r="E78" s="267">
        <v>4.5</v>
      </c>
      <c r="F78" s="493">
        <v>3</v>
      </c>
      <c r="G78" s="295">
        <v>3.5</v>
      </c>
      <c r="H78" s="295">
        <v>3.5</v>
      </c>
      <c r="I78" s="295">
        <v>3.5</v>
      </c>
      <c r="J78" s="1210">
        <v>3.5</v>
      </c>
      <c r="K78" s="295">
        <v>3.5</v>
      </c>
      <c r="L78" s="295">
        <v>3.5</v>
      </c>
      <c r="M78" s="295">
        <v>3.5</v>
      </c>
      <c r="N78" s="1210">
        <v>3.5</v>
      </c>
      <c r="O78" s="296">
        <v>2.5</v>
      </c>
      <c r="P78" s="269">
        <v>2.5</v>
      </c>
      <c r="Q78" s="269">
        <v>2.5</v>
      </c>
      <c r="R78" s="269">
        <v>2.5</v>
      </c>
      <c r="S78" s="269">
        <v>2.5</v>
      </c>
      <c r="T78" s="269">
        <v>2.5</v>
      </c>
      <c r="U78" s="269">
        <v>2.5</v>
      </c>
      <c r="V78" s="1210">
        <v>2.5</v>
      </c>
      <c r="W78" s="269">
        <v>2.5</v>
      </c>
      <c r="X78" s="269">
        <v>2.5</v>
      </c>
      <c r="Y78" s="274">
        <v>2</v>
      </c>
      <c r="Z78" s="274">
        <v>2</v>
      </c>
      <c r="AA78" s="274">
        <v>2</v>
      </c>
      <c r="AB78" s="274">
        <v>2</v>
      </c>
      <c r="AC78" s="274">
        <v>2</v>
      </c>
      <c r="AD78" s="274">
        <v>2</v>
      </c>
      <c r="AE78" s="274">
        <v>2</v>
      </c>
      <c r="AF78" s="274">
        <v>2</v>
      </c>
      <c r="AG78" s="274">
        <v>2</v>
      </c>
      <c r="AH78" s="1210">
        <v>3.5</v>
      </c>
      <c r="AI78" s="274">
        <v>3.5</v>
      </c>
      <c r="AJ78" s="274">
        <v>2</v>
      </c>
      <c r="AK78" s="269">
        <v>2</v>
      </c>
      <c r="AL78" s="269">
        <v>2</v>
      </c>
      <c r="AM78" s="269">
        <v>2</v>
      </c>
      <c r="AN78" s="269">
        <v>2</v>
      </c>
      <c r="AO78" s="269">
        <v>2</v>
      </c>
      <c r="AP78" s="269">
        <v>2</v>
      </c>
      <c r="AQ78" s="269">
        <v>2</v>
      </c>
      <c r="AR78" s="269">
        <v>2</v>
      </c>
      <c r="AS78" s="1607">
        <v>2</v>
      </c>
    </row>
    <row r="79" spans="1:45" s="294" customFormat="1" ht="12.75">
      <c r="A79" s="460"/>
      <c r="B79" s="20"/>
      <c r="C79" s="177" t="s">
        <v>1112</v>
      </c>
      <c r="D79" s="269">
        <v>4.5</v>
      </c>
      <c r="E79" s="267">
        <v>4.5</v>
      </c>
      <c r="F79" s="493">
        <v>3</v>
      </c>
      <c r="G79" s="295">
        <v>3.5</v>
      </c>
      <c r="H79" s="295">
        <v>3.5</v>
      </c>
      <c r="I79" s="295">
        <v>3.5</v>
      </c>
      <c r="J79" s="1210">
        <v>3.5</v>
      </c>
      <c r="K79" s="295">
        <v>3.5</v>
      </c>
      <c r="L79" s="295">
        <v>3.5</v>
      </c>
      <c r="M79" s="295">
        <v>3.5</v>
      </c>
      <c r="N79" s="1210">
        <v>3.5</v>
      </c>
      <c r="O79" s="269">
        <v>3.5</v>
      </c>
      <c r="P79" s="269">
        <v>3.5</v>
      </c>
      <c r="Q79" s="269">
        <v>3.5</v>
      </c>
      <c r="R79" s="269">
        <v>3.5</v>
      </c>
      <c r="S79" s="269">
        <v>3.5</v>
      </c>
      <c r="T79" s="269">
        <v>3.5</v>
      </c>
      <c r="U79" s="269">
        <v>3.5</v>
      </c>
      <c r="V79" s="1210">
        <v>3.5</v>
      </c>
      <c r="W79" s="269">
        <v>3.5</v>
      </c>
      <c r="X79" s="269">
        <v>3.5</v>
      </c>
      <c r="Y79" s="269">
        <v>3.5</v>
      </c>
      <c r="Z79" s="269">
        <v>3.5</v>
      </c>
      <c r="AA79" s="269">
        <v>3.5</v>
      </c>
      <c r="AB79" s="269">
        <v>3.5</v>
      </c>
      <c r="AC79" s="269">
        <v>3.5</v>
      </c>
      <c r="AD79" s="269">
        <v>3.5</v>
      </c>
      <c r="AE79" s="269">
        <v>3.5</v>
      </c>
      <c r="AF79" s="269">
        <v>3.5</v>
      </c>
      <c r="AG79" s="269">
        <v>3.5</v>
      </c>
      <c r="AH79" s="1210">
        <v>2</v>
      </c>
      <c r="AI79" s="274">
        <v>2</v>
      </c>
      <c r="AJ79" s="269">
        <v>3.5</v>
      </c>
      <c r="AK79" s="269">
        <v>3.5</v>
      </c>
      <c r="AL79" s="269">
        <v>3.5</v>
      </c>
      <c r="AM79" s="269">
        <v>3.5</v>
      </c>
      <c r="AN79" s="269">
        <v>3.5</v>
      </c>
      <c r="AO79" s="269">
        <v>3.5</v>
      </c>
      <c r="AP79" s="269">
        <v>3.5</v>
      </c>
      <c r="AQ79" s="269">
        <v>3.5</v>
      </c>
      <c r="AR79" s="269">
        <v>3.5</v>
      </c>
      <c r="AS79" s="1607">
        <v>3.5</v>
      </c>
    </row>
    <row r="80" spans="1:45" s="294" customFormat="1" ht="12.75">
      <c r="A80" s="460"/>
      <c r="B80" s="20"/>
      <c r="C80" s="177" t="s">
        <v>1137</v>
      </c>
      <c r="D80" s="274">
        <v>2</v>
      </c>
      <c r="E80" s="272">
        <v>2</v>
      </c>
      <c r="F80" s="493">
        <v>2</v>
      </c>
      <c r="G80" s="295">
        <v>3.25</v>
      </c>
      <c r="H80" s="295">
        <v>3.25</v>
      </c>
      <c r="I80" s="295">
        <v>3.25</v>
      </c>
      <c r="J80" s="1210">
        <v>3.25</v>
      </c>
      <c r="K80" s="295">
        <v>3.25</v>
      </c>
      <c r="L80" s="295">
        <v>3.25</v>
      </c>
      <c r="M80" s="295">
        <v>3.25</v>
      </c>
      <c r="N80" s="1210">
        <v>3.25</v>
      </c>
      <c r="O80" s="269">
        <v>3.25</v>
      </c>
      <c r="P80" s="269">
        <v>3.25</v>
      </c>
      <c r="Q80" s="269">
        <v>3.25</v>
      </c>
      <c r="R80" s="269">
        <v>3.25</v>
      </c>
      <c r="S80" s="269">
        <v>3.25</v>
      </c>
      <c r="T80" s="269">
        <v>3.25</v>
      </c>
      <c r="U80" s="269">
        <v>3.25</v>
      </c>
      <c r="V80" s="1210">
        <v>3.25</v>
      </c>
      <c r="W80" s="269">
        <v>3.25</v>
      </c>
      <c r="X80" s="269">
        <v>3.25</v>
      </c>
      <c r="Y80" s="269" t="s">
        <v>1337</v>
      </c>
      <c r="Z80" s="269" t="s">
        <v>1337</v>
      </c>
      <c r="AA80" s="269" t="s">
        <v>1337</v>
      </c>
      <c r="AB80" s="269" t="s">
        <v>1337</v>
      </c>
      <c r="AC80" s="269" t="s">
        <v>1337</v>
      </c>
      <c r="AD80" s="269" t="s">
        <v>1337</v>
      </c>
      <c r="AE80" s="269" t="s">
        <v>1337</v>
      </c>
      <c r="AF80" s="269" t="s">
        <v>1337</v>
      </c>
      <c r="AG80" s="269" t="s">
        <v>1337</v>
      </c>
      <c r="AH80" s="1210" t="s">
        <v>1337</v>
      </c>
      <c r="AI80" s="274" t="s">
        <v>1337</v>
      </c>
      <c r="AJ80" s="1211" t="s">
        <v>897</v>
      </c>
      <c r="AK80" s="1211" t="s">
        <v>897</v>
      </c>
      <c r="AL80" s="1211" t="s">
        <v>897</v>
      </c>
      <c r="AM80" s="1211" t="s">
        <v>897</v>
      </c>
      <c r="AN80" s="1211" t="s">
        <v>897</v>
      </c>
      <c r="AO80" s="1211" t="s">
        <v>897</v>
      </c>
      <c r="AP80" s="1211" t="s">
        <v>897</v>
      </c>
      <c r="AQ80" s="1211" t="s">
        <v>897</v>
      </c>
      <c r="AR80" s="1211" t="s">
        <v>897</v>
      </c>
      <c r="AS80" s="1607" t="s">
        <v>897</v>
      </c>
    </row>
    <row r="81" spans="1:49" ht="12.75">
      <c r="A81" s="900"/>
      <c r="B81" s="65" t="s">
        <v>963</v>
      </c>
      <c r="C81" s="179"/>
      <c r="D81" s="297">
        <v>0</v>
      </c>
      <c r="E81" s="1628">
        <v>0</v>
      </c>
      <c r="F81" s="954">
        <v>1.5</v>
      </c>
      <c r="G81" s="181">
        <v>1.5</v>
      </c>
      <c r="H81" s="181">
        <v>1.5</v>
      </c>
      <c r="I81" s="181">
        <v>1.5</v>
      </c>
      <c r="J81" s="954">
        <v>1.5</v>
      </c>
      <c r="K81" s="181">
        <v>1.5</v>
      </c>
      <c r="L81" s="181">
        <v>1.5</v>
      </c>
      <c r="M81" s="181">
        <v>1.5</v>
      </c>
      <c r="N81" s="954">
        <v>1.5</v>
      </c>
      <c r="O81" s="298">
        <v>2</v>
      </c>
      <c r="P81" s="342">
        <v>2</v>
      </c>
      <c r="Q81" s="342">
        <v>2</v>
      </c>
      <c r="R81" s="342">
        <v>2</v>
      </c>
      <c r="S81" s="342">
        <v>2</v>
      </c>
      <c r="T81" s="342">
        <v>2</v>
      </c>
      <c r="U81" s="342">
        <v>2</v>
      </c>
      <c r="V81" s="954">
        <v>2</v>
      </c>
      <c r="W81" s="274">
        <v>2</v>
      </c>
      <c r="X81" s="274">
        <v>2</v>
      </c>
      <c r="Y81" s="274">
        <v>3</v>
      </c>
      <c r="Z81" s="274">
        <v>3</v>
      </c>
      <c r="AA81" s="274">
        <v>3</v>
      </c>
      <c r="AB81" s="274">
        <v>3</v>
      </c>
      <c r="AC81" s="274">
        <v>3</v>
      </c>
      <c r="AD81" s="274">
        <v>3</v>
      </c>
      <c r="AE81" s="274">
        <v>3</v>
      </c>
      <c r="AF81" s="274">
        <v>3</v>
      </c>
      <c r="AG81" s="274">
        <v>3</v>
      </c>
      <c r="AH81" s="954">
        <v>3</v>
      </c>
      <c r="AI81" s="274">
        <v>3</v>
      </c>
      <c r="AJ81" s="274">
        <v>3</v>
      </c>
      <c r="AK81" s="274">
        <v>3</v>
      </c>
      <c r="AL81" s="274">
        <v>3</v>
      </c>
      <c r="AM81" s="274">
        <v>3</v>
      </c>
      <c r="AN81" s="274">
        <v>3</v>
      </c>
      <c r="AO81" s="274">
        <v>3</v>
      </c>
      <c r="AP81" s="274">
        <v>3</v>
      </c>
      <c r="AQ81" s="274">
        <v>3</v>
      </c>
      <c r="AR81" s="274">
        <v>3</v>
      </c>
      <c r="AS81" s="1608">
        <v>3</v>
      </c>
      <c r="AT81" s="294"/>
      <c r="AU81" s="294"/>
      <c r="AV81" s="294"/>
      <c r="AW81" s="294"/>
    </row>
    <row r="82" spans="1:49" ht="12.75">
      <c r="A82" s="898" t="s">
        <v>1138</v>
      </c>
      <c r="B82" s="20"/>
      <c r="C82" s="177"/>
      <c r="D82" s="118"/>
      <c r="E82" s="257"/>
      <c r="F82" s="177"/>
      <c r="G82" s="20"/>
      <c r="H82" s="20"/>
      <c r="I82" s="118"/>
      <c r="J82" s="259"/>
      <c r="K82" s="118"/>
      <c r="L82" s="118"/>
      <c r="M82" s="118"/>
      <c r="N82" s="259"/>
      <c r="O82" s="118"/>
      <c r="P82" s="118"/>
      <c r="Q82" s="118"/>
      <c r="R82" s="118"/>
      <c r="S82" s="118"/>
      <c r="T82" s="118"/>
      <c r="U82" s="20"/>
      <c r="V82" s="259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59"/>
      <c r="AI82" s="269"/>
      <c r="AJ82" s="20"/>
      <c r="AK82" s="20"/>
      <c r="AL82" s="20"/>
      <c r="AM82" s="20"/>
      <c r="AN82" s="20"/>
      <c r="AO82" s="20"/>
      <c r="AP82" s="118"/>
      <c r="AQ82" s="20"/>
      <c r="AR82" s="20"/>
      <c r="AS82" s="929"/>
      <c r="AT82" s="294"/>
      <c r="AU82" s="294"/>
      <c r="AV82" s="294"/>
      <c r="AW82" s="294"/>
    </row>
    <row r="83" spans="1:49" ht="12.75">
      <c r="A83" s="898"/>
      <c r="B83" s="56" t="s">
        <v>1139</v>
      </c>
      <c r="C83" s="177"/>
      <c r="D83" s="86" t="s">
        <v>638</v>
      </c>
      <c r="E83" s="261">
        <v>1.820083870967742</v>
      </c>
      <c r="F83" s="263" t="s">
        <v>638</v>
      </c>
      <c r="G83" s="86">
        <v>2.62</v>
      </c>
      <c r="H83" s="86">
        <v>1.5925</v>
      </c>
      <c r="I83" s="86">
        <v>2.54</v>
      </c>
      <c r="J83" s="263">
        <v>2.3997</v>
      </c>
      <c r="K83" s="86">
        <v>2.01</v>
      </c>
      <c r="L83" s="86">
        <v>2.3749</v>
      </c>
      <c r="M83" s="86">
        <v>1.5013</v>
      </c>
      <c r="N83" s="263">
        <v>2.1337</v>
      </c>
      <c r="O83" s="86">
        <v>2.9733</v>
      </c>
      <c r="P83" s="86">
        <v>4.3458</v>
      </c>
      <c r="Q83" s="86">
        <v>6.2997</v>
      </c>
      <c r="R83" s="86">
        <v>5.7927</v>
      </c>
      <c r="S83" s="86">
        <v>3.17</v>
      </c>
      <c r="T83" s="86">
        <v>3.17</v>
      </c>
      <c r="U83" s="269">
        <v>5.75</v>
      </c>
      <c r="V83" s="263">
        <v>5.16</v>
      </c>
      <c r="W83" s="269">
        <v>3.13</v>
      </c>
      <c r="X83" s="269">
        <v>3.13</v>
      </c>
      <c r="Y83" s="274" t="s">
        <v>1338</v>
      </c>
      <c r="Z83" s="86" t="s">
        <v>1338</v>
      </c>
      <c r="AA83" s="86" t="s">
        <v>1338</v>
      </c>
      <c r="AB83" s="86">
        <v>4.16</v>
      </c>
      <c r="AC83" s="86">
        <v>7.89</v>
      </c>
      <c r="AD83" s="86">
        <v>7.75</v>
      </c>
      <c r="AE83" s="86">
        <v>5.9</v>
      </c>
      <c r="AF83" s="86">
        <v>7.33</v>
      </c>
      <c r="AG83" s="86">
        <v>6.25</v>
      </c>
      <c r="AH83" s="263">
        <v>4.94</v>
      </c>
      <c r="AI83" s="269">
        <v>1.51</v>
      </c>
      <c r="AJ83" s="86">
        <v>1.7511</v>
      </c>
      <c r="AK83" s="86">
        <v>2.0092</v>
      </c>
      <c r="AL83" s="86">
        <v>6.9099</v>
      </c>
      <c r="AM83" s="86">
        <v>8.6729</v>
      </c>
      <c r="AN83" s="86">
        <v>9.7143</v>
      </c>
      <c r="AO83" s="295" t="s">
        <v>638</v>
      </c>
      <c r="AP83" s="269" t="s">
        <v>638</v>
      </c>
      <c r="AQ83" s="269" t="s">
        <v>638</v>
      </c>
      <c r="AR83" s="269" t="s">
        <v>638</v>
      </c>
      <c r="AS83" s="1626">
        <v>7.3992</v>
      </c>
      <c r="AT83" s="294"/>
      <c r="AU83" s="294"/>
      <c r="AV83" s="294"/>
      <c r="AW83" s="294"/>
    </row>
    <row r="84" spans="1:49" ht="12.75">
      <c r="A84" s="460"/>
      <c r="B84" s="56" t="s">
        <v>1140</v>
      </c>
      <c r="C84" s="177"/>
      <c r="D84" s="299">
        <v>2.9805422437758247</v>
      </c>
      <c r="E84" s="1629">
        <v>1.4706548192771083</v>
      </c>
      <c r="F84" s="1212">
        <v>3.9398</v>
      </c>
      <c r="G84" s="86">
        <v>3.1</v>
      </c>
      <c r="H84" s="86">
        <v>2.4648049469964666</v>
      </c>
      <c r="I84" s="86">
        <v>2.89</v>
      </c>
      <c r="J84" s="263">
        <v>3.2485</v>
      </c>
      <c r="K84" s="86">
        <v>2.54</v>
      </c>
      <c r="L84" s="86">
        <v>2.6702572438162546</v>
      </c>
      <c r="M84" s="86">
        <v>1.8496</v>
      </c>
      <c r="N84" s="263">
        <v>2.7651</v>
      </c>
      <c r="O84" s="86">
        <v>2.3486</v>
      </c>
      <c r="P84" s="86">
        <v>3.8637</v>
      </c>
      <c r="Q84" s="86">
        <v>5.7924</v>
      </c>
      <c r="R84" s="86">
        <v>5.5404</v>
      </c>
      <c r="S84" s="86">
        <v>4.0699</v>
      </c>
      <c r="T84" s="86">
        <v>5.32</v>
      </c>
      <c r="U84" s="269">
        <v>5.41</v>
      </c>
      <c r="V84" s="263">
        <v>5.13</v>
      </c>
      <c r="W84" s="269">
        <v>5.17</v>
      </c>
      <c r="X84" s="269">
        <v>3.73</v>
      </c>
      <c r="Y84" s="86">
        <v>6.08</v>
      </c>
      <c r="Z84" s="86">
        <v>5.55</v>
      </c>
      <c r="AA84" s="86">
        <v>4.72</v>
      </c>
      <c r="AB84" s="86">
        <v>4.32</v>
      </c>
      <c r="AC84" s="86">
        <v>6.64</v>
      </c>
      <c r="AD84" s="86">
        <v>6.83</v>
      </c>
      <c r="AE84" s="86">
        <v>5.98</v>
      </c>
      <c r="AF84" s="86">
        <v>6.73</v>
      </c>
      <c r="AG84" s="86">
        <v>6</v>
      </c>
      <c r="AH84" s="263">
        <v>6.8</v>
      </c>
      <c r="AI84" s="269">
        <v>1.77</v>
      </c>
      <c r="AJ84" s="86">
        <v>2.4136</v>
      </c>
      <c r="AK84" s="86">
        <v>2.7298</v>
      </c>
      <c r="AL84" s="86">
        <v>4.6669</v>
      </c>
      <c r="AM84" s="86">
        <v>6.3535</v>
      </c>
      <c r="AN84" s="86">
        <v>8.7424</v>
      </c>
      <c r="AO84" s="86">
        <v>9.0115</v>
      </c>
      <c r="AP84" s="86">
        <v>7.7876</v>
      </c>
      <c r="AQ84" s="86">
        <v>7.346</v>
      </c>
      <c r="AR84" s="86">
        <v>7.4127</v>
      </c>
      <c r="AS84" s="1626">
        <v>6.7726</v>
      </c>
      <c r="AT84" s="294"/>
      <c r="AU84" s="294"/>
      <c r="AV84" s="294"/>
      <c r="AW84" s="294"/>
    </row>
    <row r="85" spans="1:49" ht="12.75">
      <c r="A85" s="460"/>
      <c r="B85" s="56" t="s">
        <v>1141</v>
      </c>
      <c r="C85" s="177"/>
      <c r="D85" s="86" t="s">
        <v>638</v>
      </c>
      <c r="E85" s="261" t="s">
        <v>638</v>
      </c>
      <c r="F85" s="1213">
        <v>4.420184745762712</v>
      </c>
      <c r="G85" s="300">
        <v>3.7</v>
      </c>
      <c r="H85" s="86">
        <v>2.5683</v>
      </c>
      <c r="I85" s="86">
        <v>3.77</v>
      </c>
      <c r="J85" s="263">
        <v>3.8641</v>
      </c>
      <c r="K85" s="86">
        <v>2.7782</v>
      </c>
      <c r="L85" s="301">
        <v>3.2519</v>
      </c>
      <c r="M85" s="301">
        <v>2.6727</v>
      </c>
      <c r="N85" s="1214">
        <v>3.51395</v>
      </c>
      <c r="O85" s="86">
        <v>2.6605</v>
      </c>
      <c r="P85" s="86">
        <v>4.325</v>
      </c>
      <c r="Q85" s="350">
        <v>0</v>
      </c>
      <c r="R85" s="350">
        <v>0</v>
      </c>
      <c r="S85" s="350">
        <v>4.39</v>
      </c>
      <c r="T85" s="350">
        <v>4.98</v>
      </c>
      <c r="U85" s="269">
        <v>4.5</v>
      </c>
      <c r="V85" s="1214">
        <v>5.16</v>
      </c>
      <c r="W85" s="269">
        <v>5.16</v>
      </c>
      <c r="X85" s="269">
        <v>4.75</v>
      </c>
      <c r="Y85" s="86">
        <v>5.64</v>
      </c>
      <c r="Z85" s="86" t="s">
        <v>1338</v>
      </c>
      <c r="AA85" s="86">
        <v>3.98</v>
      </c>
      <c r="AB85" s="86">
        <v>5.17</v>
      </c>
      <c r="AC85" s="86" t="s">
        <v>638</v>
      </c>
      <c r="AD85" s="86" t="s">
        <v>638</v>
      </c>
      <c r="AE85" s="86">
        <v>5.77</v>
      </c>
      <c r="AF85" s="86">
        <v>5.77</v>
      </c>
      <c r="AG85" s="86">
        <v>5.82</v>
      </c>
      <c r="AH85" s="1214">
        <v>5.91</v>
      </c>
      <c r="AI85" s="269">
        <v>0</v>
      </c>
      <c r="AJ85" s="86">
        <v>2.6771</v>
      </c>
      <c r="AK85" s="86">
        <v>0</v>
      </c>
      <c r="AL85" s="86">
        <v>0</v>
      </c>
      <c r="AM85" s="86">
        <v>5.8226</v>
      </c>
      <c r="AN85" s="86">
        <v>7.7899</v>
      </c>
      <c r="AO85" s="295" t="s">
        <v>638</v>
      </c>
      <c r="AP85" s="269" t="s">
        <v>638</v>
      </c>
      <c r="AQ85" s="86">
        <v>6.8707</v>
      </c>
      <c r="AR85" s="269" t="s">
        <v>638</v>
      </c>
      <c r="AS85" s="1626">
        <v>6.6441</v>
      </c>
      <c r="AT85" s="294"/>
      <c r="AU85" s="294"/>
      <c r="AV85" s="294"/>
      <c r="AW85" s="294"/>
    </row>
    <row r="86" spans="1:49" ht="12.75">
      <c r="A86" s="460"/>
      <c r="B86" s="56" t="s">
        <v>1142</v>
      </c>
      <c r="C86" s="177"/>
      <c r="D86" s="86">
        <v>4.928079080914116</v>
      </c>
      <c r="E86" s="261">
        <v>3.8123749843660346</v>
      </c>
      <c r="F86" s="1215">
        <v>4.78535242830253</v>
      </c>
      <c r="G86" s="86">
        <v>3.8745670329670325</v>
      </c>
      <c r="H86" s="86">
        <v>3.4186746835443036</v>
      </c>
      <c r="I86" s="86">
        <v>4.31</v>
      </c>
      <c r="J86" s="263">
        <v>4.04</v>
      </c>
      <c r="K86" s="86">
        <v>3.78</v>
      </c>
      <c r="L86" s="86">
        <v>3.1393493670886072</v>
      </c>
      <c r="M86" s="86">
        <v>3.0861</v>
      </c>
      <c r="N86" s="263">
        <v>3.9996456840042054</v>
      </c>
      <c r="O86" s="86">
        <v>3.0448</v>
      </c>
      <c r="P86" s="86">
        <v>4.6724</v>
      </c>
      <c r="Q86" s="86">
        <v>6.4471</v>
      </c>
      <c r="R86" s="86">
        <v>5.9542</v>
      </c>
      <c r="S86" s="86">
        <v>4.8222</v>
      </c>
      <c r="T86" s="86">
        <v>5.3</v>
      </c>
      <c r="U86" s="269">
        <v>5.66</v>
      </c>
      <c r="V86" s="263">
        <v>6.47</v>
      </c>
      <c r="W86" s="269">
        <v>6.47</v>
      </c>
      <c r="X86" s="269">
        <v>3.56</v>
      </c>
      <c r="Y86" s="86">
        <v>5.57</v>
      </c>
      <c r="Z86" s="86">
        <v>5.65</v>
      </c>
      <c r="AA86" s="86">
        <v>4.96</v>
      </c>
      <c r="AB86" s="86">
        <v>5.2</v>
      </c>
      <c r="AC86" s="86">
        <v>6.84</v>
      </c>
      <c r="AD86" s="86">
        <v>6.19</v>
      </c>
      <c r="AE86" s="86">
        <v>5.96</v>
      </c>
      <c r="AF86" s="86">
        <v>6.53</v>
      </c>
      <c r="AG86" s="86">
        <v>6.59</v>
      </c>
      <c r="AH86" s="263">
        <v>6.55</v>
      </c>
      <c r="AI86" s="269">
        <v>0</v>
      </c>
      <c r="AJ86" s="86">
        <v>3.3858</v>
      </c>
      <c r="AK86" s="86">
        <v>0</v>
      </c>
      <c r="AL86" s="86">
        <v>6.0352</v>
      </c>
      <c r="AM86" s="86">
        <v>5.4338</v>
      </c>
      <c r="AN86" s="86">
        <v>7.394</v>
      </c>
      <c r="AO86" s="86">
        <v>8.1051</v>
      </c>
      <c r="AP86" s="269" t="s">
        <v>638</v>
      </c>
      <c r="AQ86" s="86">
        <v>7.5991</v>
      </c>
      <c r="AR86" s="269" t="s">
        <v>638</v>
      </c>
      <c r="AS86" s="1626">
        <v>6.9604</v>
      </c>
      <c r="AT86" s="294"/>
      <c r="AU86" s="294"/>
      <c r="AV86" s="294"/>
      <c r="AW86" s="294"/>
    </row>
    <row r="87" spans="1:45" s="294" customFormat="1" ht="12.75">
      <c r="A87" s="460"/>
      <c r="B87" s="20" t="s">
        <v>1044</v>
      </c>
      <c r="C87" s="177"/>
      <c r="D87" s="269" t="s">
        <v>1045</v>
      </c>
      <c r="E87" s="267" t="s">
        <v>1045</v>
      </c>
      <c r="F87" s="1210" t="s">
        <v>1045</v>
      </c>
      <c r="G87" s="295" t="s">
        <v>1045</v>
      </c>
      <c r="H87" s="295" t="s">
        <v>1045</v>
      </c>
      <c r="I87" s="269" t="s">
        <v>1143</v>
      </c>
      <c r="J87" s="270" t="s">
        <v>1143</v>
      </c>
      <c r="K87" s="269" t="s">
        <v>1143</v>
      </c>
      <c r="L87" s="269" t="s">
        <v>1143</v>
      </c>
      <c r="M87" s="269" t="s">
        <v>1143</v>
      </c>
      <c r="N87" s="270" t="s">
        <v>1143</v>
      </c>
      <c r="O87" s="269" t="s">
        <v>1143</v>
      </c>
      <c r="P87" s="269" t="s">
        <v>1144</v>
      </c>
      <c r="Q87" s="269" t="s">
        <v>1144</v>
      </c>
      <c r="R87" s="269" t="s">
        <v>1144</v>
      </c>
      <c r="S87" s="269" t="s">
        <v>1144</v>
      </c>
      <c r="T87" s="269" t="s">
        <v>1540</v>
      </c>
      <c r="U87" s="269" t="s">
        <v>1540</v>
      </c>
      <c r="V87" s="270" t="s">
        <v>614</v>
      </c>
      <c r="W87" s="269" t="s">
        <v>614</v>
      </c>
      <c r="X87" s="269" t="s">
        <v>614</v>
      </c>
      <c r="Y87" s="269" t="s">
        <v>614</v>
      </c>
      <c r="Z87" s="269" t="s">
        <v>614</v>
      </c>
      <c r="AA87" s="269" t="s">
        <v>614</v>
      </c>
      <c r="AB87" s="269" t="s">
        <v>614</v>
      </c>
      <c r="AC87" s="269" t="s">
        <v>614</v>
      </c>
      <c r="AD87" s="269" t="s">
        <v>614</v>
      </c>
      <c r="AE87" s="269" t="s">
        <v>614</v>
      </c>
      <c r="AF87" s="269" t="s">
        <v>614</v>
      </c>
      <c r="AG87" s="269" t="s">
        <v>614</v>
      </c>
      <c r="AH87" s="270" t="s">
        <v>898</v>
      </c>
      <c r="AI87" s="320" t="s">
        <v>898</v>
      </c>
      <c r="AJ87" s="320" t="s">
        <v>898</v>
      </c>
      <c r="AK87" s="86" t="s">
        <v>898</v>
      </c>
      <c r="AL87" s="86" t="s">
        <v>898</v>
      </c>
      <c r="AM87" s="86" t="s">
        <v>898</v>
      </c>
      <c r="AN87" s="86" t="s">
        <v>898</v>
      </c>
      <c r="AO87" s="86" t="s">
        <v>898</v>
      </c>
      <c r="AP87" s="86" t="s">
        <v>898</v>
      </c>
      <c r="AQ87" s="86" t="s">
        <v>898</v>
      </c>
      <c r="AR87" s="86" t="s">
        <v>898</v>
      </c>
      <c r="AS87" s="1607" t="s">
        <v>898</v>
      </c>
    </row>
    <row r="88" spans="1:49" ht="12.75">
      <c r="A88" s="900"/>
      <c r="B88" s="65" t="s">
        <v>1145</v>
      </c>
      <c r="C88" s="179"/>
      <c r="D88" s="254" t="s">
        <v>1146</v>
      </c>
      <c r="E88" s="251" t="s">
        <v>1043</v>
      </c>
      <c r="F88" s="954" t="s">
        <v>1043</v>
      </c>
      <c r="G88" s="181" t="s">
        <v>1043</v>
      </c>
      <c r="H88" s="181" t="s">
        <v>1043</v>
      </c>
      <c r="I88" s="254" t="s">
        <v>1147</v>
      </c>
      <c r="J88" s="255" t="s">
        <v>1148</v>
      </c>
      <c r="K88" s="254" t="s">
        <v>1148</v>
      </c>
      <c r="L88" s="254" t="s">
        <v>1148</v>
      </c>
      <c r="M88" s="254" t="s">
        <v>1148</v>
      </c>
      <c r="N88" s="255" t="s">
        <v>1148</v>
      </c>
      <c r="O88" s="254" t="s">
        <v>1149</v>
      </c>
      <c r="P88" s="254" t="s">
        <v>1150</v>
      </c>
      <c r="Q88" s="254" t="s">
        <v>1150</v>
      </c>
      <c r="R88" s="254" t="s">
        <v>1150</v>
      </c>
      <c r="S88" s="254" t="s">
        <v>1150</v>
      </c>
      <c r="T88" s="254" t="s">
        <v>1541</v>
      </c>
      <c r="U88" s="269" t="s">
        <v>1541</v>
      </c>
      <c r="V88" s="255" t="s">
        <v>615</v>
      </c>
      <c r="W88" s="269" t="s">
        <v>615</v>
      </c>
      <c r="X88" s="269" t="s">
        <v>615</v>
      </c>
      <c r="Y88" s="269" t="s">
        <v>615</v>
      </c>
      <c r="Z88" s="269" t="s">
        <v>615</v>
      </c>
      <c r="AA88" s="269" t="s">
        <v>615</v>
      </c>
      <c r="AB88" s="269" t="s">
        <v>1149</v>
      </c>
      <c r="AC88" s="269" t="s">
        <v>1149</v>
      </c>
      <c r="AD88" s="269" t="s">
        <v>1149</v>
      </c>
      <c r="AE88" s="269" t="s">
        <v>1149</v>
      </c>
      <c r="AF88" s="269" t="s">
        <v>1149</v>
      </c>
      <c r="AG88" s="269" t="s">
        <v>1149</v>
      </c>
      <c r="AH88" s="255" t="s">
        <v>1149</v>
      </c>
      <c r="AI88" s="269" t="s">
        <v>899</v>
      </c>
      <c r="AJ88" s="269" t="s">
        <v>899</v>
      </c>
      <c r="AK88" s="86" t="s">
        <v>899</v>
      </c>
      <c r="AL88" s="86" t="s">
        <v>899</v>
      </c>
      <c r="AM88" s="86" t="s">
        <v>899</v>
      </c>
      <c r="AN88" s="86" t="s">
        <v>899</v>
      </c>
      <c r="AO88" s="86" t="s">
        <v>900</v>
      </c>
      <c r="AP88" s="86" t="s">
        <v>900</v>
      </c>
      <c r="AQ88" s="86" t="s">
        <v>900</v>
      </c>
      <c r="AR88" s="86" t="s">
        <v>900</v>
      </c>
      <c r="AS88" s="1607" t="s">
        <v>900</v>
      </c>
      <c r="AT88" s="294"/>
      <c r="AU88" s="294"/>
      <c r="AV88" s="294"/>
      <c r="AW88" s="294"/>
    </row>
    <row r="89" spans="1:49" s="306" customFormat="1" ht="12.75">
      <c r="A89" s="1216" t="s">
        <v>1151</v>
      </c>
      <c r="B89" s="302"/>
      <c r="C89" s="303"/>
      <c r="D89" s="304">
        <v>4.5</v>
      </c>
      <c r="E89" s="1630">
        <v>0.711</v>
      </c>
      <c r="F89" s="1217">
        <v>4.712</v>
      </c>
      <c r="G89" s="304">
        <v>3.177</v>
      </c>
      <c r="H89" s="304">
        <v>1.222</v>
      </c>
      <c r="I89" s="304">
        <v>1.965</v>
      </c>
      <c r="J89" s="1217">
        <v>2.133</v>
      </c>
      <c r="K89" s="304">
        <v>2.111</v>
      </c>
      <c r="L89" s="304">
        <v>3.029</v>
      </c>
      <c r="M89" s="304">
        <v>1.688</v>
      </c>
      <c r="N89" s="1217">
        <v>3.0342345624701954</v>
      </c>
      <c r="O89" s="305">
        <v>3.3517</v>
      </c>
      <c r="P89" s="305">
        <v>4.9267</v>
      </c>
      <c r="Q89" s="305">
        <v>7.5521</v>
      </c>
      <c r="R89" s="305">
        <v>5.0667</v>
      </c>
      <c r="S89" s="305">
        <v>2.69</v>
      </c>
      <c r="T89" s="305">
        <v>6.48</v>
      </c>
      <c r="U89" s="305">
        <v>4.64</v>
      </c>
      <c r="V89" s="1217">
        <v>3.61</v>
      </c>
      <c r="W89" s="1218">
        <v>5.15</v>
      </c>
      <c r="X89" s="1218">
        <v>2.33</v>
      </c>
      <c r="Y89" s="1218">
        <v>5.16</v>
      </c>
      <c r="Z89" s="1218">
        <v>5.34</v>
      </c>
      <c r="AA89" s="1218">
        <v>2.38</v>
      </c>
      <c r="AB89" s="1218">
        <v>3.37</v>
      </c>
      <c r="AC89" s="1218">
        <v>8.32</v>
      </c>
      <c r="AD89" s="1218">
        <v>6.38</v>
      </c>
      <c r="AE89" s="1218">
        <v>5.06</v>
      </c>
      <c r="AF89" s="1218">
        <v>7.07</v>
      </c>
      <c r="AG89" s="1218">
        <v>5.02</v>
      </c>
      <c r="AH89" s="1217">
        <v>3.66</v>
      </c>
      <c r="AI89" s="269">
        <v>1.41</v>
      </c>
      <c r="AJ89" s="86">
        <v>2</v>
      </c>
      <c r="AK89" s="86">
        <v>5.1</v>
      </c>
      <c r="AL89" s="86">
        <v>9.22</v>
      </c>
      <c r="AM89" s="86">
        <v>9.93</v>
      </c>
      <c r="AN89" s="86">
        <v>12.8296</v>
      </c>
      <c r="AO89" s="86">
        <v>11.64</v>
      </c>
      <c r="AP89" s="86">
        <v>8.85</v>
      </c>
      <c r="AQ89" s="86">
        <v>7.8112</v>
      </c>
      <c r="AR89" s="86">
        <v>7.127</v>
      </c>
      <c r="AS89" s="1609">
        <v>5.52</v>
      </c>
      <c r="AT89" s="336"/>
      <c r="AU89" s="336"/>
      <c r="AV89" s="336"/>
      <c r="AW89" s="336"/>
    </row>
    <row r="90" spans="1:49" ht="12.75">
      <c r="A90" s="898" t="s">
        <v>1052</v>
      </c>
      <c r="B90" s="20"/>
      <c r="C90" s="177"/>
      <c r="D90" s="269"/>
      <c r="E90" s="267"/>
      <c r="F90" s="1210"/>
      <c r="G90" s="295"/>
      <c r="H90" s="295"/>
      <c r="I90" s="269"/>
      <c r="J90" s="270"/>
      <c r="K90" s="269"/>
      <c r="L90" s="269"/>
      <c r="M90" s="269"/>
      <c r="N90" s="270"/>
      <c r="O90" s="269"/>
      <c r="P90" s="269"/>
      <c r="Q90" s="269"/>
      <c r="R90" s="269"/>
      <c r="S90" s="269"/>
      <c r="T90" s="269"/>
      <c r="U90" s="20"/>
      <c r="V90" s="270"/>
      <c r="W90" s="20"/>
      <c r="X90" s="20"/>
      <c r="Y90" s="20"/>
      <c r="Z90" s="20"/>
      <c r="AA90" s="20"/>
      <c r="AB90" s="20"/>
      <c r="AC90" s="20"/>
      <c r="AD90" s="20"/>
      <c r="AE90" s="118"/>
      <c r="AF90" s="118"/>
      <c r="AG90" s="118"/>
      <c r="AH90" s="270"/>
      <c r="AI90" s="269"/>
      <c r="AJ90" s="20"/>
      <c r="AK90" s="86"/>
      <c r="AL90" s="86"/>
      <c r="AM90" s="20"/>
      <c r="AN90" s="20"/>
      <c r="AO90" s="295"/>
      <c r="AP90" s="269"/>
      <c r="AQ90" s="20"/>
      <c r="AR90" s="20"/>
      <c r="AS90" s="929"/>
      <c r="AT90" s="294"/>
      <c r="AU90" s="294"/>
      <c r="AV90" s="294"/>
      <c r="AW90" s="294"/>
    </row>
    <row r="91" spans="1:49" ht="12.75">
      <c r="A91" s="460"/>
      <c r="B91" s="110" t="s">
        <v>1053</v>
      </c>
      <c r="C91" s="177"/>
      <c r="D91" s="269"/>
      <c r="E91" s="267"/>
      <c r="F91" s="1210"/>
      <c r="G91" s="295"/>
      <c r="H91" s="295"/>
      <c r="I91" s="269"/>
      <c r="J91" s="270"/>
      <c r="K91" s="269"/>
      <c r="L91" s="269"/>
      <c r="M91" s="269"/>
      <c r="N91" s="270"/>
      <c r="O91" s="269"/>
      <c r="P91" s="269"/>
      <c r="Q91" s="269"/>
      <c r="R91" s="269"/>
      <c r="S91" s="269"/>
      <c r="T91" s="269"/>
      <c r="U91" s="20"/>
      <c r="V91" s="270"/>
      <c r="W91" s="20"/>
      <c r="X91" s="20"/>
      <c r="Y91" s="20"/>
      <c r="Z91" s="20"/>
      <c r="AA91" s="20"/>
      <c r="AB91" s="20"/>
      <c r="AC91" s="20"/>
      <c r="AD91" s="20"/>
      <c r="AE91" s="118"/>
      <c r="AF91" s="118"/>
      <c r="AG91" s="118"/>
      <c r="AH91" s="270"/>
      <c r="AI91" s="269"/>
      <c r="AJ91" s="20"/>
      <c r="AK91" s="20"/>
      <c r="AL91" s="20"/>
      <c r="AM91" s="20"/>
      <c r="AN91" s="20"/>
      <c r="AO91" s="295"/>
      <c r="AP91" s="269"/>
      <c r="AQ91" s="20"/>
      <c r="AR91" s="20"/>
      <c r="AS91" s="929"/>
      <c r="AT91" s="294"/>
      <c r="AU91" s="294"/>
      <c r="AV91" s="294"/>
      <c r="AW91" s="294"/>
    </row>
    <row r="92" spans="1:49" ht="12.75">
      <c r="A92" s="460"/>
      <c r="B92" s="20" t="s">
        <v>1054</v>
      </c>
      <c r="C92" s="177"/>
      <c r="D92" s="269" t="s">
        <v>1152</v>
      </c>
      <c r="E92" s="267" t="s">
        <v>1055</v>
      </c>
      <c r="F92" s="1210" t="s">
        <v>1153</v>
      </c>
      <c r="G92" s="295" t="s">
        <v>1055</v>
      </c>
      <c r="H92" s="295" t="s">
        <v>1055</v>
      </c>
      <c r="I92" s="269" t="s">
        <v>1055</v>
      </c>
      <c r="J92" s="270" t="s">
        <v>1055</v>
      </c>
      <c r="K92" s="269" t="s">
        <v>1055</v>
      </c>
      <c r="L92" s="269" t="s">
        <v>1055</v>
      </c>
      <c r="M92" s="269" t="s">
        <v>1055</v>
      </c>
      <c r="N92" s="270" t="s">
        <v>1055</v>
      </c>
      <c r="O92" s="269" t="s">
        <v>1055</v>
      </c>
      <c r="P92" s="269" t="s">
        <v>1055</v>
      </c>
      <c r="Q92" s="269" t="s">
        <v>1211</v>
      </c>
      <c r="R92" s="269" t="s">
        <v>1537</v>
      </c>
      <c r="S92" s="269" t="s">
        <v>1239</v>
      </c>
      <c r="T92" s="269" t="s">
        <v>1239</v>
      </c>
      <c r="U92" s="269" t="s">
        <v>1239</v>
      </c>
      <c r="V92" s="270" t="s">
        <v>1239</v>
      </c>
      <c r="W92" s="269" t="s">
        <v>1239</v>
      </c>
      <c r="X92" s="269" t="s">
        <v>1239</v>
      </c>
      <c r="Y92" s="269" t="s">
        <v>1339</v>
      </c>
      <c r="Z92" s="269" t="s">
        <v>1339</v>
      </c>
      <c r="AA92" s="269" t="s">
        <v>1339</v>
      </c>
      <c r="AB92" s="269" t="s">
        <v>1340</v>
      </c>
      <c r="AC92" s="269" t="s">
        <v>1340</v>
      </c>
      <c r="AD92" s="269" t="s">
        <v>1340</v>
      </c>
      <c r="AE92" s="269" t="s">
        <v>1340</v>
      </c>
      <c r="AF92" s="269" t="s">
        <v>1340</v>
      </c>
      <c r="AG92" s="269" t="s">
        <v>1341</v>
      </c>
      <c r="AH92" s="270" t="s">
        <v>1341</v>
      </c>
      <c r="AI92" s="269" t="s">
        <v>1341</v>
      </c>
      <c r="AJ92" s="269" t="s">
        <v>1341</v>
      </c>
      <c r="AK92" s="269" t="s">
        <v>1341</v>
      </c>
      <c r="AL92" s="269" t="s">
        <v>1341</v>
      </c>
      <c r="AM92" s="269" t="s">
        <v>901</v>
      </c>
      <c r="AN92" s="269" t="s">
        <v>901</v>
      </c>
      <c r="AO92" s="269" t="s">
        <v>902</v>
      </c>
      <c r="AP92" s="269" t="s">
        <v>902</v>
      </c>
      <c r="AQ92" s="269" t="s">
        <v>903</v>
      </c>
      <c r="AR92" s="269" t="s">
        <v>903</v>
      </c>
      <c r="AS92" s="1607" t="s">
        <v>903</v>
      </c>
      <c r="AT92" s="294"/>
      <c r="AU92" s="294"/>
      <c r="AV92" s="294"/>
      <c r="AW92" s="294"/>
    </row>
    <row r="93" spans="1:49" ht="12.75">
      <c r="A93" s="460"/>
      <c r="B93" s="20" t="s">
        <v>1057</v>
      </c>
      <c r="C93" s="177"/>
      <c r="D93" s="269"/>
      <c r="E93" s="267"/>
      <c r="F93" s="1210"/>
      <c r="G93" s="295"/>
      <c r="H93" s="295"/>
      <c r="I93" s="269"/>
      <c r="J93" s="270"/>
      <c r="K93" s="269"/>
      <c r="L93" s="269"/>
      <c r="M93" s="269"/>
      <c r="N93" s="270"/>
      <c r="O93" s="269"/>
      <c r="P93" s="269"/>
      <c r="Q93" s="269"/>
      <c r="R93" s="269"/>
      <c r="S93" s="269"/>
      <c r="T93" s="269"/>
      <c r="U93" s="20"/>
      <c r="V93" s="270"/>
      <c r="W93" s="20"/>
      <c r="X93" s="20"/>
      <c r="Y93" s="20"/>
      <c r="Z93" s="20"/>
      <c r="AA93" s="20"/>
      <c r="AB93" s="20"/>
      <c r="AC93" s="20"/>
      <c r="AD93" s="20"/>
      <c r="AE93" s="118"/>
      <c r="AF93" s="118"/>
      <c r="AG93" s="118"/>
      <c r="AH93" s="270"/>
      <c r="AI93" s="269"/>
      <c r="AJ93" s="20"/>
      <c r="AK93" s="20"/>
      <c r="AL93" s="20"/>
      <c r="AM93" s="20"/>
      <c r="AN93" s="20"/>
      <c r="AO93" s="20"/>
      <c r="AP93" s="118"/>
      <c r="AQ93" s="118"/>
      <c r="AR93" s="20"/>
      <c r="AS93" s="929"/>
      <c r="AT93" s="294"/>
      <c r="AU93" s="294"/>
      <c r="AV93" s="294"/>
      <c r="AW93" s="294"/>
    </row>
    <row r="94" spans="1:49" ht="12.75">
      <c r="A94" s="460"/>
      <c r="B94" s="20"/>
      <c r="C94" s="177" t="s">
        <v>1058</v>
      </c>
      <c r="D94" s="307">
        <v>0</v>
      </c>
      <c r="E94" s="267" t="s">
        <v>1059</v>
      </c>
      <c r="F94" s="1210" t="s">
        <v>1154</v>
      </c>
      <c r="G94" s="295" t="s">
        <v>1060</v>
      </c>
      <c r="H94" s="295" t="s">
        <v>1060</v>
      </c>
      <c r="I94" s="269" t="s">
        <v>1060</v>
      </c>
      <c r="J94" s="270" t="s">
        <v>1060</v>
      </c>
      <c r="K94" s="269" t="s">
        <v>1060</v>
      </c>
      <c r="L94" s="269" t="s">
        <v>1060</v>
      </c>
      <c r="M94" s="269" t="s">
        <v>1060</v>
      </c>
      <c r="N94" s="270" t="s">
        <v>1060</v>
      </c>
      <c r="O94" s="269" t="s">
        <v>1060</v>
      </c>
      <c r="P94" s="269" t="s">
        <v>1060</v>
      </c>
      <c r="Q94" s="269" t="s">
        <v>1538</v>
      </c>
      <c r="R94" s="269" t="s">
        <v>1236</v>
      </c>
      <c r="S94" s="269" t="s">
        <v>1236</v>
      </c>
      <c r="T94" s="269" t="s">
        <v>1236</v>
      </c>
      <c r="U94" s="269" t="s">
        <v>1236</v>
      </c>
      <c r="V94" s="270" t="s">
        <v>1236</v>
      </c>
      <c r="W94" s="269" t="s">
        <v>1342</v>
      </c>
      <c r="X94" s="269" t="s">
        <v>1342</v>
      </c>
      <c r="Y94" s="269" t="s">
        <v>1342</v>
      </c>
      <c r="Z94" s="269" t="s">
        <v>1342</v>
      </c>
      <c r="AA94" s="269" t="s">
        <v>1342</v>
      </c>
      <c r="AB94" s="269" t="s">
        <v>1342</v>
      </c>
      <c r="AC94" s="269" t="s">
        <v>1342</v>
      </c>
      <c r="AD94" s="269" t="s">
        <v>1342</v>
      </c>
      <c r="AE94" s="269" t="s">
        <v>1342</v>
      </c>
      <c r="AF94" s="269" t="s">
        <v>1342</v>
      </c>
      <c r="AG94" s="269" t="s">
        <v>1342</v>
      </c>
      <c r="AH94" s="270" t="s">
        <v>1342</v>
      </c>
      <c r="AI94" s="269" t="s">
        <v>904</v>
      </c>
      <c r="AJ94" s="269" t="s">
        <v>1344</v>
      </c>
      <c r="AK94" s="269" t="s">
        <v>1344</v>
      </c>
      <c r="AL94" s="269" t="s">
        <v>1344</v>
      </c>
      <c r="AM94" s="269" t="s">
        <v>904</v>
      </c>
      <c r="AN94" s="269" t="s">
        <v>905</v>
      </c>
      <c r="AO94" s="269" t="s">
        <v>905</v>
      </c>
      <c r="AP94" s="269" t="s">
        <v>905</v>
      </c>
      <c r="AQ94" s="269" t="s">
        <v>905</v>
      </c>
      <c r="AR94" s="269" t="s">
        <v>906</v>
      </c>
      <c r="AS94" s="1607" t="s">
        <v>906</v>
      </c>
      <c r="AT94" s="294"/>
      <c r="AU94" s="294"/>
      <c r="AV94" s="294"/>
      <c r="AW94" s="294"/>
    </row>
    <row r="95" spans="1:49" ht="12.75">
      <c r="A95" s="460"/>
      <c r="B95" s="20"/>
      <c r="C95" s="177" t="s">
        <v>1061</v>
      </c>
      <c r="D95" s="269" t="s">
        <v>1055</v>
      </c>
      <c r="E95" s="267" t="s">
        <v>1062</v>
      </c>
      <c r="F95" s="270" t="s">
        <v>1063</v>
      </c>
      <c r="G95" s="269" t="s">
        <v>1060</v>
      </c>
      <c r="H95" s="269" t="s">
        <v>1063</v>
      </c>
      <c r="I95" s="269" t="s">
        <v>1063</v>
      </c>
      <c r="J95" s="270" t="s">
        <v>1063</v>
      </c>
      <c r="K95" s="269" t="s">
        <v>1063</v>
      </c>
      <c r="L95" s="269" t="s">
        <v>1155</v>
      </c>
      <c r="M95" s="269" t="s">
        <v>1155</v>
      </c>
      <c r="N95" s="270" t="s">
        <v>1155</v>
      </c>
      <c r="O95" s="269" t="s">
        <v>1155</v>
      </c>
      <c r="P95" s="269" t="s">
        <v>1155</v>
      </c>
      <c r="Q95" s="269" t="s">
        <v>1212</v>
      </c>
      <c r="R95" s="269" t="s">
        <v>1212</v>
      </c>
      <c r="S95" s="269" t="s">
        <v>1212</v>
      </c>
      <c r="T95" s="269" t="s">
        <v>1212</v>
      </c>
      <c r="U95" s="269" t="s">
        <v>1212</v>
      </c>
      <c r="V95" s="270" t="s">
        <v>1212</v>
      </c>
      <c r="W95" s="269" t="s">
        <v>1343</v>
      </c>
      <c r="X95" s="269" t="s">
        <v>1343</v>
      </c>
      <c r="Y95" s="269" t="s">
        <v>1343</v>
      </c>
      <c r="Z95" s="269" t="s">
        <v>1343</v>
      </c>
      <c r="AA95" s="269" t="s">
        <v>1343</v>
      </c>
      <c r="AB95" s="269" t="s">
        <v>1343</v>
      </c>
      <c r="AC95" s="269" t="s">
        <v>1343</v>
      </c>
      <c r="AD95" s="269" t="s">
        <v>1343</v>
      </c>
      <c r="AE95" s="269" t="s">
        <v>1344</v>
      </c>
      <c r="AF95" s="269" t="s">
        <v>1344</v>
      </c>
      <c r="AG95" s="269" t="s">
        <v>1345</v>
      </c>
      <c r="AH95" s="270" t="s">
        <v>1345</v>
      </c>
      <c r="AI95" s="269" t="s">
        <v>907</v>
      </c>
      <c r="AJ95" s="269" t="s">
        <v>907</v>
      </c>
      <c r="AK95" s="269" t="s">
        <v>907</v>
      </c>
      <c r="AL95" s="269" t="s">
        <v>907</v>
      </c>
      <c r="AM95" s="269" t="s">
        <v>908</v>
      </c>
      <c r="AN95" s="269" t="s">
        <v>905</v>
      </c>
      <c r="AO95" s="269" t="s">
        <v>909</v>
      </c>
      <c r="AP95" s="269" t="s">
        <v>909</v>
      </c>
      <c r="AQ95" s="269" t="s">
        <v>909</v>
      </c>
      <c r="AR95" s="269" t="s">
        <v>910</v>
      </c>
      <c r="AS95" s="1607" t="s">
        <v>910</v>
      </c>
      <c r="AT95" s="294"/>
      <c r="AU95" s="294"/>
      <c r="AV95" s="294"/>
      <c r="AW95" s="294"/>
    </row>
    <row r="96" spans="1:49" ht="12.75">
      <c r="A96" s="460"/>
      <c r="B96" s="20"/>
      <c r="C96" s="177" t="s">
        <v>1064</v>
      </c>
      <c r="D96" s="269" t="s">
        <v>1152</v>
      </c>
      <c r="E96" s="267" t="s">
        <v>1056</v>
      </c>
      <c r="F96" s="270" t="s">
        <v>1156</v>
      </c>
      <c r="G96" s="269" t="s">
        <v>1065</v>
      </c>
      <c r="H96" s="269" t="s">
        <v>1065</v>
      </c>
      <c r="I96" s="269" t="s">
        <v>1065</v>
      </c>
      <c r="J96" s="270" t="s">
        <v>1065</v>
      </c>
      <c r="K96" s="269" t="s">
        <v>1065</v>
      </c>
      <c r="L96" s="269" t="s">
        <v>1065</v>
      </c>
      <c r="M96" s="269" t="s">
        <v>1065</v>
      </c>
      <c r="N96" s="270" t="s">
        <v>1065</v>
      </c>
      <c r="O96" s="269" t="s">
        <v>1065</v>
      </c>
      <c r="P96" s="269" t="s">
        <v>1065</v>
      </c>
      <c r="Q96" s="269" t="s">
        <v>1213</v>
      </c>
      <c r="R96" s="269" t="s">
        <v>1213</v>
      </c>
      <c r="S96" s="269" t="s">
        <v>1213</v>
      </c>
      <c r="T96" s="269" t="s">
        <v>1213</v>
      </c>
      <c r="U96" s="269" t="s">
        <v>1213</v>
      </c>
      <c r="V96" s="270" t="s">
        <v>1213</v>
      </c>
      <c r="W96" s="269" t="s">
        <v>1539</v>
      </c>
      <c r="X96" s="269" t="s">
        <v>1539</v>
      </c>
      <c r="Y96" s="269" t="s">
        <v>1539</v>
      </c>
      <c r="Z96" s="269" t="s">
        <v>1539</v>
      </c>
      <c r="AA96" s="269" t="s">
        <v>1539</v>
      </c>
      <c r="AB96" s="269" t="s">
        <v>1539</v>
      </c>
      <c r="AC96" s="269" t="s">
        <v>1539</v>
      </c>
      <c r="AD96" s="269" t="s">
        <v>1539</v>
      </c>
      <c r="AE96" s="269" t="s">
        <v>1346</v>
      </c>
      <c r="AF96" s="269" t="s">
        <v>1346</v>
      </c>
      <c r="AG96" s="269" t="s">
        <v>1347</v>
      </c>
      <c r="AH96" s="270" t="s">
        <v>1347</v>
      </c>
      <c r="AI96" s="269" t="s">
        <v>1347</v>
      </c>
      <c r="AJ96" s="269" t="s">
        <v>1347</v>
      </c>
      <c r="AK96" s="269" t="s">
        <v>1347</v>
      </c>
      <c r="AL96" s="269" t="s">
        <v>1347</v>
      </c>
      <c r="AM96" s="269" t="s">
        <v>1347</v>
      </c>
      <c r="AN96" s="269" t="s">
        <v>911</v>
      </c>
      <c r="AO96" s="269" t="s">
        <v>912</v>
      </c>
      <c r="AP96" s="269" t="s">
        <v>912</v>
      </c>
      <c r="AQ96" s="269" t="s">
        <v>913</v>
      </c>
      <c r="AR96" s="269" t="s">
        <v>913</v>
      </c>
      <c r="AS96" s="1607" t="s">
        <v>913</v>
      </c>
      <c r="AT96" s="294"/>
      <c r="AU96" s="294"/>
      <c r="AV96" s="294"/>
      <c r="AW96" s="294"/>
    </row>
    <row r="97" spans="1:49" ht="12.75">
      <c r="A97" s="460"/>
      <c r="B97" s="20"/>
      <c r="C97" s="177" t="s">
        <v>1066</v>
      </c>
      <c r="D97" s="269" t="s">
        <v>1157</v>
      </c>
      <c r="E97" s="267" t="s">
        <v>1067</v>
      </c>
      <c r="F97" s="270" t="s">
        <v>1069</v>
      </c>
      <c r="G97" s="295" t="s">
        <v>1069</v>
      </c>
      <c r="H97" s="269" t="s">
        <v>1069</v>
      </c>
      <c r="I97" s="269" t="s">
        <v>1069</v>
      </c>
      <c r="J97" s="270" t="s">
        <v>1069</v>
      </c>
      <c r="K97" s="269" t="s">
        <v>1069</v>
      </c>
      <c r="L97" s="269" t="s">
        <v>1069</v>
      </c>
      <c r="M97" s="269" t="s">
        <v>1069</v>
      </c>
      <c r="N97" s="270" t="s">
        <v>1069</v>
      </c>
      <c r="O97" s="269" t="s">
        <v>1069</v>
      </c>
      <c r="P97" s="269" t="s">
        <v>1069</v>
      </c>
      <c r="Q97" s="269" t="s">
        <v>1214</v>
      </c>
      <c r="R97" s="269" t="s">
        <v>1539</v>
      </c>
      <c r="S97" s="269" t="s">
        <v>1240</v>
      </c>
      <c r="T97" s="269" t="s">
        <v>1152</v>
      </c>
      <c r="U97" s="269" t="s">
        <v>1152</v>
      </c>
      <c r="V97" s="270" t="s">
        <v>1152</v>
      </c>
      <c r="W97" s="269" t="s">
        <v>1348</v>
      </c>
      <c r="X97" s="269" t="s">
        <v>1348</v>
      </c>
      <c r="Y97" s="269" t="s">
        <v>1348</v>
      </c>
      <c r="Z97" s="269" t="s">
        <v>1348</v>
      </c>
      <c r="AA97" s="269" t="s">
        <v>1348</v>
      </c>
      <c r="AB97" s="269" t="s">
        <v>1348</v>
      </c>
      <c r="AC97" s="269" t="s">
        <v>1348</v>
      </c>
      <c r="AD97" s="269" t="s">
        <v>1348</v>
      </c>
      <c r="AE97" s="269" t="s">
        <v>1349</v>
      </c>
      <c r="AF97" s="269" t="s">
        <v>1349</v>
      </c>
      <c r="AG97" s="269" t="s">
        <v>1350</v>
      </c>
      <c r="AH97" s="270" t="s">
        <v>1350</v>
      </c>
      <c r="AI97" s="269" t="s">
        <v>1350</v>
      </c>
      <c r="AJ97" s="269" t="s">
        <v>914</v>
      </c>
      <c r="AK97" s="269" t="s">
        <v>1350</v>
      </c>
      <c r="AL97" s="269" t="s">
        <v>1350</v>
      </c>
      <c r="AM97" s="269" t="s">
        <v>915</v>
      </c>
      <c r="AN97" s="269" t="s">
        <v>916</v>
      </c>
      <c r="AO97" s="269" t="s">
        <v>916</v>
      </c>
      <c r="AP97" s="269" t="s">
        <v>916</v>
      </c>
      <c r="AQ97" s="269" t="s">
        <v>917</v>
      </c>
      <c r="AR97" s="269" t="s">
        <v>918</v>
      </c>
      <c r="AS97" s="1607" t="s">
        <v>918</v>
      </c>
      <c r="AT97" s="294"/>
      <c r="AU97" s="294"/>
      <c r="AV97" s="294"/>
      <c r="AW97" s="294"/>
    </row>
    <row r="98" spans="1:49" ht="12.75">
      <c r="A98" s="460"/>
      <c r="B98" s="20"/>
      <c r="C98" s="177" t="s">
        <v>1070</v>
      </c>
      <c r="D98" s="269" t="s">
        <v>1158</v>
      </c>
      <c r="E98" s="267" t="s">
        <v>1159</v>
      </c>
      <c r="F98" s="270" t="s">
        <v>1160</v>
      </c>
      <c r="G98" s="295" t="s">
        <v>1160</v>
      </c>
      <c r="H98" s="269" t="s">
        <v>1161</v>
      </c>
      <c r="I98" s="269" t="s">
        <v>1161</v>
      </c>
      <c r="J98" s="270" t="s">
        <v>1161</v>
      </c>
      <c r="K98" s="269" t="s">
        <v>1161</v>
      </c>
      <c r="L98" s="269" t="s">
        <v>1162</v>
      </c>
      <c r="M98" s="269" t="s">
        <v>1162</v>
      </c>
      <c r="N98" s="270" t="s">
        <v>1162</v>
      </c>
      <c r="O98" s="269" t="s">
        <v>1162</v>
      </c>
      <c r="P98" s="269" t="s">
        <v>1162</v>
      </c>
      <c r="Q98" s="269" t="s">
        <v>1215</v>
      </c>
      <c r="R98" s="269" t="s">
        <v>1215</v>
      </c>
      <c r="S98" s="269" t="s">
        <v>1215</v>
      </c>
      <c r="T98" s="269" t="s">
        <v>1215</v>
      </c>
      <c r="U98" s="269" t="s">
        <v>1215</v>
      </c>
      <c r="V98" s="270" t="s">
        <v>1215</v>
      </c>
      <c r="W98" s="269" t="s">
        <v>1351</v>
      </c>
      <c r="X98" s="269" t="s">
        <v>1351</v>
      </c>
      <c r="Y98" s="269" t="s">
        <v>1351</v>
      </c>
      <c r="Z98" s="269" t="s">
        <v>1351</v>
      </c>
      <c r="AA98" s="269" t="s">
        <v>1351</v>
      </c>
      <c r="AB98" s="269" t="s">
        <v>1351</v>
      </c>
      <c r="AC98" s="269" t="s">
        <v>1351</v>
      </c>
      <c r="AD98" s="269" t="s">
        <v>1351</v>
      </c>
      <c r="AE98" s="269" t="s">
        <v>1352</v>
      </c>
      <c r="AF98" s="269" t="s">
        <v>1353</v>
      </c>
      <c r="AG98" s="269" t="s">
        <v>1354</v>
      </c>
      <c r="AH98" s="270" t="s">
        <v>1354</v>
      </c>
      <c r="AI98" s="269" t="s">
        <v>1354</v>
      </c>
      <c r="AJ98" s="269" t="s">
        <v>919</v>
      </c>
      <c r="AK98" s="269" t="s">
        <v>1354</v>
      </c>
      <c r="AL98" s="269" t="s">
        <v>1354</v>
      </c>
      <c r="AM98" s="269" t="s">
        <v>920</v>
      </c>
      <c r="AN98" s="269" t="s">
        <v>921</v>
      </c>
      <c r="AO98" s="269" t="s">
        <v>921</v>
      </c>
      <c r="AP98" s="269" t="s">
        <v>922</v>
      </c>
      <c r="AQ98" s="269" t="s">
        <v>923</v>
      </c>
      <c r="AR98" s="269" t="s">
        <v>924</v>
      </c>
      <c r="AS98" s="1607" t="s">
        <v>924</v>
      </c>
      <c r="AT98" s="294"/>
      <c r="AU98" s="294"/>
      <c r="AV98" s="294"/>
      <c r="AW98" s="294"/>
    </row>
    <row r="99" spans="1:49" ht="12.75">
      <c r="A99" s="460"/>
      <c r="B99" s="110" t="s">
        <v>1074</v>
      </c>
      <c r="C99" s="177"/>
      <c r="D99" s="269"/>
      <c r="E99" s="267"/>
      <c r="F99" s="1210"/>
      <c r="G99" s="295"/>
      <c r="H99" s="295"/>
      <c r="I99" s="269"/>
      <c r="J99" s="270"/>
      <c r="K99" s="269"/>
      <c r="L99" s="269"/>
      <c r="M99" s="269"/>
      <c r="N99" s="270"/>
      <c r="O99" s="269"/>
      <c r="P99" s="269"/>
      <c r="Q99" s="269"/>
      <c r="R99" s="269"/>
      <c r="S99" s="269"/>
      <c r="T99" s="269"/>
      <c r="U99" s="20"/>
      <c r="V99" s="270"/>
      <c r="W99" s="20"/>
      <c r="X99" s="20"/>
      <c r="Y99" s="20"/>
      <c r="Z99" s="20"/>
      <c r="AA99" s="20"/>
      <c r="AB99" s="20"/>
      <c r="AC99" s="20"/>
      <c r="AD99" s="20"/>
      <c r="AE99" s="118"/>
      <c r="AF99" s="118"/>
      <c r="AG99" s="118"/>
      <c r="AH99" s="270"/>
      <c r="AI99" s="269"/>
      <c r="AJ99" s="20"/>
      <c r="AK99" s="20"/>
      <c r="AL99" s="20"/>
      <c r="AM99" s="20"/>
      <c r="AN99" s="20"/>
      <c r="AO99" s="20"/>
      <c r="AP99" s="118"/>
      <c r="AQ99" s="118"/>
      <c r="AR99" s="20"/>
      <c r="AS99" s="929"/>
      <c r="AT99" s="294"/>
      <c r="AU99" s="294"/>
      <c r="AV99" s="294"/>
      <c r="AW99" s="294"/>
    </row>
    <row r="100" spans="1:49" ht="12.75">
      <c r="A100" s="460"/>
      <c r="B100" s="20" t="s">
        <v>1075</v>
      </c>
      <c r="C100" s="177"/>
      <c r="D100" s="269" t="s">
        <v>1163</v>
      </c>
      <c r="E100" s="267" t="s">
        <v>1076</v>
      </c>
      <c r="F100" s="1210" t="s">
        <v>1164</v>
      </c>
      <c r="G100" s="295" t="s">
        <v>1165</v>
      </c>
      <c r="H100" s="295" t="s">
        <v>1165</v>
      </c>
      <c r="I100" s="269" t="s">
        <v>1165</v>
      </c>
      <c r="J100" s="270" t="s">
        <v>1165</v>
      </c>
      <c r="K100" s="269" t="s">
        <v>1165</v>
      </c>
      <c r="L100" s="269" t="s">
        <v>1165</v>
      </c>
      <c r="M100" s="269" t="s">
        <v>1165</v>
      </c>
      <c r="N100" s="270" t="s">
        <v>1165</v>
      </c>
      <c r="O100" s="269" t="s">
        <v>1165</v>
      </c>
      <c r="P100" s="269" t="s">
        <v>1166</v>
      </c>
      <c r="Q100" s="269" t="s">
        <v>1166</v>
      </c>
      <c r="R100" s="269" t="s">
        <v>1146</v>
      </c>
      <c r="S100" s="269" t="s">
        <v>1146</v>
      </c>
      <c r="T100" s="269" t="s">
        <v>1146</v>
      </c>
      <c r="U100" s="269" t="s">
        <v>1146</v>
      </c>
      <c r="V100" s="270" t="s">
        <v>1146</v>
      </c>
      <c r="W100" s="269" t="s">
        <v>1146</v>
      </c>
      <c r="X100" s="269" t="s">
        <v>1146</v>
      </c>
      <c r="Y100" s="269" t="s">
        <v>1146</v>
      </c>
      <c r="Z100" s="269" t="s">
        <v>1146</v>
      </c>
      <c r="AA100" s="269" t="s">
        <v>1146</v>
      </c>
      <c r="AB100" s="269" t="s">
        <v>1146</v>
      </c>
      <c r="AC100" s="269" t="s">
        <v>1146</v>
      </c>
      <c r="AD100" s="269" t="s">
        <v>1146</v>
      </c>
      <c r="AE100" s="269" t="s">
        <v>1355</v>
      </c>
      <c r="AF100" s="269" t="s">
        <v>1356</v>
      </c>
      <c r="AG100" s="269" t="s">
        <v>1355</v>
      </c>
      <c r="AH100" s="270" t="s">
        <v>1355</v>
      </c>
      <c r="AI100" s="269" t="s">
        <v>1355</v>
      </c>
      <c r="AJ100" s="269" t="s">
        <v>1355</v>
      </c>
      <c r="AK100" s="269" t="s">
        <v>1166</v>
      </c>
      <c r="AL100" s="269" t="s">
        <v>1166</v>
      </c>
      <c r="AM100" s="269" t="s">
        <v>1166</v>
      </c>
      <c r="AN100" s="269" t="s">
        <v>1166</v>
      </c>
      <c r="AO100" s="269" t="s">
        <v>1166</v>
      </c>
      <c r="AP100" s="269" t="s">
        <v>1166</v>
      </c>
      <c r="AQ100" s="269" t="s">
        <v>1165</v>
      </c>
      <c r="AR100" s="269" t="s">
        <v>1165</v>
      </c>
      <c r="AS100" s="1607" t="s">
        <v>1165</v>
      </c>
      <c r="AT100" s="294"/>
      <c r="AU100" s="294"/>
      <c r="AV100" s="294"/>
      <c r="AW100" s="294"/>
    </row>
    <row r="101" spans="1:49" ht="12.75">
      <c r="A101" s="460"/>
      <c r="B101" s="56" t="s">
        <v>1077</v>
      </c>
      <c r="C101" s="177"/>
      <c r="D101" s="269" t="s">
        <v>1167</v>
      </c>
      <c r="E101" s="267" t="s">
        <v>1078</v>
      </c>
      <c r="F101" s="1210" t="s">
        <v>1168</v>
      </c>
      <c r="G101" s="295" t="s">
        <v>1079</v>
      </c>
      <c r="H101" s="295" t="s">
        <v>1079</v>
      </c>
      <c r="I101" s="295" t="s">
        <v>1079</v>
      </c>
      <c r="J101" s="1210" t="s">
        <v>1079</v>
      </c>
      <c r="K101" s="295" t="s">
        <v>1079</v>
      </c>
      <c r="L101" s="269" t="s">
        <v>1079</v>
      </c>
      <c r="M101" s="269" t="s">
        <v>1079</v>
      </c>
      <c r="N101" s="270" t="s">
        <v>1079</v>
      </c>
      <c r="O101" s="269" t="s">
        <v>1079</v>
      </c>
      <c r="P101" s="269" t="s">
        <v>1079</v>
      </c>
      <c r="Q101" s="269" t="s">
        <v>1079</v>
      </c>
      <c r="R101" s="269" t="s">
        <v>1237</v>
      </c>
      <c r="S101" s="269" t="s">
        <v>1237</v>
      </c>
      <c r="T101" s="269" t="s">
        <v>1237</v>
      </c>
      <c r="U101" s="269" t="s">
        <v>1237</v>
      </c>
      <c r="V101" s="270" t="s">
        <v>1237</v>
      </c>
      <c r="W101" s="269" t="s">
        <v>1237</v>
      </c>
      <c r="X101" s="269" t="s">
        <v>1237</v>
      </c>
      <c r="Y101" s="269" t="s">
        <v>1357</v>
      </c>
      <c r="Z101" s="269" t="s">
        <v>1357</v>
      </c>
      <c r="AA101" s="269" t="s">
        <v>1357</v>
      </c>
      <c r="AB101" s="269" t="s">
        <v>1357</v>
      </c>
      <c r="AC101" s="269" t="s">
        <v>1357</v>
      </c>
      <c r="AD101" s="269" t="s">
        <v>1357</v>
      </c>
      <c r="AE101" s="269" t="s">
        <v>1358</v>
      </c>
      <c r="AF101" s="269" t="s">
        <v>1358</v>
      </c>
      <c r="AG101" s="269" t="s">
        <v>1357</v>
      </c>
      <c r="AH101" s="270" t="s">
        <v>1357</v>
      </c>
      <c r="AI101" s="269" t="s">
        <v>1358</v>
      </c>
      <c r="AJ101" s="269" t="s">
        <v>1358</v>
      </c>
      <c r="AK101" s="269" t="s">
        <v>1358</v>
      </c>
      <c r="AL101" s="269" t="s">
        <v>1358</v>
      </c>
      <c r="AM101" s="269" t="s">
        <v>1358</v>
      </c>
      <c r="AN101" s="269" t="s">
        <v>1358</v>
      </c>
      <c r="AO101" s="269" t="s">
        <v>1358</v>
      </c>
      <c r="AP101" s="269" t="s">
        <v>1358</v>
      </c>
      <c r="AQ101" s="269" t="s">
        <v>1358</v>
      </c>
      <c r="AR101" s="269" t="s">
        <v>1358</v>
      </c>
      <c r="AS101" s="1607" t="s">
        <v>1358</v>
      </c>
      <c r="AT101" s="294"/>
      <c r="AU101" s="294"/>
      <c r="AV101" s="294"/>
      <c r="AW101" s="294"/>
    </row>
    <row r="102" spans="1:49" ht="12.75">
      <c r="A102" s="460"/>
      <c r="B102" s="56" t="s">
        <v>1080</v>
      </c>
      <c r="C102" s="177"/>
      <c r="D102" s="269" t="s">
        <v>1169</v>
      </c>
      <c r="E102" s="267" t="s">
        <v>1081</v>
      </c>
      <c r="F102" s="1210" t="s">
        <v>1170</v>
      </c>
      <c r="G102" s="295" t="s">
        <v>1170</v>
      </c>
      <c r="H102" s="295" t="s">
        <v>1171</v>
      </c>
      <c r="I102" s="269" t="s">
        <v>1171</v>
      </c>
      <c r="J102" s="270" t="s">
        <v>1171</v>
      </c>
      <c r="K102" s="269" t="s">
        <v>1171</v>
      </c>
      <c r="L102" s="269" t="s">
        <v>1171</v>
      </c>
      <c r="M102" s="269" t="s">
        <v>1171</v>
      </c>
      <c r="N102" s="270" t="s">
        <v>1171</v>
      </c>
      <c r="O102" s="269" t="s">
        <v>1081</v>
      </c>
      <c r="P102" s="269" t="s">
        <v>1081</v>
      </c>
      <c r="Q102" s="269" t="s">
        <v>1171</v>
      </c>
      <c r="R102" s="269" t="s">
        <v>1171</v>
      </c>
      <c r="S102" s="269" t="s">
        <v>1171</v>
      </c>
      <c r="T102" s="269" t="s">
        <v>1171</v>
      </c>
      <c r="U102" s="269" t="s">
        <v>1171</v>
      </c>
      <c r="V102" s="270" t="s">
        <v>1171</v>
      </c>
      <c r="W102" s="269" t="s">
        <v>1171</v>
      </c>
      <c r="X102" s="269" t="s">
        <v>1171</v>
      </c>
      <c r="Y102" s="269" t="s">
        <v>1171</v>
      </c>
      <c r="Z102" s="269" t="s">
        <v>1171</v>
      </c>
      <c r="AA102" s="269" t="s">
        <v>1171</v>
      </c>
      <c r="AB102" s="269" t="s">
        <v>1171</v>
      </c>
      <c r="AC102" s="269" t="s">
        <v>1171</v>
      </c>
      <c r="AD102" s="269" t="s">
        <v>1171</v>
      </c>
      <c r="AE102" s="269" t="s">
        <v>1359</v>
      </c>
      <c r="AF102" s="269" t="s">
        <v>1359</v>
      </c>
      <c r="AG102" s="269" t="s">
        <v>1360</v>
      </c>
      <c r="AH102" s="270" t="s">
        <v>1360</v>
      </c>
      <c r="AI102" s="269" t="s">
        <v>925</v>
      </c>
      <c r="AJ102" s="269" t="s">
        <v>926</v>
      </c>
      <c r="AK102" s="269" t="s">
        <v>926</v>
      </c>
      <c r="AL102" s="269" t="s">
        <v>927</v>
      </c>
      <c r="AM102" s="269" t="s">
        <v>927</v>
      </c>
      <c r="AN102" s="269" t="s">
        <v>927</v>
      </c>
      <c r="AO102" s="269" t="s">
        <v>927</v>
      </c>
      <c r="AP102" s="269" t="s">
        <v>927</v>
      </c>
      <c r="AQ102" s="269" t="s">
        <v>927</v>
      </c>
      <c r="AR102" s="269" t="s">
        <v>927</v>
      </c>
      <c r="AS102" s="1607" t="s">
        <v>927</v>
      </c>
      <c r="AT102" s="294"/>
      <c r="AU102" s="294"/>
      <c r="AV102" s="294"/>
      <c r="AW102" s="294"/>
    </row>
    <row r="103" spans="1:49" ht="12.75">
      <c r="A103" s="460"/>
      <c r="B103" s="56" t="s">
        <v>1083</v>
      </c>
      <c r="C103" s="177"/>
      <c r="D103" s="269" t="s">
        <v>1172</v>
      </c>
      <c r="E103" s="267" t="s">
        <v>1084</v>
      </c>
      <c r="F103" s="1210" t="s">
        <v>1173</v>
      </c>
      <c r="G103" s="295" t="s">
        <v>1173</v>
      </c>
      <c r="H103" s="295" t="s">
        <v>1173</v>
      </c>
      <c r="I103" s="269" t="s">
        <v>1173</v>
      </c>
      <c r="J103" s="270" t="s">
        <v>1173</v>
      </c>
      <c r="K103" s="269" t="s">
        <v>1173</v>
      </c>
      <c r="L103" s="269" t="s">
        <v>1174</v>
      </c>
      <c r="M103" s="269" t="s">
        <v>1174</v>
      </c>
      <c r="N103" s="270" t="s">
        <v>1174</v>
      </c>
      <c r="O103" s="269" t="s">
        <v>1174</v>
      </c>
      <c r="P103" s="269" t="s">
        <v>1174</v>
      </c>
      <c r="Q103" s="269" t="s">
        <v>1174</v>
      </c>
      <c r="R103" s="269" t="s">
        <v>1165</v>
      </c>
      <c r="S103" s="269" t="s">
        <v>1165</v>
      </c>
      <c r="T103" s="269" t="s">
        <v>1165</v>
      </c>
      <c r="U103" s="269" t="s">
        <v>1165</v>
      </c>
      <c r="V103" s="270" t="s">
        <v>1165</v>
      </c>
      <c r="W103" s="269" t="s">
        <v>1165</v>
      </c>
      <c r="X103" s="269" t="s">
        <v>1165</v>
      </c>
      <c r="Y103" s="269" t="s">
        <v>1165</v>
      </c>
      <c r="Z103" s="269" t="s">
        <v>1165</v>
      </c>
      <c r="AA103" s="269" t="s">
        <v>1165</v>
      </c>
      <c r="AB103" s="269" t="s">
        <v>1165</v>
      </c>
      <c r="AC103" s="269" t="s">
        <v>1165</v>
      </c>
      <c r="AD103" s="269" t="s">
        <v>1165</v>
      </c>
      <c r="AE103" s="269" t="s">
        <v>1174</v>
      </c>
      <c r="AF103" s="269" t="s">
        <v>1174</v>
      </c>
      <c r="AG103" s="269" t="s">
        <v>1174</v>
      </c>
      <c r="AH103" s="270" t="s">
        <v>1174</v>
      </c>
      <c r="AI103" s="269" t="s">
        <v>1174</v>
      </c>
      <c r="AJ103" s="269" t="s">
        <v>1174</v>
      </c>
      <c r="AK103" s="269" t="s">
        <v>1174</v>
      </c>
      <c r="AL103" s="269" t="s">
        <v>1174</v>
      </c>
      <c r="AM103" s="269" t="s">
        <v>1174</v>
      </c>
      <c r="AN103" s="269" t="s">
        <v>1174</v>
      </c>
      <c r="AO103" s="269" t="s">
        <v>1174</v>
      </c>
      <c r="AP103" s="269" t="s">
        <v>1174</v>
      </c>
      <c r="AQ103" s="269" t="s">
        <v>1174</v>
      </c>
      <c r="AR103" s="269" t="s">
        <v>1174</v>
      </c>
      <c r="AS103" s="1607" t="s">
        <v>1174</v>
      </c>
      <c r="AT103" s="294"/>
      <c r="AU103" s="294"/>
      <c r="AV103" s="294"/>
      <c r="AW103" s="294"/>
    </row>
    <row r="104" spans="1:49" ht="12.75">
      <c r="A104" s="900"/>
      <c r="B104" s="283" t="s">
        <v>1086</v>
      </c>
      <c r="C104" s="179"/>
      <c r="D104" s="254" t="s">
        <v>1175</v>
      </c>
      <c r="E104" s="251" t="s">
        <v>1087</v>
      </c>
      <c r="F104" s="954" t="s">
        <v>1176</v>
      </c>
      <c r="G104" s="181" t="s">
        <v>1177</v>
      </c>
      <c r="H104" s="181" t="s">
        <v>1177</v>
      </c>
      <c r="I104" s="254" t="s">
        <v>1177</v>
      </c>
      <c r="J104" s="255" t="s">
        <v>1177</v>
      </c>
      <c r="K104" s="254" t="s">
        <v>1177</v>
      </c>
      <c r="L104" s="254" t="s">
        <v>1178</v>
      </c>
      <c r="M104" s="254" t="s">
        <v>1178</v>
      </c>
      <c r="N104" s="255" t="s">
        <v>1178</v>
      </c>
      <c r="O104" s="254" t="s">
        <v>1178</v>
      </c>
      <c r="P104" s="254" t="s">
        <v>1178</v>
      </c>
      <c r="Q104" s="254" t="s">
        <v>1216</v>
      </c>
      <c r="R104" s="254" t="s">
        <v>1238</v>
      </c>
      <c r="S104" s="254" t="s">
        <v>1238</v>
      </c>
      <c r="T104" s="254" t="s">
        <v>1238</v>
      </c>
      <c r="U104" s="254" t="s">
        <v>1238</v>
      </c>
      <c r="V104" s="255" t="s">
        <v>1238</v>
      </c>
      <c r="W104" s="269" t="s">
        <v>1238</v>
      </c>
      <c r="X104" s="269" t="s">
        <v>1238</v>
      </c>
      <c r="Y104" s="269" t="s">
        <v>1238</v>
      </c>
      <c r="Z104" s="269" t="s">
        <v>1238</v>
      </c>
      <c r="AA104" s="269" t="s">
        <v>1238</v>
      </c>
      <c r="AB104" s="269" t="s">
        <v>1238</v>
      </c>
      <c r="AC104" s="269" t="s">
        <v>1238</v>
      </c>
      <c r="AD104" s="269" t="s">
        <v>1238</v>
      </c>
      <c r="AE104" s="269" t="s">
        <v>1238</v>
      </c>
      <c r="AF104" s="269" t="s">
        <v>1238</v>
      </c>
      <c r="AG104" s="269" t="s">
        <v>1238</v>
      </c>
      <c r="AH104" s="255" t="s">
        <v>1238</v>
      </c>
      <c r="AI104" s="269" t="s">
        <v>1238</v>
      </c>
      <c r="AJ104" s="269" t="s">
        <v>928</v>
      </c>
      <c r="AK104" s="269" t="s">
        <v>1177</v>
      </c>
      <c r="AL104" s="269" t="s">
        <v>1177</v>
      </c>
      <c r="AM104" s="269" t="s">
        <v>929</v>
      </c>
      <c r="AN104" s="269" t="s">
        <v>929</v>
      </c>
      <c r="AO104" s="269" t="s">
        <v>929</v>
      </c>
      <c r="AP104" s="269" t="s">
        <v>929</v>
      </c>
      <c r="AQ104" s="269" t="s">
        <v>930</v>
      </c>
      <c r="AR104" s="269" t="s">
        <v>930</v>
      </c>
      <c r="AS104" s="1610" t="s">
        <v>930</v>
      </c>
      <c r="AT104" s="294"/>
      <c r="AU104" s="294"/>
      <c r="AV104" s="294"/>
      <c r="AW104" s="294"/>
    </row>
    <row r="105" spans="1:49" s="308" customFormat="1" ht="14.25" customHeight="1" thickBot="1">
      <c r="A105" s="1219" t="s">
        <v>1090</v>
      </c>
      <c r="B105" s="1220"/>
      <c r="C105" s="1221"/>
      <c r="D105" s="1222">
        <v>4.8</v>
      </c>
      <c r="E105" s="1631">
        <v>4</v>
      </c>
      <c r="F105" s="1223">
        <v>4.5</v>
      </c>
      <c r="G105" s="1224"/>
      <c r="H105" s="1224"/>
      <c r="I105" s="1225"/>
      <c r="J105" s="1226">
        <v>8</v>
      </c>
      <c r="K105" s="1225"/>
      <c r="L105" s="1225"/>
      <c r="M105" s="1225"/>
      <c r="N105" s="1223">
        <v>6.4</v>
      </c>
      <c r="O105" s="1222"/>
      <c r="P105" s="1222"/>
      <c r="Q105" s="1227"/>
      <c r="R105" s="1227"/>
      <c r="S105" s="1227"/>
      <c r="T105" s="1227"/>
      <c r="U105" s="1227"/>
      <c r="V105" s="1223">
        <v>7.7</v>
      </c>
      <c r="W105" s="1228"/>
      <c r="X105" s="1228"/>
      <c r="Y105" s="1228"/>
      <c r="Z105" s="1228"/>
      <c r="AA105" s="1228"/>
      <c r="AB105" s="1228"/>
      <c r="AC105" s="1228"/>
      <c r="AD105" s="1228"/>
      <c r="AE105" s="1228"/>
      <c r="AF105" s="1228"/>
      <c r="AG105" s="1228"/>
      <c r="AH105" s="1223">
        <v>13.2</v>
      </c>
      <c r="AI105" s="1229"/>
      <c r="AJ105" s="1228"/>
      <c r="AK105" s="1228"/>
      <c r="AL105" s="1228"/>
      <c r="AM105" s="1228"/>
      <c r="AN105" s="1228"/>
      <c r="AO105" s="1228"/>
      <c r="AP105" s="1230"/>
      <c r="AQ105" s="1228"/>
      <c r="AR105" s="1228"/>
      <c r="AS105" s="1611">
        <v>10.5</v>
      </c>
      <c r="AT105" s="1231"/>
      <c r="AU105" s="1231"/>
      <c r="AV105" s="1231"/>
      <c r="AW105" s="1231"/>
    </row>
    <row r="106" spans="1:45" ht="15.75" customHeight="1" hidden="1">
      <c r="A106" s="55" t="s">
        <v>1104</v>
      </c>
      <c r="B106" s="20"/>
      <c r="C106" s="20"/>
      <c r="D106" s="153"/>
      <c r="E106" s="153"/>
      <c r="F106" s="18"/>
      <c r="G106" s="18"/>
      <c r="H106" s="18"/>
      <c r="I106" s="153"/>
      <c r="J106" s="18"/>
      <c r="K106" s="153"/>
      <c r="L106" s="153"/>
      <c r="M106" s="118"/>
      <c r="N106" s="118"/>
      <c r="O106" s="118"/>
      <c r="P106" s="1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527" t="s">
        <v>1238</v>
      </c>
      <c r="AI106" s="527" t="s">
        <v>1238</v>
      </c>
      <c r="AJ106" s="18"/>
      <c r="AK106" s="18"/>
      <c r="AL106" s="18"/>
      <c r="AM106" s="18"/>
      <c r="AN106" s="18"/>
      <c r="AO106" s="18"/>
      <c r="AP106" s="153"/>
      <c r="AQ106" s="251" t="s">
        <v>930</v>
      </c>
      <c r="AR106" s="18"/>
      <c r="AS106" s="18"/>
    </row>
    <row r="107" spans="1:45" ht="13.5" thickTop="1">
      <c r="A107" s="20" t="s">
        <v>1105</v>
      </c>
      <c r="B107" s="20"/>
      <c r="C107" s="20"/>
      <c r="D107" s="118"/>
      <c r="E107" s="118"/>
      <c r="F107" s="20"/>
      <c r="G107" s="20"/>
      <c r="H107" s="20"/>
      <c r="I107" s="118"/>
      <c r="J107" s="20"/>
      <c r="K107" s="118"/>
      <c r="L107" s="118"/>
      <c r="M107" s="118"/>
      <c r="N107" s="118"/>
      <c r="O107" s="118"/>
      <c r="P107" s="118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69"/>
      <c r="AI107" s="269"/>
      <c r="AJ107" s="20"/>
      <c r="AK107" s="20"/>
      <c r="AL107" s="20"/>
      <c r="AM107" s="20"/>
      <c r="AN107" s="20"/>
      <c r="AO107" s="20"/>
      <c r="AP107" s="118"/>
      <c r="AQ107" s="20"/>
      <c r="AR107" s="20"/>
      <c r="AS107" s="20"/>
    </row>
    <row r="108" spans="1:45" ht="12.75">
      <c r="A108" s="118" t="s">
        <v>1637</v>
      </c>
      <c r="B108" s="294"/>
      <c r="C108" s="294"/>
      <c r="D108" s="242"/>
      <c r="E108" s="242"/>
      <c r="F108" s="294"/>
      <c r="G108" s="294"/>
      <c r="H108" s="294"/>
      <c r="I108" s="242"/>
      <c r="J108" s="294"/>
      <c r="K108" s="242"/>
      <c r="L108" s="242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69"/>
      <c r="AI108" s="269"/>
      <c r="AJ108" s="294"/>
      <c r="AK108" s="294"/>
      <c r="AL108" s="294"/>
      <c r="AM108" s="294"/>
      <c r="AN108" s="294"/>
      <c r="AO108" s="294"/>
      <c r="AP108" s="242"/>
      <c r="AQ108" s="294"/>
      <c r="AR108" s="294"/>
      <c r="AS108" s="294"/>
    </row>
  </sheetData>
  <mergeCells count="16">
    <mergeCell ref="A66:AS66"/>
    <mergeCell ref="A67:AS67"/>
    <mergeCell ref="A68:AS68"/>
    <mergeCell ref="AJ70:AJ71"/>
    <mergeCell ref="AK70:AK71"/>
    <mergeCell ref="AL70:AL71"/>
    <mergeCell ref="A71:C71"/>
    <mergeCell ref="A70:C70"/>
    <mergeCell ref="AI70:AI71"/>
    <mergeCell ref="A6:I6"/>
    <mergeCell ref="A8:C8"/>
    <mergeCell ref="A9:C9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">
      <selection activeCell="C25" sqref="C25"/>
    </sheetView>
  </sheetViews>
  <sheetFormatPr defaultColWidth="9.8515625" defaultRowHeight="12.75"/>
  <cols>
    <col min="1" max="1" width="13.140625" style="62" hidden="1" customWidth="1"/>
    <col min="2" max="2" width="8.00390625" style="62" customWidth="1"/>
    <col min="3" max="14" width="6.28125" style="209" customWidth="1"/>
    <col min="15" max="15" width="7.421875" style="62" bestFit="1" customWidth="1"/>
    <col min="16" max="16384" width="9.421875" style="209" customWidth="1"/>
  </cols>
  <sheetData>
    <row r="1" spans="1:15" ht="12.75">
      <c r="A1" s="1720" t="s">
        <v>1581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  <c r="N1" s="1720"/>
      <c r="O1" s="1720"/>
    </row>
    <row r="2" spans="1:16" ht="15.75">
      <c r="A2" s="1883" t="s">
        <v>1179</v>
      </c>
      <c r="B2" s="1883"/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  <c r="N2" s="1883"/>
      <c r="O2" s="1883"/>
      <c r="P2" s="322"/>
    </row>
    <row r="3" spans="4:6" ht="12.75" hidden="1">
      <c r="D3" s="309"/>
      <c r="E3" s="309"/>
      <c r="F3" s="309"/>
    </row>
    <row r="4" spans="12:15" ht="13.5" thickBot="1">
      <c r="L4" s="309"/>
      <c r="O4" s="1232" t="s">
        <v>508</v>
      </c>
    </row>
    <row r="5" spans="1:15" s="62" customFormat="1" ht="13.5" thickTop="1">
      <c r="A5" s="1898" t="s">
        <v>1180</v>
      </c>
      <c r="B5" s="1233"/>
      <c r="C5" s="1745" t="s">
        <v>435</v>
      </c>
      <c r="D5" s="1745"/>
      <c r="E5" s="1745"/>
      <c r="F5" s="1745"/>
      <c r="G5" s="1745"/>
      <c r="H5" s="1745"/>
      <c r="I5" s="1745"/>
      <c r="J5" s="1745"/>
      <c r="K5" s="1745"/>
      <c r="L5" s="1745"/>
      <c r="M5" s="1745"/>
      <c r="N5" s="1900"/>
      <c r="O5" s="947" t="s">
        <v>642</v>
      </c>
    </row>
    <row r="6" spans="1:15" s="62" customFormat="1" ht="12.75">
      <c r="A6" s="1899"/>
      <c r="B6" s="1234" t="s">
        <v>1180</v>
      </c>
      <c r="C6" s="311" t="s">
        <v>1750</v>
      </c>
      <c r="D6" s="312" t="s">
        <v>324</v>
      </c>
      <c r="E6" s="312" t="s">
        <v>336</v>
      </c>
      <c r="F6" s="312" t="s">
        <v>337</v>
      </c>
      <c r="G6" s="312" t="s">
        <v>338</v>
      </c>
      <c r="H6" s="312" t="s">
        <v>339</v>
      </c>
      <c r="I6" s="312" t="s">
        <v>340</v>
      </c>
      <c r="J6" s="312" t="s">
        <v>341</v>
      </c>
      <c r="K6" s="312" t="s">
        <v>342</v>
      </c>
      <c r="L6" s="312" t="s">
        <v>343</v>
      </c>
      <c r="M6" s="312" t="s">
        <v>441</v>
      </c>
      <c r="N6" s="83" t="s">
        <v>442</v>
      </c>
      <c r="O6" s="911" t="s">
        <v>191</v>
      </c>
    </row>
    <row r="7" spans="1:15" ht="15" customHeight="1">
      <c r="A7" s="313" t="s">
        <v>1181</v>
      </c>
      <c r="B7" s="1235" t="s">
        <v>1182</v>
      </c>
      <c r="C7" s="314">
        <v>8.43</v>
      </c>
      <c r="D7" s="314">
        <v>8.78</v>
      </c>
      <c r="E7" s="314">
        <v>8.84</v>
      </c>
      <c r="F7" s="314">
        <v>8.7</v>
      </c>
      <c r="G7" s="314">
        <v>8.82</v>
      </c>
      <c r="H7" s="314">
        <v>8.93</v>
      </c>
      <c r="I7" s="314">
        <v>9.33</v>
      </c>
      <c r="J7" s="314">
        <v>9.56</v>
      </c>
      <c r="K7" s="314">
        <v>9.6</v>
      </c>
      <c r="L7" s="314">
        <v>9.64</v>
      </c>
      <c r="M7" s="314">
        <v>9.59</v>
      </c>
      <c r="N7" s="328">
        <v>9.64</v>
      </c>
      <c r="O7" s="1236">
        <v>9.24</v>
      </c>
    </row>
    <row r="8" spans="1:15" ht="15" customHeight="1">
      <c r="A8" s="313" t="s">
        <v>1183</v>
      </c>
      <c r="B8" s="1235" t="s">
        <v>1184</v>
      </c>
      <c r="C8" s="314">
        <v>10.17</v>
      </c>
      <c r="D8" s="314">
        <v>10.45</v>
      </c>
      <c r="E8" s="314">
        <v>12.17</v>
      </c>
      <c r="F8" s="314">
        <v>11.68</v>
      </c>
      <c r="G8" s="314">
        <v>12.03</v>
      </c>
      <c r="H8" s="314">
        <v>12.36</v>
      </c>
      <c r="I8" s="314">
        <v>12.57</v>
      </c>
      <c r="J8" s="314">
        <v>12.43</v>
      </c>
      <c r="K8" s="314">
        <v>11.3</v>
      </c>
      <c r="L8" s="314">
        <v>9.56</v>
      </c>
      <c r="M8" s="314">
        <v>11.28</v>
      </c>
      <c r="N8" s="328">
        <v>11.92</v>
      </c>
      <c r="O8" s="1237">
        <v>11.34</v>
      </c>
    </row>
    <row r="9" spans="1:15" ht="15" customHeight="1">
      <c r="A9" s="313" t="s">
        <v>1185</v>
      </c>
      <c r="B9" s="1235" t="s">
        <v>1186</v>
      </c>
      <c r="C9" s="314">
        <v>8.49</v>
      </c>
      <c r="D9" s="314">
        <v>5.94</v>
      </c>
      <c r="E9" s="314">
        <v>7.24</v>
      </c>
      <c r="F9" s="314">
        <v>8.74</v>
      </c>
      <c r="G9" s="314">
        <v>6.05</v>
      </c>
      <c r="H9" s="314">
        <v>3.93</v>
      </c>
      <c r="I9" s="314">
        <v>7.57</v>
      </c>
      <c r="J9" s="314">
        <v>7.56</v>
      </c>
      <c r="K9" s="314">
        <v>6.38</v>
      </c>
      <c r="L9" s="314">
        <v>4.93</v>
      </c>
      <c r="M9" s="314">
        <v>5.31</v>
      </c>
      <c r="N9" s="328">
        <v>6.01</v>
      </c>
      <c r="O9" s="1237">
        <v>6.5</v>
      </c>
    </row>
    <row r="10" spans="1:15" ht="15" customHeight="1">
      <c r="A10" s="313" t="s">
        <v>1187</v>
      </c>
      <c r="B10" s="1235" t="s">
        <v>1188</v>
      </c>
      <c r="C10" s="314">
        <v>6.36</v>
      </c>
      <c r="D10" s="314">
        <v>6.26</v>
      </c>
      <c r="E10" s="314">
        <v>6.54</v>
      </c>
      <c r="F10" s="314">
        <v>7.02</v>
      </c>
      <c r="G10" s="314">
        <v>6.91</v>
      </c>
      <c r="H10" s="314">
        <v>6.99</v>
      </c>
      <c r="I10" s="314">
        <v>7.38</v>
      </c>
      <c r="J10" s="314">
        <v>7.97</v>
      </c>
      <c r="K10" s="314">
        <v>8.12</v>
      </c>
      <c r="L10" s="314">
        <v>7.94</v>
      </c>
      <c r="M10" s="314">
        <v>7.89</v>
      </c>
      <c r="N10" s="328">
        <v>8.33</v>
      </c>
      <c r="O10" s="1237">
        <v>7.35</v>
      </c>
    </row>
    <row r="11" spans="1:15" ht="15" customHeight="1">
      <c r="A11" s="313" t="s">
        <v>1189</v>
      </c>
      <c r="B11" s="1235" t="s">
        <v>1190</v>
      </c>
      <c r="C11" s="314">
        <v>8.34</v>
      </c>
      <c r="D11" s="314">
        <v>8.61</v>
      </c>
      <c r="E11" s="314">
        <v>8.78</v>
      </c>
      <c r="F11" s="314">
        <v>9.14</v>
      </c>
      <c r="G11" s="314">
        <v>9.69</v>
      </c>
      <c r="H11" s="314">
        <v>11.83</v>
      </c>
      <c r="I11" s="314">
        <v>12.68</v>
      </c>
      <c r="J11" s="314">
        <v>12.21</v>
      </c>
      <c r="K11" s="314">
        <v>10.93</v>
      </c>
      <c r="L11" s="314">
        <v>12.7</v>
      </c>
      <c r="M11" s="314">
        <v>12.88</v>
      </c>
      <c r="N11" s="328">
        <v>12.66</v>
      </c>
      <c r="O11" s="1237">
        <v>10.93</v>
      </c>
    </row>
    <row r="12" spans="1:15" ht="15" customHeight="1">
      <c r="A12" s="313" t="s">
        <v>1191</v>
      </c>
      <c r="B12" s="1235" t="s">
        <v>1192</v>
      </c>
      <c r="C12" s="314">
        <v>12.180580266567938</v>
      </c>
      <c r="D12" s="314">
        <v>11.753995135135135</v>
      </c>
      <c r="E12" s="314">
        <v>11.43</v>
      </c>
      <c r="F12" s="314">
        <v>11.62647106257875</v>
      </c>
      <c r="G12" s="314">
        <v>11.507426486486487</v>
      </c>
      <c r="H12" s="314">
        <v>11.47</v>
      </c>
      <c r="I12" s="314">
        <v>11.624515713784637</v>
      </c>
      <c r="J12" s="314">
        <v>10.994226486486486</v>
      </c>
      <c r="K12" s="314">
        <v>9.76545743647647</v>
      </c>
      <c r="L12" s="314">
        <v>8.51255915744377</v>
      </c>
      <c r="M12" s="314">
        <v>6.032429189189189</v>
      </c>
      <c r="N12" s="328">
        <v>5.6191894558599635</v>
      </c>
      <c r="O12" s="1237">
        <v>10.22055196436712</v>
      </c>
    </row>
    <row r="13" spans="1:15" ht="15" customHeight="1">
      <c r="A13" s="313" t="s">
        <v>1193</v>
      </c>
      <c r="B13" s="1235" t="s">
        <v>1194</v>
      </c>
      <c r="C13" s="314">
        <v>4.868429567408652</v>
      </c>
      <c r="D13" s="314">
        <v>3.3598782967250815</v>
      </c>
      <c r="E13" s="314">
        <v>3.8128924099661266</v>
      </c>
      <c r="F13" s="314">
        <v>3.358146871062578</v>
      </c>
      <c r="G13" s="314">
        <v>2.630800540540541</v>
      </c>
      <c r="H13" s="314">
        <v>2.7138949166740067</v>
      </c>
      <c r="I13" s="314">
        <v>3.9024395212095753</v>
      </c>
      <c r="J13" s="314">
        <v>4.0046837837837845</v>
      </c>
      <c r="K13" s="314">
        <v>4.168231948270435</v>
      </c>
      <c r="L13" s="314">
        <v>3.4432686832740216</v>
      </c>
      <c r="M13" s="314">
        <v>3.2424281081081077</v>
      </c>
      <c r="N13" s="328">
        <v>2.8717697704892062</v>
      </c>
      <c r="O13" s="1237">
        <v>3.5174291324677225</v>
      </c>
    </row>
    <row r="14" spans="1:15" ht="15" customHeight="1">
      <c r="A14" s="313" t="s">
        <v>1195</v>
      </c>
      <c r="B14" s="1235" t="s">
        <v>1196</v>
      </c>
      <c r="C14" s="314">
        <v>1.6129035699286014</v>
      </c>
      <c r="D14" s="314">
        <v>0.89907419712949</v>
      </c>
      <c r="E14" s="314">
        <v>0.846207755463706</v>
      </c>
      <c r="F14" s="314">
        <v>2.879197306069458</v>
      </c>
      <c r="G14" s="314">
        <v>3.2362716517326144</v>
      </c>
      <c r="H14" s="314">
        <v>3.288953117353205</v>
      </c>
      <c r="I14" s="314">
        <v>1.6134097188476224</v>
      </c>
      <c r="J14" s="314">
        <v>1.2147113333333335</v>
      </c>
      <c r="K14" s="314">
        <v>2.1575733145895724</v>
      </c>
      <c r="L14" s="314">
        <v>3.090519992960225</v>
      </c>
      <c r="M14" s="314">
        <v>3.3535156756756757</v>
      </c>
      <c r="N14" s="328">
        <v>3.3197895928330032</v>
      </c>
      <c r="O14" s="1237">
        <v>2.3316103563160104</v>
      </c>
    </row>
    <row r="15" spans="1:15" ht="15" customHeight="1">
      <c r="A15" s="313" t="s">
        <v>1197</v>
      </c>
      <c r="B15" s="1235" t="s">
        <v>1198</v>
      </c>
      <c r="C15" s="314">
        <v>3.3968185352308224</v>
      </c>
      <c r="D15" s="314">
        <v>2.895359281579573</v>
      </c>
      <c r="E15" s="314">
        <v>3.4084731132075468</v>
      </c>
      <c r="F15" s="314">
        <v>4.093331220329517</v>
      </c>
      <c r="G15" s="314">
        <v>3.994682751045284</v>
      </c>
      <c r="H15" s="314">
        <v>4.440908264329805</v>
      </c>
      <c r="I15" s="314">
        <v>5.164051891704268</v>
      </c>
      <c r="J15" s="314">
        <v>5.596070322580646</v>
      </c>
      <c r="K15" s="314">
        <v>5.456351824840063</v>
      </c>
      <c r="L15" s="314">
        <v>5.726184461067665</v>
      </c>
      <c r="M15" s="314">
        <v>5.46250458618313</v>
      </c>
      <c r="N15" s="328">
        <v>5.360435168115558</v>
      </c>
      <c r="O15" s="1237">
        <v>4.662800140488818</v>
      </c>
    </row>
    <row r="16" spans="1:15" ht="15" customHeight="1">
      <c r="A16" s="313" t="s">
        <v>1199</v>
      </c>
      <c r="B16" s="1235" t="s">
        <v>1200</v>
      </c>
      <c r="C16" s="314">
        <v>5.425047309961818</v>
      </c>
      <c r="D16" s="314">
        <v>5.222550591166958</v>
      </c>
      <c r="E16" s="314">
        <v>4.872020754716981</v>
      </c>
      <c r="F16" s="314">
        <v>5.242749264705882</v>
      </c>
      <c r="G16" s="314">
        <v>5.304209852404553</v>
      </c>
      <c r="H16" s="314">
        <v>5.26434765889847</v>
      </c>
      <c r="I16" s="314">
        <v>5.170746858729607</v>
      </c>
      <c r="J16" s="314">
        <v>4.551349535702849</v>
      </c>
      <c r="K16" s="314">
        <v>3.871767249497724</v>
      </c>
      <c r="L16" s="314">
        <v>4.674502013189865</v>
      </c>
      <c r="M16" s="314">
        <v>4.940809824561403</v>
      </c>
      <c r="N16" s="328">
        <v>4.9510305534645385</v>
      </c>
      <c r="O16" s="1237">
        <v>4.9643167763801666</v>
      </c>
    </row>
    <row r="17" spans="1:15" ht="15" customHeight="1">
      <c r="A17" s="313" t="s">
        <v>1201</v>
      </c>
      <c r="B17" s="1235" t="s">
        <v>1202</v>
      </c>
      <c r="C17" s="314">
        <v>4.775216950572465</v>
      </c>
      <c r="D17" s="314">
        <v>3.77765162028212</v>
      </c>
      <c r="E17" s="314">
        <v>4.663893382237086</v>
      </c>
      <c r="F17" s="314">
        <v>4.9555454448777025</v>
      </c>
      <c r="G17" s="314">
        <v>4.953859860574043</v>
      </c>
      <c r="H17" s="314">
        <v>4.846119482616302</v>
      </c>
      <c r="I17" s="314">
        <v>5.187522395978776</v>
      </c>
      <c r="J17" s="314">
        <v>5.385691068024617</v>
      </c>
      <c r="K17" s="314">
        <v>5.052342023311288</v>
      </c>
      <c r="L17" s="314">
        <v>4.859117983803406</v>
      </c>
      <c r="M17" s="314">
        <v>4.519417635205055</v>
      </c>
      <c r="N17" s="328">
        <v>3.780621060673431</v>
      </c>
      <c r="O17" s="1237">
        <v>4.708875790310837</v>
      </c>
    </row>
    <row r="18" spans="1:16" ht="15" customHeight="1">
      <c r="A18" s="313" t="s">
        <v>1203</v>
      </c>
      <c r="B18" s="1235" t="s">
        <v>1204</v>
      </c>
      <c r="C18" s="314">
        <v>3.41748440269408</v>
      </c>
      <c r="D18" s="314">
        <v>3.4932778280050107</v>
      </c>
      <c r="E18" s="314">
        <v>3.5961985600462625</v>
      </c>
      <c r="F18" s="314">
        <v>4.02602993577213</v>
      </c>
      <c r="G18" s="314">
        <v>3.7520925058548005</v>
      </c>
      <c r="H18" s="314">
        <v>4.10236892545691</v>
      </c>
      <c r="I18" s="314">
        <v>4.0122495923431405</v>
      </c>
      <c r="J18" s="314">
        <v>3.906800049016938</v>
      </c>
      <c r="K18" s="314">
        <v>4.055525032860332</v>
      </c>
      <c r="L18" s="314">
        <v>2.911661630829377</v>
      </c>
      <c r="M18" s="314">
        <v>1.6678396383639233</v>
      </c>
      <c r="N18" s="328">
        <v>2.9805422437758247</v>
      </c>
      <c r="O18" s="1237">
        <v>3.4814174393084554</v>
      </c>
      <c r="P18" s="1238"/>
    </row>
    <row r="19" spans="1:15" ht="15" customHeight="1">
      <c r="A19" s="315" t="s">
        <v>1205</v>
      </c>
      <c r="B19" s="1239" t="s">
        <v>1019</v>
      </c>
      <c r="C19" s="314">
        <v>4.027662566465792</v>
      </c>
      <c r="D19" s="314">
        <v>3.6609049773755653</v>
      </c>
      <c r="E19" s="314">
        <v>3.701351713395639</v>
      </c>
      <c r="F19" s="314">
        <v>3.676631343283582</v>
      </c>
      <c r="G19" s="314">
        <v>3.850785333333333</v>
      </c>
      <c r="H19" s="314">
        <v>3.9490213213213217</v>
      </c>
      <c r="I19" s="314">
        <v>3.940556451612903</v>
      </c>
      <c r="J19" s="314">
        <v>3.8080159420289847</v>
      </c>
      <c r="K19" s="314">
        <v>1.6973710622710623</v>
      </c>
      <c r="L19" s="314">
        <v>0.7020408450704225</v>
      </c>
      <c r="M19" s="314">
        <v>0.8240442028985507</v>
      </c>
      <c r="N19" s="328">
        <v>1.4706548192771083</v>
      </c>
      <c r="O19" s="1237">
        <v>2.929587760230834</v>
      </c>
    </row>
    <row r="20" spans="1:16" ht="15" customHeight="1">
      <c r="A20" s="313" t="s">
        <v>1206</v>
      </c>
      <c r="B20" s="1235" t="s">
        <v>677</v>
      </c>
      <c r="C20" s="314">
        <v>0.6176727272727273</v>
      </c>
      <c r="D20" s="314">
        <v>0.629863076923077</v>
      </c>
      <c r="E20" s="314">
        <v>1.3400342756183745</v>
      </c>
      <c r="F20" s="314">
        <v>1.9721844155844157</v>
      </c>
      <c r="G20" s="314">
        <v>2.401290153846154</v>
      </c>
      <c r="H20" s="314">
        <v>2.080350530035336</v>
      </c>
      <c r="I20" s="314">
        <v>2.3784652173913043</v>
      </c>
      <c r="J20" s="314">
        <v>2.9391873188405797</v>
      </c>
      <c r="K20" s="314">
        <v>3.109814156626506</v>
      </c>
      <c r="L20" s="314">
        <v>3.6963909090909097</v>
      </c>
      <c r="M20" s="314">
        <v>3.8208818461538465</v>
      </c>
      <c r="N20" s="328">
        <v>3.939815901060071</v>
      </c>
      <c r="O20" s="1237">
        <v>2.4576696244599545</v>
      </c>
      <c r="P20" s="1238"/>
    </row>
    <row r="21" spans="1:15" ht="15" customHeight="1">
      <c r="A21" s="316" t="s">
        <v>1207</v>
      </c>
      <c r="B21" s="1240" t="s">
        <v>1748</v>
      </c>
      <c r="C21" s="314">
        <v>2.2590185714285718</v>
      </c>
      <c r="D21" s="314">
        <v>3.3845412060301507</v>
      </c>
      <c r="E21" s="314">
        <v>3.102005803571429</v>
      </c>
      <c r="F21" s="314">
        <v>2.687988475836431</v>
      </c>
      <c r="G21" s="314">
        <v>2.1998130653266332</v>
      </c>
      <c r="H21" s="314">
        <v>2.4648049469964666</v>
      </c>
      <c r="I21" s="314">
        <v>2.2032</v>
      </c>
      <c r="J21" s="314">
        <v>2.651</v>
      </c>
      <c r="K21" s="314">
        <v>2.8861</v>
      </c>
      <c r="L21" s="314">
        <v>3.6293</v>
      </c>
      <c r="M21" s="314">
        <v>3.3082</v>
      </c>
      <c r="N21" s="328">
        <v>3.2485</v>
      </c>
      <c r="O21" s="1237">
        <v>2.8427</v>
      </c>
    </row>
    <row r="22" spans="1:15" s="320" customFormat="1" ht="15" customHeight="1">
      <c r="A22" s="317" t="s">
        <v>1207</v>
      </c>
      <c r="B22" s="1241" t="s">
        <v>1749</v>
      </c>
      <c r="C22" s="318">
        <v>2.9887</v>
      </c>
      <c r="D22" s="314">
        <v>2.7829</v>
      </c>
      <c r="E22" s="314">
        <v>2.5369</v>
      </c>
      <c r="F22" s="314">
        <v>2.1101</v>
      </c>
      <c r="G22" s="314">
        <v>1.9827</v>
      </c>
      <c r="H22" s="314">
        <v>2.6703</v>
      </c>
      <c r="I22" s="314">
        <v>2.5963603174603174</v>
      </c>
      <c r="J22" s="314">
        <v>2.3605678095238094</v>
      </c>
      <c r="K22" s="314">
        <v>1.8496</v>
      </c>
      <c r="L22" s="314">
        <v>2.4269</v>
      </c>
      <c r="M22" s="314">
        <v>2.1681</v>
      </c>
      <c r="N22" s="319">
        <v>2.7651367875647668</v>
      </c>
      <c r="O22" s="1242">
        <v>2.4216334168057867</v>
      </c>
    </row>
    <row r="23" spans="1:15" s="322" customFormat="1" ht="15" customHeight="1">
      <c r="A23" s="321" t="s">
        <v>1207</v>
      </c>
      <c r="B23" s="1241" t="s">
        <v>458</v>
      </c>
      <c r="C23" s="318">
        <v>4.2514</v>
      </c>
      <c r="D23" s="314">
        <v>2.1419</v>
      </c>
      <c r="E23" s="529">
        <v>2.3486</v>
      </c>
      <c r="F23" s="529">
        <v>3.0267</v>
      </c>
      <c r="G23" s="529">
        <v>3.5927</v>
      </c>
      <c r="H23" s="529">
        <v>3.8637</v>
      </c>
      <c r="I23" s="314">
        <v>5.7924</v>
      </c>
      <c r="J23" s="314">
        <v>5.5404</v>
      </c>
      <c r="K23" s="314">
        <v>4.0699</v>
      </c>
      <c r="L23" s="314">
        <v>5.32</v>
      </c>
      <c r="M23" s="314">
        <v>5.41</v>
      </c>
      <c r="N23" s="319">
        <v>5.13</v>
      </c>
      <c r="O23" s="1242">
        <v>4.22</v>
      </c>
    </row>
    <row r="24" spans="2:15" ht="12.75">
      <c r="B24" s="1241" t="s">
        <v>467</v>
      </c>
      <c r="C24" s="314">
        <v>5.17</v>
      </c>
      <c r="D24" s="314">
        <v>3.73</v>
      </c>
      <c r="E24" s="408">
        <v>6.08</v>
      </c>
      <c r="F24" s="408">
        <v>5.55</v>
      </c>
      <c r="G24" s="408">
        <v>4.72</v>
      </c>
      <c r="H24" s="408">
        <v>4.32</v>
      </c>
      <c r="I24" s="408">
        <v>6.64</v>
      </c>
      <c r="J24" s="408">
        <v>6.83</v>
      </c>
      <c r="K24" s="408">
        <v>5.98</v>
      </c>
      <c r="L24" s="408">
        <v>6.73</v>
      </c>
      <c r="M24" s="558">
        <v>6</v>
      </c>
      <c r="N24" s="858">
        <v>6.8</v>
      </c>
      <c r="O24" s="1242">
        <v>5.83</v>
      </c>
    </row>
    <row r="25" spans="2:15" ht="13.5" thickBot="1">
      <c r="B25" s="1243" t="s">
        <v>999</v>
      </c>
      <c r="C25" s="1244">
        <v>1.77</v>
      </c>
      <c r="D25" s="1244">
        <v>2.4136</v>
      </c>
      <c r="E25" s="1244">
        <v>2.7298</v>
      </c>
      <c r="F25" s="1244">
        <v>4.6669</v>
      </c>
      <c r="G25" s="1244">
        <v>6.3535</v>
      </c>
      <c r="H25" s="1244">
        <v>8.7424</v>
      </c>
      <c r="I25" s="1244">
        <v>9.0115</v>
      </c>
      <c r="J25" s="1244">
        <v>7.7876</v>
      </c>
      <c r="K25" s="1244">
        <v>7.346</v>
      </c>
      <c r="L25" s="1244">
        <v>7.4127</v>
      </c>
      <c r="M25" s="1244">
        <v>6.7726</v>
      </c>
      <c r="N25" s="1245">
        <v>8.13</v>
      </c>
      <c r="O25" s="1246">
        <v>6.5</v>
      </c>
    </row>
    <row r="26" ht="13.5" thickTop="1"/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O20" sqref="O20"/>
    </sheetView>
  </sheetViews>
  <sheetFormatPr defaultColWidth="9.8515625" defaultRowHeight="12.75"/>
  <cols>
    <col min="1" max="1" width="9.28125" style="530" hidden="1" customWidth="1"/>
    <col min="2" max="2" width="7.8515625" style="530" customWidth="1"/>
    <col min="3" max="13" width="5.28125" style="531" customWidth="1"/>
    <col min="14" max="14" width="6.28125" style="531" customWidth="1"/>
    <col min="15" max="15" width="8.00390625" style="530" customWidth="1"/>
    <col min="16" max="16384" width="9.421875" style="531" customWidth="1"/>
  </cols>
  <sheetData>
    <row r="1" spans="1:15" ht="12.75">
      <c r="A1" s="1720" t="s">
        <v>1582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  <c r="N1" s="1720"/>
      <c r="O1" s="1720"/>
    </row>
    <row r="2" spans="1:16" ht="15.75">
      <c r="A2" s="1883" t="s">
        <v>1208</v>
      </c>
      <c r="B2" s="1883"/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  <c r="N2" s="1883"/>
      <c r="O2" s="1883"/>
      <c r="P2" s="1247"/>
    </row>
    <row r="3" spans="1:15" ht="12.75" hidden="1">
      <c r="A3" s="62"/>
      <c r="B3" s="62"/>
      <c r="C3" s="209"/>
      <c r="D3" s="309"/>
      <c r="E3" s="309"/>
      <c r="F3" s="309"/>
      <c r="G3" s="209"/>
      <c r="H3" s="209"/>
      <c r="I3" s="209"/>
      <c r="J3" s="209"/>
      <c r="K3" s="209"/>
      <c r="L3" s="209"/>
      <c r="M3" s="209"/>
      <c r="N3" s="209"/>
      <c r="O3" s="62"/>
    </row>
    <row r="4" spans="1:15" ht="13.5" thickBot="1">
      <c r="A4" s="62"/>
      <c r="B4" s="62"/>
      <c r="C4" s="209"/>
      <c r="D4" s="209"/>
      <c r="E4" s="209"/>
      <c r="F4" s="209"/>
      <c r="G4" s="209"/>
      <c r="H4" s="209"/>
      <c r="I4" s="209"/>
      <c r="J4" s="209"/>
      <c r="K4" s="209"/>
      <c r="L4" s="309"/>
      <c r="M4" s="209"/>
      <c r="N4" s="209"/>
      <c r="O4" s="1232" t="s">
        <v>508</v>
      </c>
    </row>
    <row r="5" spans="1:15" s="530" customFormat="1" ht="13.5" thickTop="1">
      <c r="A5" s="1901" t="s">
        <v>1180</v>
      </c>
      <c r="B5" s="1903" t="s">
        <v>1180</v>
      </c>
      <c r="C5" s="1905" t="s">
        <v>435</v>
      </c>
      <c r="D5" s="1745"/>
      <c r="E5" s="1745"/>
      <c r="F5" s="1745"/>
      <c r="G5" s="1745"/>
      <c r="H5" s="1745"/>
      <c r="I5" s="1745"/>
      <c r="J5" s="1745"/>
      <c r="K5" s="1745"/>
      <c r="L5" s="1745"/>
      <c r="M5" s="1745"/>
      <c r="N5" s="1900"/>
      <c r="O5" s="947" t="s">
        <v>642</v>
      </c>
    </row>
    <row r="6" spans="1:15" s="530" customFormat="1" ht="12.75">
      <c r="A6" s="1902"/>
      <c r="B6" s="1904"/>
      <c r="C6" s="323" t="s">
        <v>1750</v>
      </c>
      <c r="D6" s="312" t="s">
        <v>324</v>
      </c>
      <c r="E6" s="312" t="s">
        <v>336</v>
      </c>
      <c r="F6" s="312" t="s">
        <v>337</v>
      </c>
      <c r="G6" s="312" t="s">
        <v>338</v>
      </c>
      <c r="H6" s="312" t="s">
        <v>339</v>
      </c>
      <c r="I6" s="312" t="s">
        <v>340</v>
      </c>
      <c r="J6" s="312" t="s">
        <v>341</v>
      </c>
      <c r="K6" s="312" t="s">
        <v>342</v>
      </c>
      <c r="L6" s="312" t="s">
        <v>343</v>
      </c>
      <c r="M6" s="312" t="s">
        <v>441</v>
      </c>
      <c r="N6" s="83" t="s">
        <v>442</v>
      </c>
      <c r="O6" s="911" t="s">
        <v>191</v>
      </c>
    </row>
    <row r="7" spans="1:15" ht="15.75" customHeight="1">
      <c r="A7" s="324" t="s">
        <v>1191</v>
      </c>
      <c r="B7" s="1235" t="s">
        <v>1192</v>
      </c>
      <c r="C7" s="325" t="s">
        <v>638</v>
      </c>
      <c r="D7" s="326" t="s">
        <v>638</v>
      </c>
      <c r="E7" s="326" t="s">
        <v>638</v>
      </c>
      <c r="F7" s="326" t="s">
        <v>638</v>
      </c>
      <c r="G7" s="326" t="s">
        <v>638</v>
      </c>
      <c r="H7" s="314">
        <v>11.9631</v>
      </c>
      <c r="I7" s="326" t="s">
        <v>638</v>
      </c>
      <c r="J7" s="326" t="s">
        <v>638</v>
      </c>
      <c r="K7" s="314">
        <v>10.5283</v>
      </c>
      <c r="L7" s="326" t="s">
        <v>638</v>
      </c>
      <c r="M7" s="314">
        <v>8.9766</v>
      </c>
      <c r="N7" s="327" t="s">
        <v>638</v>
      </c>
      <c r="O7" s="1248">
        <v>10.344</v>
      </c>
    </row>
    <row r="8" spans="1:15" ht="15.75" customHeight="1">
      <c r="A8" s="324" t="s">
        <v>1193</v>
      </c>
      <c r="B8" s="1235" t="s">
        <v>1194</v>
      </c>
      <c r="C8" s="325" t="s">
        <v>638</v>
      </c>
      <c r="D8" s="326" t="s">
        <v>638</v>
      </c>
      <c r="E8" s="326" t="s">
        <v>638</v>
      </c>
      <c r="F8" s="326" t="s">
        <v>638</v>
      </c>
      <c r="G8" s="326" t="s">
        <v>638</v>
      </c>
      <c r="H8" s="314">
        <v>6.3049</v>
      </c>
      <c r="I8" s="326" t="s">
        <v>638</v>
      </c>
      <c r="J8" s="326" t="s">
        <v>638</v>
      </c>
      <c r="K8" s="314">
        <v>7.2517</v>
      </c>
      <c r="L8" s="326" t="s">
        <v>638</v>
      </c>
      <c r="M8" s="314">
        <v>6.9928</v>
      </c>
      <c r="N8" s="327" t="s">
        <v>638</v>
      </c>
      <c r="O8" s="1248">
        <v>6.8624</v>
      </c>
    </row>
    <row r="9" spans="1:15" ht="15.75" customHeight="1">
      <c r="A9" s="324" t="s">
        <v>1195</v>
      </c>
      <c r="B9" s="1235" t="s">
        <v>1196</v>
      </c>
      <c r="C9" s="325" t="s">
        <v>638</v>
      </c>
      <c r="D9" s="326" t="s">
        <v>638</v>
      </c>
      <c r="E9" s="326" t="s">
        <v>638</v>
      </c>
      <c r="F9" s="326" t="s">
        <v>638</v>
      </c>
      <c r="G9" s="326" t="s">
        <v>638</v>
      </c>
      <c r="H9" s="326" t="s">
        <v>638</v>
      </c>
      <c r="I9" s="326" t="s">
        <v>638</v>
      </c>
      <c r="J9" s="326" t="s">
        <v>638</v>
      </c>
      <c r="K9" s="314">
        <v>4.9129</v>
      </c>
      <c r="L9" s="314">
        <v>5.424</v>
      </c>
      <c r="M9" s="314">
        <v>5.3116</v>
      </c>
      <c r="N9" s="327" t="s">
        <v>638</v>
      </c>
      <c r="O9" s="1248">
        <v>5.1282</v>
      </c>
    </row>
    <row r="10" spans="1:15" ht="15.75" customHeight="1">
      <c r="A10" s="324" t="s">
        <v>1197</v>
      </c>
      <c r="B10" s="1235" t="s">
        <v>1198</v>
      </c>
      <c r="C10" s="325" t="s">
        <v>638</v>
      </c>
      <c r="D10" s="326" t="s">
        <v>638</v>
      </c>
      <c r="E10" s="326" t="s">
        <v>638</v>
      </c>
      <c r="F10" s="326" t="s">
        <v>638</v>
      </c>
      <c r="G10" s="314">
        <v>5.6721</v>
      </c>
      <c r="H10" s="314">
        <v>5.5712</v>
      </c>
      <c r="I10" s="314">
        <v>6.0824</v>
      </c>
      <c r="J10" s="314">
        <v>7.2849</v>
      </c>
      <c r="K10" s="314">
        <v>6.142</v>
      </c>
      <c r="L10" s="326" t="s">
        <v>638</v>
      </c>
      <c r="M10" s="326" t="s">
        <v>638</v>
      </c>
      <c r="N10" s="327" t="s">
        <v>638</v>
      </c>
      <c r="O10" s="1248">
        <v>6.1565</v>
      </c>
    </row>
    <row r="11" spans="1:15" ht="15.75" customHeight="1">
      <c r="A11" s="324" t="s">
        <v>1199</v>
      </c>
      <c r="B11" s="1235" t="s">
        <v>1200</v>
      </c>
      <c r="C11" s="325" t="s">
        <v>638</v>
      </c>
      <c r="D11" s="326" t="s">
        <v>638</v>
      </c>
      <c r="E11" s="326" t="s">
        <v>638</v>
      </c>
      <c r="F11" s="326" t="s">
        <v>638</v>
      </c>
      <c r="G11" s="314">
        <v>5.731</v>
      </c>
      <c r="H11" s="314">
        <v>5.4412</v>
      </c>
      <c r="I11" s="314">
        <v>5.4568</v>
      </c>
      <c r="J11" s="314">
        <v>5.113</v>
      </c>
      <c r="K11" s="314">
        <v>4.921</v>
      </c>
      <c r="L11" s="314">
        <v>5.2675</v>
      </c>
      <c r="M11" s="314">
        <v>5.5204</v>
      </c>
      <c r="N11" s="328">
        <v>5.6215</v>
      </c>
      <c r="O11" s="1248">
        <v>5.2623</v>
      </c>
    </row>
    <row r="12" spans="1:15" ht="15.75" customHeight="1">
      <c r="A12" s="324" t="s">
        <v>1201</v>
      </c>
      <c r="B12" s="1235" t="s">
        <v>1202</v>
      </c>
      <c r="C12" s="325" t="s">
        <v>638</v>
      </c>
      <c r="D12" s="326" t="s">
        <v>638</v>
      </c>
      <c r="E12" s="326" t="s">
        <v>638</v>
      </c>
      <c r="F12" s="326" t="s">
        <v>638</v>
      </c>
      <c r="G12" s="314">
        <v>5.5134</v>
      </c>
      <c r="H12" s="314">
        <v>5.1547</v>
      </c>
      <c r="I12" s="314">
        <v>5.6571</v>
      </c>
      <c r="J12" s="314">
        <v>5.5606</v>
      </c>
      <c r="K12" s="314">
        <v>5.1416</v>
      </c>
      <c r="L12" s="314">
        <v>5.04</v>
      </c>
      <c r="M12" s="314">
        <v>4.9911</v>
      </c>
      <c r="N12" s="328">
        <v>4.4332</v>
      </c>
      <c r="O12" s="1248">
        <v>5.2011</v>
      </c>
    </row>
    <row r="13" spans="1:15" ht="15.75" customHeight="1">
      <c r="A13" s="324" t="s">
        <v>1203</v>
      </c>
      <c r="B13" s="1235" t="s">
        <v>1204</v>
      </c>
      <c r="C13" s="325" t="s">
        <v>638</v>
      </c>
      <c r="D13" s="326" t="s">
        <v>638</v>
      </c>
      <c r="E13" s="326" t="s">
        <v>638</v>
      </c>
      <c r="F13" s="326" t="s">
        <v>638</v>
      </c>
      <c r="G13" s="314">
        <v>4.0799</v>
      </c>
      <c r="H13" s="314">
        <v>4.4582</v>
      </c>
      <c r="I13" s="314">
        <v>4.2217</v>
      </c>
      <c r="J13" s="314">
        <v>4.940833333333333</v>
      </c>
      <c r="K13" s="314">
        <v>5.125140609689712</v>
      </c>
      <c r="L13" s="314">
        <v>4.6283</v>
      </c>
      <c r="M13" s="314">
        <v>3.313868815443266</v>
      </c>
      <c r="N13" s="328">
        <v>4.928079080914116</v>
      </c>
      <c r="O13" s="1248">
        <v>4.7107238804707094</v>
      </c>
    </row>
    <row r="14" spans="1:15" ht="15.75" customHeight="1">
      <c r="A14" s="324" t="s">
        <v>1205</v>
      </c>
      <c r="B14" s="1239" t="s">
        <v>1019</v>
      </c>
      <c r="C14" s="318">
        <v>5.313810591133005</v>
      </c>
      <c r="D14" s="314">
        <v>5.181625</v>
      </c>
      <c r="E14" s="314">
        <v>5.297252284263959</v>
      </c>
      <c r="F14" s="314">
        <v>5.152060401853295</v>
      </c>
      <c r="G14" s="314">
        <v>5.120841242937853</v>
      </c>
      <c r="H14" s="314">
        <v>4.954478199052133</v>
      </c>
      <c r="I14" s="314">
        <v>4.7035</v>
      </c>
      <c r="J14" s="314">
        <v>4.042</v>
      </c>
      <c r="K14" s="314">
        <v>3.018677865612648</v>
      </c>
      <c r="L14" s="314">
        <v>2.652016149068323</v>
      </c>
      <c r="M14" s="314">
        <v>2.5699083938892775</v>
      </c>
      <c r="N14" s="328">
        <v>3.8123749843660346</v>
      </c>
      <c r="O14" s="1248">
        <v>4.1462783631415165</v>
      </c>
    </row>
    <row r="15" spans="1:15" ht="15.75" customHeight="1">
      <c r="A15" s="324" t="s">
        <v>1206</v>
      </c>
      <c r="B15" s="1235" t="s">
        <v>677</v>
      </c>
      <c r="C15" s="325" t="s">
        <v>638</v>
      </c>
      <c r="D15" s="326" t="s">
        <v>638</v>
      </c>
      <c r="E15" s="314">
        <v>3.5281</v>
      </c>
      <c r="F15" s="314" t="s">
        <v>638</v>
      </c>
      <c r="G15" s="314">
        <v>3.0617128712871287</v>
      </c>
      <c r="H15" s="314">
        <v>2.494175</v>
      </c>
      <c r="I15" s="314">
        <v>2.7779</v>
      </c>
      <c r="J15" s="314">
        <v>3.536573184786784</v>
      </c>
      <c r="K15" s="314">
        <v>3.9791776119402984</v>
      </c>
      <c r="L15" s="314">
        <v>4.841109933774834</v>
      </c>
      <c r="M15" s="314">
        <v>4.865694115697157</v>
      </c>
      <c r="N15" s="328">
        <v>4.78535242830253</v>
      </c>
      <c r="O15" s="1248">
        <v>4.32219165363855</v>
      </c>
    </row>
    <row r="16" spans="1:15" ht="15.75" customHeight="1">
      <c r="A16" s="329" t="s">
        <v>1207</v>
      </c>
      <c r="B16" s="1240" t="s">
        <v>1748</v>
      </c>
      <c r="C16" s="330" t="s">
        <v>638</v>
      </c>
      <c r="D16" s="331" t="s">
        <v>638</v>
      </c>
      <c r="E16" s="332">
        <v>3.8745670329670325</v>
      </c>
      <c r="F16" s="332">
        <v>3.9333</v>
      </c>
      <c r="G16" s="332">
        <v>3.0897297029702973</v>
      </c>
      <c r="H16" s="332">
        <v>3.4186746835443036</v>
      </c>
      <c r="I16" s="332">
        <v>3.5002</v>
      </c>
      <c r="J16" s="332">
        <v>3.7999</v>
      </c>
      <c r="K16" s="332">
        <v>4.3114</v>
      </c>
      <c r="L16" s="332">
        <v>4.2023</v>
      </c>
      <c r="M16" s="332">
        <v>3.7381</v>
      </c>
      <c r="N16" s="333">
        <v>4.04</v>
      </c>
      <c r="O16" s="1249">
        <v>3.9504</v>
      </c>
    </row>
    <row r="17" spans="1:15" s="1250" customFormat="1" ht="15.75" customHeight="1">
      <c r="A17" s="329" t="s">
        <v>1207</v>
      </c>
      <c r="B17" s="1240" t="s">
        <v>1749</v>
      </c>
      <c r="C17" s="330" t="s">
        <v>638</v>
      </c>
      <c r="D17" s="331" t="s">
        <v>638</v>
      </c>
      <c r="E17" s="332">
        <v>3.7822</v>
      </c>
      <c r="F17" s="332">
        <v>3.3252</v>
      </c>
      <c r="G17" s="332">
        <v>3.0398</v>
      </c>
      <c r="H17" s="332">
        <v>3.1393</v>
      </c>
      <c r="I17" s="334">
        <v>3.2068</v>
      </c>
      <c r="J17" s="334">
        <v>3.0105</v>
      </c>
      <c r="K17" s="332">
        <v>3.0861</v>
      </c>
      <c r="L17" s="332">
        <v>3.546</v>
      </c>
      <c r="M17" s="334">
        <v>3.187</v>
      </c>
      <c r="N17" s="333">
        <v>3.9996456840042054</v>
      </c>
      <c r="O17" s="1249">
        <v>3.504522439769843</v>
      </c>
    </row>
    <row r="18" spans="1:15" s="1250" customFormat="1" ht="15.75" customHeight="1">
      <c r="A18" s="335" t="s">
        <v>1207</v>
      </c>
      <c r="B18" s="1240" t="s">
        <v>458</v>
      </c>
      <c r="C18" s="330" t="s">
        <v>638</v>
      </c>
      <c r="D18" s="331">
        <v>3.0449</v>
      </c>
      <c r="E18" s="332">
        <v>3.0448</v>
      </c>
      <c r="F18" s="334">
        <v>3.2809</v>
      </c>
      <c r="G18" s="334">
        <v>3.3989</v>
      </c>
      <c r="H18" s="334">
        <v>4.6724</v>
      </c>
      <c r="I18" s="334">
        <v>6.44</v>
      </c>
      <c r="J18" s="334">
        <v>5.9542</v>
      </c>
      <c r="K18" s="332">
        <v>4.822</v>
      </c>
      <c r="L18" s="332">
        <v>5.3</v>
      </c>
      <c r="M18" s="334">
        <v>5.66</v>
      </c>
      <c r="N18" s="334">
        <v>6.47</v>
      </c>
      <c r="O18" s="1249">
        <v>5.49</v>
      </c>
    </row>
    <row r="19" spans="2:15" ht="12.75">
      <c r="B19" s="1241" t="s">
        <v>467</v>
      </c>
      <c r="C19" s="315" t="s">
        <v>638</v>
      </c>
      <c r="D19" s="408">
        <v>3.56</v>
      </c>
      <c r="E19" s="408">
        <v>5.57</v>
      </c>
      <c r="F19" s="408">
        <v>5.65</v>
      </c>
      <c r="G19" s="408">
        <v>4.96</v>
      </c>
      <c r="H19" s="408">
        <v>5.2</v>
      </c>
      <c r="I19" s="408">
        <v>6.84</v>
      </c>
      <c r="J19" s="408">
        <v>6.19</v>
      </c>
      <c r="K19" s="408">
        <v>5.96</v>
      </c>
      <c r="L19" s="408">
        <v>6.53</v>
      </c>
      <c r="M19" s="408">
        <v>6.59</v>
      </c>
      <c r="N19" s="408">
        <v>6.55</v>
      </c>
      <c r="O19" s="1251">
        <v>6.06</v>
      </c>
    </row>
    <row r="20" spans="2:15" ht="12.75" thickBot="1">
      <c r="B20" s="1252" t="s">
        <v>999</v>
      </c>
      <c r="C20" s="1253">
        <v>0</v>
      </c>
      <c r="D20" s="1253">
        <v>3.3858</v>
      </c>
      <c r="E20" s="1253">
        <v>0</v>
      </c>
      <c r="F20" s="1253">
        <v>6.0352</v>
      </c>
      <c r="G20" s="1253">
        <v>5.43</v>
      </c>
      <c r="H20" s="1253">
        <v>7.39</v>
      </c>
      <c r="I20" s="1253">
        <v>8.1051</v>
      </c>
      <c r="J20" s="1253">
        <v>0</v>
      </c>
      <c r="K20" s="1253">
        <v>7.6</v>
      </c>
      <c r="L20" s="1253" t="s">
        <v>638</v>
      </c>
      <c r="M20" s="1254">
        <v>6.96</v>
      </c>
      <c r="N20" s="1253">
        <v>7.28</v>
      </c>
      <c r="O20" s="1255">
        <v>7.85</v>
      </c>
    </row>
    <row r="21" spans="3:15" ht="12.75" thickTop="1">
      <c r="C21" s="1256"/>
      <c r="D21" s="1256"/>
      <c r="E21" s="1256"/>
      <c r="F21" s="1256"/>
      <c r="G21" s="1256"/>
      <c r="H21" s="1256"/>
      <c r="I21" s="1256"/>
      <c r="J21" s="1256"/>
      <c r="K21" s="1256"/>
      <c r="L21" s="1256"/>
      <c r="M21" s="1257"/>
      <c r="N21" s="1256"/>
      <c r="O21" s="1258"/>
    </row>
    <row r="22" spans="3:15" ht="12">
      <c r="C22" s="1256"/>
      <c r="D22" s="1256"/>
      <c r="E22" s="1256"/>
      <c r="F22" s="1256"/>
      <c r="G22" s="1256"/>
      <c r="H22" s="1256"/>
      <c r="I22" s="1256"/>
      <c r="J22" s="1256"/>
      <c r="K22" s="1256"/>
      <c r="L22" s="1256"/>
      <c r="M22" s="1257"/>
      <c r="N22" s="1256"/>
      <c r="O22" s="1258"/>
    </row>
    <row r="23" spans="3:15" ht="12">
      <c r="C23" s="1256"/>
      <c r="D23" s="1256"/>
      <c r="E23" s="1256"/>
      <c r="F23" s="1256"/>
      <c r="G23" s="1256"/>
      <c r="H23" s="1256"/>
      <c r="I23" s="1256"/>
      <c r="J23" s="1256"/>
      <c r="K23" s="1256"/>
      <c r="L23" s="1256"/>
      <c r="M23" s="1259"/>
      <c r="N23" s="1256"/>
      <c r="O23" s="1258"/>
    </row>
    <row r="24" spans="3:15" ht="12"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8"/>
    </row>
    <row r="25" spans="3:15" ht="12">
      <c r="C25" s="1256"/>
      <c r="D25" s="1256"/>
      <c r="E25" s="1256"/>
      <c r="F25" s="1256"/>
      <c r="G25" s="1256"/>
      <c r="H25" s="1256"/>
      <c r="I25" s="1256"/>
      <c r="J25" s="1256"/>
      <c r="K25" s="1256"/>
      <c r="L25" s="1256"/>
      <c r="M25" s="1256"/>
      <c r="N25" s="1256"/>
      <c r="O25" s="1258"/>
    </row>
    <row r="26" spans="3:15" ht="12">
      <c r="C26" s="1256"/>
      <c r="D26" s="1256"/>
      <c r="E26" s="1256"/>
      <c r="F26" s="1256"/>
      <c r="G26" s="1256"/>
      <c r="H26" s="1256"/>
      <c r="I26" s="1256"/>
      <c r="J26" s="1256"/>
      <c r="K26" s="1256"/>
      <c r="L26" s="1256"/>
      <c r="M26" s="1256"/>
      <c r="N26" s="1256"/>
      <c r="O26" s="1258"/>
    </row>
    <row r="27" spans="3:15" ht="12">
      <c r="C27" s="1256"/>
      <c r="D27" s="1256"/>
      <c r="E27" s="1256"/>
      <c r="F27" s="1256"/>
      <c r="G27" s="1256"/>
      <c r="H27" s="1256"/>
      <c r="I27" s="1256"/>
      <c r="J27" s="1256"/>
      <c r="K27" s="1256"/>
      <c r="L27" s="1256"/>
      <c r="M27" s="1256"/>
      <c r="N27" s="1256"/>
      <c r="O27" s="1258"/>
    </row>
    <row r="28" spans="3:15" ht="12">
      <c r="C28" s="1256"/>
      <c r="D28" s="1256"/>
      <c r="E28" s="1256"/>
      <c r="F28" s="1256"/>
      <c r="G28" s="1256"/>
      <c r="H28" s="1256"/>
      <c r="I28" s="1256"/>
      <c r="J28" s="1256"/>
      <c r="K28" s="1256"/>
      <c r="L28" s="1256"/>
      <c r="M28" s="1256"/>
      <c r="N28" s="1256"/>
      <c r="O28" s="1258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workbookViewId="0" topLeftCell="A1">
      <selection activeCell="F24" sqref="F24"/>
    </sheetView>
  </sheetViews>
  <sheetFormatPr defaultColWidth="11.00390625" defaultRowHeight="12.75"/>
  <cols>
    <col min="1" max="1" width="5.00390625" style="84" customWidth="1"/>
    <col min="2" max="2" width="15.8515625" style="84" customWidth="1"/>
    <col min="3" max="6" width="7.8515625" style="84" customWidth="1"/>
    <col min="7" max="8" width="7.8515625" style="30" customWidth="1"/>
    <col min="9" max="9" width="8.140625" style="30" customWidth="1"/>
    <col min="10" max="16384" width="11.00390625" style="84" customWidth="1"/>
  </cols>
  <sheetData>
    <row r="1" spans="2:9" ht="12.75">
      <c r="B1" s="1720" t="s">
        <v>1583</v>
      </c>
      <c r="C1" s="1720"/>
      <c r="D1" s="1720"/>
      <c r="E1" s="1720"/>
      <c r="F1" s="1720"/>
      <c r="G1" s="1720"/>
      <c r="H1" s="1720"/>
      <c r="I1" s="1720"/>
    </row>
    <row r="2" spans="2:9" ht="15.75">
      <c r="B2" s="1723" t="s">
        <v>1229</v>
      </c>
      <c r="C2" s="1723"/>
      <c r="D2" s="1723"/>
      <c r="E2" s="1723"/>
      <c r="F2" s="1723"/>
      <c r="G2" s="1723"/>
      <c r="H2" s="1723"/>
      <c r="I2" s="1723"/>
    </row>
    <row r="3" spans="2:9" ht="13.5" thickBot="1">
      <c r="B3" s="209"/>
      <c r="H3" s="310"/>
      <c r="I3" s="1232" t="s">
        <v>508</v>
      </c>
    </row>
    <row r="4" spans="2:9" ht="13.5" thickTop="1">
      <c r="B4" s="1260" t="s">
        <v>1209</v>
      </c>
      <c r="C4" s="1261" t="s">
        <v>1019</v>
      </c>
      <c r="D4" s="1261" t="s">
        <v>677</v>
      </c>
      <c r="E4" s="1262" t="s">
        <v>1748</v>
      </c>
      <c r="F4" s="1262" t="s">
        <v>1749</v>
      </c>
      <c r="G4" s="1262" t="s">
        <v>458</v>
      </c>
      <c r="H4" s="1262" t="s">
        <v>467</v>
      </c>
      <c r="I4" s="1263" t="s">
        <v>999</v>
      </c>
    </row>
    <row r="5" spans="2:9" ht="15.75" customHeight="1">
      <c r="B5" s="833" t="s">
        <v>1005</v>
      </c>
      <c r="C5" s="332">
        <v>4.151581108829569</v>
      </c>
      <c r="D5" s="332">
        <v>1.0163611046646555</v>
      </c>
      <c r="E5" s="332">
        <v>2.4683254436238493</v>
      </c>
      <c r="F5" s="332">
        <v>2.0735</v>
      </c>
      <c r="G5" s="332">
        <v>4.0988</v>
      </c>
      <c r="H5" s="332">
        <v>5.15</v>
      </c>
      <c r="I5" s="1264">
        <v>1.41</v>
      </c>
    </row>
    <row r="6" spans="2:9" ht="15.75" customHeight="1">
      <c r="B6" s="833" t="s">
        <v>1006</v>
      </c>
      <c r="C6" s="332">
        <v>2.6650996015936252</v>
      </c>
      <c r="D6" s="332">
        <v>0.38693505507026205</v>
      </c>
      <c r="E6" s="332">
        <v>3.8682395168318435</v>
      </c>
      <c r="F6" s="332">
        <v>1.8315</v>
      </c>
      <c r="G6" s="332">
        <v>2.1819</v>
      </c>
      <c r="H6" s="332">
        <v>2.33</v>
      </c>
      <c r="I6" s="1264">
        <v>2</v>
      </c>
    </row>
    <row r="7" spans="2:9" ht="15.75" customHeight="1">
      <c r="B7" s="833" t="s">
        <v>1007</v>
      </c>
      <c r="C7" s="332">
        <v>3.597813121272366</v>
      </c>
      <c r="D7" s="334">
        <v>0.8257719226018938</v>
      </c>
      <c r="E7" s="332">
        <v>3.1771517899231903</v>
      </c>
      <c r="F7" s="332">
        <v>2.1114</v>
      </c>
      <c r="G7" s="332">
        <v>3.3517</v>
      </c>
      <c r="H7" s="332">
        <v>5.16</v>
      </c>
      <c r="I7" s="1264">
        <v>5.1</v>
      </c>
    </row>
    <row r="8" spans="2:9" ht="15.75" customHeight="1">
      <c r="B8" s="833" t="s">
        <v>1008</v>
      </c>
      <c r="C8" s="332">
        <v>4.207682092282675</v>
      </c>
      <c r="D8" s="332">
        <v>2.2410335689045935</v>
      </c>
      <c r="E8" s="332">
        <v>2.358943324653615</v>
      </c>
      <c r="F8" s="332">
        <v>1.2029</v>
      </c>
      <c r="G8" s="334">
        <v>3.7336</v>
      </c>
      <c r="H8" s="334">
        <v>5.34</v>
      </c>
      <c r="I8" s="1265">
        <v>9.22</v>
      </c>
    </row>
    <row r="9" spans="2:9" ht="15.75" customHeight="1">
      <c r="B9" s="833" t="s">
        <v>1009</v>
      </c>
      <c r="C9" s="332">
        <v>4.629822784810126</v>
      </c>
      <c r="D9" s="332">
        <v>3.5449809402795425</v>
      </c>
      <c r="E9" s="332">
        <v>0.9606522028369707</v>
      </c>
      <c r="F9" s="332">
        <v>1.34</v>
      </c>
      <c r="G9" s="334">
        <v>4.7295</v>
      </c>
      <c r="H9" s="334">
        <v>2.38</v>
      </c>
      <c r="I9" s="1265">
        <v>9.93</v>
      </c>
    </row>
    <row r="10" spans="2:9" ht="15.75" customHeight="1">
      <c r="B10" s="833" t="s">
        <v>1010</v>
      </c>
      <c r="C10" s="332">
        <v>4.680861812778603</v>
      </c>
      <c r="D10" s="337">
        <v>3.4931097008159564</v>
      </c>
      <c r="E10" s="337">
        <v>1.222</v>
      </c>
      <c r="F10" s="338">
        <v>3.0295</v>
      </c>
      <c r="G10" s="338">
        <v>4.9269</v>
      </c>
      <c r="H10" s="338">
        <v>3.37</v>
      </c>
      <c r="I10" s="1266">
        <v>12.83</v>
      </c>
    </row>
    <row r="11" spans="2:9" ht="15.75" customHeight="1">
      <c r="B11" s="833" t="s">
        <v>1011</v>
      </c>
      <c r="C11" s="332">
        <v>4.819987623762376</v>
      </c>
      <c r="D11" s="337">
        <v>3.954523996852872</v>
      </c>
      <c r="E11" s="338">
        <v>2.483</v>
      </c>
      <c r="F11" s="338">
        <v>2.01308</v>
      </c>
      <c r="G11" s="338">
        <v>7.55</v>
      </c>
      <c r="H11" s="338">
        <v>8.32</v>
      </c>
      <c r="I11" s="1266">
        <v>11.64</v>
      </c>
    </row>
    <row r="12" spans="2:9" ht="15.75" customHeight="1">
      <c r="B12" s="833" t="s">
        <v>1012</v>
      </c>
      <c r="C12" s="332">
        <v>3.665607142857143</v>
      </c>
      <c r="D12" s="337">
        <v>4.332315789473684</v>
      </c>
      <c r="E12" s="338">
        <v>2.837</v>
      </c>
      <c r="F12" s="338">
        <v>1.3863</v>
      </c>
      <c r="G12" s="338">
        <v>5.066</v>
      </c>
      <c r="H12" s="338">
        <v>6.38</v>
      </c>
      <c r="I12" s="1266">
        <v>8.8509</v>
      </c>
    </row>
    <row r="13" spans="2:9" ht="15.75" customHeight="1">
      <c r="B13" s="833" t="s">
        <v>1013</v>
      </c>
      <c r="C13" s="332">
        <v>0.8290443686006825</v>
      </c>
      <c r="D13" s="337">
        <v>4.502812465587491</v>
      </c>
      <c r="E13" s="338">
        <v>1.965</v>
      </c>
      <c r="F13" s="338">
        <v>1.6876</v>
      </c>
      <c r="G13" s="338">
        <v>2.69</v>
      </c>
      <c r="H13" s="338">
        <v>5.06</v>
      </c>
      <c r="I13" s="1266">
        <v>7.81</v>
      </c>
    </row>
    <row r="14" spans="2:9" ht="15.75" customHeight="1">
      <c r="B14" s="833" t="s">
        <v>343</v>
      </c>
      <c r="C14" s="332">
        <v>1.0105181918412347</v>
      </c>
      <c r="D14" s="337">
        <v>4.2827892720306515</v>
      </c>
      <c r="E14" s="338">
        <v>3.516</v>
      </c>
      <c r="F14" s="338">
        <v>3.3494</v>
      </c>
      <c r="G14" s="338">
        <v>6.48</v>
      </c>
      <c r="H14" s="338">
        <v>7.07</v>
      </c>
      <c r="I14" s="1266">
        <v>7.13</v>
      </c>
    </row>
    <row r="15" spans="2:9" ht="15.75" customHeight="1">
      <c r="B15" s="833" t="s">
        <v>344</v>
      </c>
      <c r="C15" s="332">
        <v>0.9897522123893804</v>
      </c>
      <c r="D15" s="337">
        <v>4.112680775052157</v>
      </c>
      <c r="E15" s="338">
        <v>1.769</v>
      </c>
      <c r="F15" s="338">
        <v>2.7218</v>
      </c>
      <c r="G15" s="338">
        <v>4.64</v>
      </c>
      <c r="H15" s="338">
        <v>5.02</v>
      </c>
      <c r="I15" s="1266">
        <v>5.52</v>
      </c>
    </row>
    <row r="16" spans="2:9" ht="15.75" customHeight="1">
      <c r="B16" s="848" t="s">
        <v>345</v>
      </c>
      <c r="C16" s="339">
        <v>0.7114005153562226</v>
      </c>
      <c r="D16" s="340">
        <v>4.71190657464941</v>
      </c>
      <c r="E16" s="341">
        <v>2.133</v>
      </c>
      <c r="F16" s="341">
        <v>3.0342345624701954</v>
      </c>
      <c r="G16" s="341">
        <v>3.61</v>
      </c>
      <c r="H16" s="341">
        <v>3.66</v>
      </c>
      <c r="I16" s="1267">
        <v>6.57</v>
      </c>
    </row>
    <row r="17" spans="2:9" ht="15.75" customHeight="1" thickBot="1">
      <c r="B17" s="1268" t="s">
        <v>1210</v>
      </c>
      <c r="C17" s="1269">
        <v>3.0301222744460543</v>
      </c>
      <c r="D17" s="1270">
        <v>3.3879368644199483</v>
      </c>
      <c r="E17" s="1271">
        <v>2.4746</v>
      </c>
      <c r="F17" s="1271">
        <v>2.2572540566778705</v>
      </c>
      <c r="G17" s="1271">
        <v>4.2</v>
      </c>
      <c r="H17" s="1271">
        <v>5.07</v>
      </c>
      <c r="I17" s="1272">
        <v>7.74</v>
      </c>
    </row>
    <row r="18" ht="13.5" thickTop="1"/>
  </sheetData>
  <mergeCells count="2">
    <mergeCell ref="B1:I1"/>
    <mergeCell ref="B2:I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F12" sqref="F12"/>
    </sheetView>
  </sheetViews>
  <sheetFormatPr defaultColWidth="9.140625" defaultRowHeight="12.75"/>
  <cols>
    <col min="1" max="1" width="42.57421875" style="18" bestFit="1" customWidth="1"/>
    <col min="2" max="2" width="10.7109375" style="505" customWidth="1"/>
    <col min="3" max="6" width="10.7109375" style="18" customWidth="1"/>
    <col min="7" max="16384" width="9.140625" style="18" customWidth="1"/>
  </cols>
  <sheetData>
    <row r="1" spans="1:6" ht="12.75">
      <c r="A1" s="1735" t="s">
        <v>1584</v>
      </c>
      <c r="B1" s="1735"/>
      <c r="C1" s="1735"/>
      <c r="D1" s="1735"/>
      <c r="E1" s="1735"/>
      <c r="F1" s="1735"/>
    </row>
    <row r="2" spans="1:6" ht="16.5" thickBot="1">
      <c r="A2" s="1907" t="s">
        <v>1313</v>
      </c>
      <c r="B2" s="1907"/>
      <c r="C2" s="1907"/>
      <c r="D2" s="1907"/>
      <c r="E2" s="1907"/>
      <c r="F2" s="1907"/>
    </row>
    <row r="3" spans="1:6" ht="18" customHeight="1" thickTop="1">
      <c r="A3" s="634"/>
      <c r="B3" s="1667" t="s">
        <v>1023</v>
      </c>
      <c r="C3" s="1669"/>
      <c r="D3" s="1668"/>
      <c r="E3" s="1690" t="s">
        <v>1784</v>
      </c>
      <c r="F3" s="1692"/>
    </row>
    <row r="4" spans="1:6" ht="18" customHeight="1">
      <c r="A4" s="635" t="s">
        <v>456</v>
      </c>
      <c r="B4" s="624">
        <v>2008</v>
      </c>
      <c r="C4" s="625">
        <v>2009</v>
      </c>
      <c r="D4" s="624">
        <v>2010</v>
      </c>
      <c r="E4" s="1908" t="s">
        <v>466</v>
      </c>
      <c r="F4" s="1909" t="s">
        <v>460</v>
      </c>
    </row>
    <row r="5" spans="1:6" ht="18" customHeight="1">
      <c r="A5" s="636"/>
      <c r="B5" s="431">
        <v>1</v>
      </c>
      <c r="C5" s="409">
        <v>2</v>
      </c>
      <c r="D5" s="381">
        <v>3</v>
      </c>
      <c r="E5" s="1689"/>
      <c r="F5" s="1910"/>
    </row>
    <row r="6" spans="1:6" ht="18" customHeight="1">
      <c r="A6" s="479" t="s">
        <v>461</v>
      </c>
      <c r="B6" s="533">
        <v>963.36</v>
      </c>
      <c r="C6" s="533">
        <v>749.1</v>
      </c>
      <c r="D6" s="533">
        <v>477.73</v>
      </c>
      <c r="E6" s="533">
        <v>-22.240906826108613</v>
      </c>
      <c r="F6" s="637">
        <v>-36.226138032305435</v>
      </c>
    </row>
    <row r="7" spans="1:6" ht="18" customHeight="1">
      <c r="A7" s="479" t="s">
        <v>462</v>
      </c>
      <c r="B7" s="533">
        <v>253.42</v>
      </c>
      <c r="C7" s="533">
        <v>198.77</v>
      </c>
      <c r="D7" s="533">
        <v>116.14</v>
      </c>
      <c r="E7" s="633">
        <v>-21.564990924157513</v>
      </c>
      <c r="F7" s="637">
        <v>-41.57065955627107</v>
      </c>
    </row>
    <row r="8" spans="1:6" ht="18" customHeight="1">
      <c r="A8" s="479" t="s">
        <v>498</v>
      </c>
      <c r="B8" s="533" t="s">
        <v>678</v>
      </c>
      <c r="C8" s="533">
        <v>71.22</v>
      </c>
      <c r="D8" s="533">
        <v>44.3</v>
      </c>
      <c r="E8" s="632" t="s">
        <v>678</v>
      </c>
      <c r="F8" s="637">
        <v>-37.79837124403257</v>
      </c>
    </row>
    <row r="9" spans="1:6" ht="18" customHeight="1">
      <c r="A9" s="479" t="s">
        <v>1542</v>
      </c>
      <c r="B9" s="533">
        <v>985.65</v>
      </c>
      <c r="C9" s="533">
        <v>780.87</v>
      </c>
      <c r="D9" s="533">
        <v>456.93</v>
      </c>
      <c r="E9" s="533">
        <v>-20.77613757418962</v>
      </c>
      <c r="F9" s="637">
        <v>-41.484498059856314</v>
      </c>
    </row>
    <row r="10" spans="1:7" ht="18" customHeight="1">
      <c r="A10" s="479" t="s">
        <v>499</v>
      </c>
      <c r="B10" s="535">
        <v>366247.56</v>
      </c>
      <c r="C10" s="533">
        <v>512939.07</v>
      </c>
      <c r="D10" s="533">
        <v>376871.37</v>
      </c>
      <c r="E10" s="533">
        <v>40.05255625457275</v>
      </c>
      <c r="F10" s="637">
        <v>-26.527068799808916</v>
      </c>
      <c r="G10" s="105"/>
    </row>
    <row r="11" spans="1:6" ht="18" customHeight="1">
      <c r="A11" s="638" t="s">
        <v>500</v>
      </c>
      <c r="B11" s="533">
        <v>29465</v>
      </c>
      <c r="C11" s="533">
        <v>61140</v>
      </c>
      <c r="D11" s="533">
        <v>79786</v>
      </c>
      <c r="E11" s="533">
        <v>107.50042423213984</v>
      </c>
      <c r="F11" s="637">
        <v>30.49721949623816</v>
      </c>
    </row>
    <row r="12" spans="1:6" ht="18" customHeight="1">
      <c r="A12" s="639" t="s">
        <v>463</v>
      </c>
      <c r="B12" s="626">
        <v>142</v>
      </c>
      <c r="C12" s="626">
        <v>159</v>
      </c>
      <c r="D12" s="626">
        <v>176</v>
      </c>
      <c r="E12" s="633">
        <v>11.971830985915503</v>
      </c>
      <c r="F12" s="640">
        <v>10.691823899371059</v>
      </c>
    </row>
    <row r="13" spans="1:6" ht="18" customHeight="1">
      <c r="A13" s="639" t="s">
        <v>608</v>
      </c>
      <c r="B13" s="626">
        <v>321131</v>
      </c>
      <c r="C13" s="626">
        <v>637868</v>
      </c>
      <c r="D13" s="626">
        <v>826046</v>
      </c>
      <c r="E13" s="627">
        <v>98.63171104627085</v>
      </c>
      <c r="F13" s="641">
        <v>29.50108799939798</v>
      </c>
    </row>
    <row r="14" spans="1:6" ht="18" customHeight="1">
      <c r="A14" s="479" t="s">
        <v>354</v>
      </c>
      <c r="B14" s="626">
        <v>261</v>
      </c>
      <c r="C14" s="626">
        <v>234</v>
      </c>
      <c r="D14" s="626">
        <v>225</v>
      </c>
      <c r="E14" s="633">
        <v>-10.34482758620689</v>
      </c>
      <c r="F14" s="640">
        <v>-3.8461538461538396</v>
      </c>
    </row>
    <row r="15" spans="1:6" ht="18" customHeight="1">
      <c r="A15" s="639" t="s">
        <v>355</v>
      </c>
      <c r="B15" s="626">
        <v>146</v>
      </c>
      <c r="C15" s="626">
        <v>170</v>
      </c>
      <c r="D15" s="626">
        <v>198</v>
      </c>
      <c r="E15" s="633">
        <v>16.438356164383563</v>
      </c>
      <c r="F15" s="640">
        <v>16.470588235294116</v>
      </c>
    </row>
    <row r="16" spans="1:6" ht="18" customHeight="1">
      <c r="A16" s="639" t="s">
        <v>356</v>
      </c>
      <c r="B16" s="626">
        <v>151288</v>
      </c>
      <c r="C16" s="626">
        <v>209091</v>
      </c>
      <c r="D16" s="626">
        <v>213733</v>
      </c>
      <c r="E16" s="533">
        <v>38.20726032467874</v>
      </c>
      <c r="F16" s="637">
        <v>2.22008599126697</v>
      </c>
    </row>
    <row r="17" spans="1:6" ht="18" customHeight="1">
      <c r="A17" s="1911" t="s">
        <v>679</v>
      </c>
      <c r="B17" s="1912"/>
      <c r="C17" s="1912"/>
      <c r="D17" s="1912"/>
      <c r="E17" s="1912"/>
      <c r="F17" s="1913"/>
    </row>
    <row r="18" spans="1:6" ht="18" customHeight="1">
      <c r="A18" s="642" t="s">
        <v>464</v>
      </c>
      <c r="B18" s="533">
        <v>28696.77</v>
      </c>
      <c r="C18" s="533">
        <v>30547.16</v>
      </c>
      <c r="D18" s="533">
        <v>26231.35</v>
      </c>
      <c r="E18" s="533">
        <v>6.448077605946594</v>
      </c>
      <c r="F18" s="637">
        <v>-14.128351048018871</v>
      </c>
    </row>
    <row r="19" spans="1:6" ht="18" customHeight="1">
      <c r="A19" s="639" t="s">
        <v>1543</v>
      </c>
      <c r="B19" s="533">
        <v>22873.4</v>
      </c>
      <c r="C19" s="533">
        <v>21681.14</v>
      </c>
      <c r="D19" s="533">
        <v>11851.11</v>
      </c>
      <c r="E19" s="533">
        <v>-5.212430159049376</v>
      </c>
      <c r="F19" s="637">
        <v>-45.33908272350992</v>
      </c>
    </row>
    <row r="20" spans="1:6" ht="18" customHeight="1">
      <c r="A20" s="642" t="s">
        <v>501</v>
      </c>
      <c r="B20" s="539">
        <v>6.245338535497685</v>
      </c>
      <c r="C20" s="539">
        <v>4.226845110472867</v>
      </c>
      <c r="D20" s="539">
        <v>3.1446034226478923</v>
      </c>
      <c r="E20" s="633">
        <v>-32.320000165755076</v>
      </c>
      <c r="F20" s="640">
        <v>-25.60400628694677</v>
      </c>
    </row>
    <row r="21" spans="1:6" ht="18" customHeight="1">
      <c r="A21" s="642" t="s">
        <v>1544</v>
      </c>
      <c r="B21" s="628">
        <v>44.901812414731964</v>
      </c>
      <c r="C21" s="628">
        <v>51.74324012290328</v>
      </c>
      <c r="D21" s="628">
        <v>31.865875649721335</v>
      </c>
      <c r="E21" s="633">
        <v>15.236417730716582</v>
      </c>
      <c r="F21" s="640">
        <v>-38.41538416606338</v>
      </c>
    </row>
    <row r="22" spans="1:6" ht="18" customHeight="1">
      <c r="A22" s="643" t="s">
        <v>465</v>
      </c>
      <c r="B22" s="533">
        <v>151.7</v>
      </c>
      <c r="C22" s="533">
        <v>149.6</v>
      </c>
      <c r="D22" s="539">
        <v>82.6</v>
      </c>
      <c r="E22" s="633">
        <v>-1.3843111404086983</v>
      </c>
      <c r="F22" s="640">
        <v>-44.786096256684495</v>
      </c>
    </row>
    <row r="23" spans="1:6" ht="18" customHeight="1" thickBot="1">
      <c r="A23" s="644" t="s">
        <v>502</v>
      </c>
      <c r="B23" s="1633">
        <v>815663.2</v>
      </c>
      <c r="C23" s="1633">
        <v>991316.1</v>
      </c>
      <c r="D23" s="1632">
        <v>1182680.1</v>
      </c>
      <c r="E23" s="646">
        <v>21.534979143352302</v>
      </c>
      <c r="F23" s="647">
        <v>19.304034303488066</v>
      </c>
    </row>
    <row r="24" spans="1:6" ht="18.75" customHeight="1" thickTop="1">
      <c r="A24" s="630" t="s">
        <v>493</v>
      </c>
      <c r="B24" s="631"/>
      <c r="C24" s="20"/>
      <c r="D24" s="20"/>
      <c r="E24" s="629"/>
      <c r="F24" s="629"/>
    </row>
    <row r="25" spans="1:3" ht="12.75">
      <c r="A25" s="630" t="s">
        <v>494</v>
      </c>
      <c r="B25" s="631"/>
      <c r="C25" s="20"/>
    </row>
    <row r="26" spans="1:6" ht="12.75">
      <c r="A26" s="630" t="s">
        <v>504</v>
      </c>
      <c r="C26" s="20"/>
      <c r="F26" s="153"/>
    </row>
    <row r="27" spans="1:2" ht="12.75">
      <c r="A27" s="1906" t="s">
        <v>503</v>
      </c>
      <c r="B27" s="1906"/>
    </row>
    <row r="28" spans="3:5" ht="12.75">
      <c r="C28" s="20"/>
      <c r="D28" s="20"/>
      <c r="E28" s="20"/>
    </row>
  </sheetData>
  <mergeCells count="8">
    <mergeCell ref="A27:B27"/>
    <mergeCell ref="A1:F1"/>
    <mergeCell ref="A2:F2"/>
    <mergeCell ref="B3:D3"/>
    <mergeCell ref="E3:F3"/>
    <mergeCell ref="E4:E5"/>
    <mergeCell ref="F4:F5"/>
    <mergeCell ref="A17:F17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"/>
  <sheetViews>
    <sheetView workbookViewId="0" topLeftCell="C74">
      <selection activeCell="I105" sqref="I105"/>
    </sheetView>
  </sheetViews>
  <sheetFormatPr defaultColWidth="9.140625" defaultRowHeight="12.75"/>
  <cols>
    <col min="1" max="1" width="5.7109375" style="18" bestFit="1" customWidth="1"/>
    <col min="2" max="2" width="37.00390625" style="18" customWidth="1"/>
    <col min="3" max="3" width="15.57421875" style="18" customWidth="1"/>
    <col min="4" max="4" width="15.8515625" style="18" customWidth="1"/>
    <col min="5" max="5" width="18.57421875" style="18" customWidth="1"/>
    <col min="6" max="6" width="11.28125" style="18" bestFit="1" customWidth="1"/>
    <col min="7" max="7" width="4.140625" style="18" customWidth="1"/>
    <col min="8" max="8" width="29.28125" style="18" customWidth="1"/>
    <col min="9" max="9" width="11.28125" style="18" customWidth="1"/>
    <col min="10" max="10" width="15.7109375" style="18" customWidth="1"/>
    <col min="11" max="11" width="14.00390625" style="18" customWidth="1"/>
    <col min="12" max="12" width="10.8515625" style="18" customWidth="1"/>
    <col min="13" max="16384" width="9.140625" style="18" customWidth="1"/>
  </cols>
  <sheetData>
    <row r="1" spans="1:12" ht="12.75">
      <c r="A1" s="1735" t="s">
        <v>1219</v>
      </c>
      <c r="B1" s="1735"/>
      <c r="C1" s="1735"/>
      <c r="D1" s="1735"/>
      <c r="E1" s="1735"/>
      <c r="F1" s="1300"/>
      <c r="G1" s="1300"/>
      <c r="H1" s="1300"/>
      <c r="I1" s="1300"/>
      <c r="J1" s="1300"/>
      <c r="K1" s="1300"/>
      <c r="L1" s="1300"/>
    </row>
    <row r="2" spans="1:5" ht="12.75" customHeight="1">
      <c r="A2" s="1916" t="s">
        <v>541</v>
      </c>
      <c r="B2" s="1916"/>
      <c r="C2" s="1916"/>
      <c r="D2" s="1916"/>
      <c r="E2" s="1916"/>
    </row>
    <row r="3" spans="1:12" ht="12.75" customHeight="1">
      <c r="A3" s="1878" t="s">
        <v>999</v>
      </c>
      <c r="B3" s="1878"/>
      <c r="C3" s="1878"/>
      <c r="D3" s="1878"/>
      <c r="E3" s="1878"/>
      <c r="G3" s="1666"/>
      <c r="H3" s="1666"/>
      <c r="I3" s="1666"/>
      <c r="J3" s="1666"/>
      <c r="K3" s="1666"/>
      <c r="L3" s="1666"/>
    </row>
    <row r="4" spans="1:11" ht="12.75" customHeight="1" thickBot="1">
      <c r="A4" s="295"/>
      <c r="B4" s="24"/>
      <c r="C4" s="24"/>
      <c r="D4" s="24"/>
      <c r="E4" s="689" t="s">
        <v>1300</v>
      </c>
      <c r="G4" s="295"/>
      <c r="H4" s="371"/>
      <c r="I4" s="371"/>
      <c r="J4" s="372"/>
      <c r="K4" s="373"/>
    </row>
    <row r="5" spans="1:12" ht="12.75" customHeight="1" thickTop="1">
      <c r="A5" s="690" t="s">
        <v>680</v>
      </c>
      <c r="B5" s="691" t="s">
        <v>681</v>
      </c>
      <c r="C5" s="473" t="s">
        <v>682</v>
      </c>
      <c r="D5" s="473" t="s">
        <v>1751</v>
      </c>
      <c r="E5" s="692" t="s">
        <v>393</v>
      </c>
      <c r="F5" s="656"/>
      <c r="G5" s="1757" t="s">
        <v>260</v>
      </c>
      <c r="H5" s="1753" t="s">
        <v>518</v>
      </c>
      <c r="I5" s="1753" t="s">
        <v>505</v>
      </c>
      <c r="J5" s="1677" t="s">
        <v>829</v>
      </c>
      <c r="K5" s="1753" t="s">
        <v>519</v>
      </c>
      <c r="L5" s="1920" t="s">
        <v>830</v>
      </c>
    </row>
    <row r="6" spans="1:12" ht="12.75" customHeight="1">
      <c r="A6" s="693">
        <v>1</v>
      </c>
      <c r="B6" s="665" t="s">
        <v>520</v>
      </c>
      <c r="C6" s="664" t="s">
        <v>683</v>
      </c>
      <c r="D6" s="666">
        <v>173.25</v>
      </c>
      <c r="E6" s="694" t="s">
        <v>684</v>
      </c>
      <c r="G6" s="1918"/>
      <c r="H6" s="1919"/>
      <c r="I6" s="1919"/>
      <c r="J6" s="1678"/>
      <c r="K6" s="1919"/>
      <c r="L6" s="1921"/>
    </row>
    <row r="7" spans="1:12" ht="12.75">
      <c r="A7" s="693">
        <v>2</v>
      </c>
      <c r="B7" s="665" t="s">
        <v>685</v>
      </c>
      <c r="C7" s="664" t="s">
        <v>683</v>
      </c>
      <c r="D7" s="666">
        <v>334.7017</v>
      </c>
      <c r="E7" s="694" t="s">
        <v>686</v>
      </c>
      <c r="F7" s="657"/>
      <c r="G7" s="702">
        <v>7</v>
      </c>
      <c r="H7" s="648" t="s">
        <v>856</v>
      </c>
      <c r="I7" s="661" t="s">
        <v>852</v>
      </c>
      <c r="J7" s="649">
        <v>209.94</v>
      </c>
      <c r="K7" s="650">
        <v>20.994</v>
      </c>
      <c r="L7" s="705">
        <v>40113</v>
      </c>
    </row>
    <row r="8" spans="1:12" ht="12" customHeight="1">
      <c r="A8" s="693">
        <v>3</v>
      </c>
      <c r="B8" s="665" t="s">
        <v>687</v>
      </c>
      <c r="C8" s="664" t="s">
        <v>683</v>
      </c>
      <c r="D8" s="666">
        <v>441</v>
      </c>
      <c r="E8" s="694" t="s">
        <v>688</v>
      </c>
      <c r="F8" s="657"/>
      <c r="G8" s="702">
        <v>8</v>
      </c>
      <c r="H8" s="537" t="s">
        <v>857</v>
      </c>
      <c r="I8" s="661" t="s">
        <v>852</v>
      </c>
      <c r="J8" s="652">
        <v>111.21</v>
      </c>
      <c r="K8" s="653">
        <v>11.120999999999999</v>
      </c>
      <c r="L8" s="705">
        <v>40141</v>
      </c>
    </row>
    <row r="9" spans="1:12" ht="13.5" customHeight="1">
      <c r="A9" s="693">
        <v>4</v>
      </c>
      <c r="B9" s="665" t="s">
        <v>525</v>
      </c>
      <c r="C9" s="664" t="s">
        <v>683</v>
      </c>
      <c r="D9" s="666">
        <v>324</v>
      </c>
      <c r="E9" s="694" t="s">
        <v>689</v>
      </c>
      <c r="F9" s="657"/>
      <c r="G9" s="702">
        <v>9</v>
      </c>
      <c r="H9" s="648" t="s">
        <v>858</v>
      </c>
      <c r="I9" s="661" t="s">
        <v>852</v>
      </c>
      <c r="J9" s="649">
        <v>4665.17</v>
      </c>
      <c r="K9" s="650">
        <v>466.517</v>
      </c>
      <c r="L9" s="705">
        <v>40156</v>
      </c>
    </row>
    <row r="10" spans="1:12" s="153" customFormat="1" ht="12.75">
      <c r="A10" s="693">
        <v>5</v>
      </c>
      <c r="B10" s="665" t="s">
        <v>690</v>
      </c>
      <c r="C10" s="664" t="s">
        <v>683</v>
      </c>
      <c r="D10" s="666">
        <v>337.263476</v>
      </c>
      <c r="E10" s="694" t="s">
        <v>691</v>
      </c>
      <c r="F10" s="658"/>
      <c r="G10" s="702">
        <v>10</v>
      </c>
      <c r="H10" s="537" t="s">
        <v>1547</v>
      </c>
      <c r="I10" s="661" t="s">
        <v>852</v>
      </c>
      <c r="J10" s="652">
        <v>4833.77</v>
      </c>
      <c r="K10" s="653">
        <v>483.37700000000007</v>
      </c>
      <c r="L10" s="705">
        <v>40178</v>
      </c>
    </row>
    <row r="11" spans="1:12" ht="12" customHeight="1">
      <c r="A11" s="693">
        <v>6</v>
      </c>
      <c r="B11" s="665" t="s">
        <v>692</v>
      </c>
      <c r="C11" s="664" t="s">
        <v>683</v>
      </c>
      <c r="D11" s="666">
        <v>59.9517</v>
      </c>
      <c r="E11" s="694" t="s">
        <v>710</v>
      </c>
      <c r="G11" s="702">
        <v>11</v>
      </c>
      <c r="H11" s="648" t="s">
        <v>859</v>
      </c>
      <c r="I11" s="661" t="s">
        <v>852</v>
      </c>
      <c r="J11" s="649">
        <v>3377.59</v>
      </c>
      <c r="K11" s="650">
        <v>337.759</v>
      </c>
      <c r="L11" s="705">
        <v>40192</v>
      </c>
    </row>
    <row r="12" spans="1:12" ht="12" customHeight="1">
      <c r="A12" s="693">
        <v>7</v>
      </c>
      <c r="B12" s="665" t="s">
        <v>711</v>
      </c>
      <c r="C12" s="664" t="s">
        <v>683</v>
      </c>
      <c r="D12" s="666">
        <v>439.2344</v>
      </c>
      <c r="E12" s="694" t="s">
        <v>712</v>
      </c>
      <c r="G12" s="702">
        <v>12</v>
      </c>
      <c r="H12" s="654" t="s">
        <v>1550</v>
      </c>
      <c r="I12" s="661" t="s">
        <v>852</v>
      </c>
      <c r="J12" s="652">
        <v>3837.85</v>
      </c>
      <c r="K12" s="653">
        <v>383.785</v>
      </c>
      <c r="L12" s="705">
        <v>40192</v>
      </c>
    </row>
    <row r="13" spans="1:12" ht="12" customHeight="1">
      <c r="A13" s="693">
        <v>8</v>
      </c>
      <c r="B13" s="665" t="s">
        <v>713</v>
      </c>
      <c r="C13" s="664" t="s">
        <v>683</v>
      </c>
      <c r="D13" s="666">
        <v>1360.8</v>
      </c>
      <c r="E13" s="694" t="s">
        <v>714</v>
      </c>
      <c r="G13" s="702">
        <v>13</v>
      </c>
      <c r="H13" s="654" t="s">
        <v>860</v>
      </c>
      <c r="I13" s="661" t="s">
        <v>852</v>
      </c>
      <c r="J13" s="652">
        <v>1916.46</v>
      </c>
      <c r="K13" s="653">
        <v>191.64600000000002</v>
      </c>
      <c r="L13" s="705">
        <v>40192</v>
      </c>
    </row>
    <row r="14" spans="1:12" ht="12" customHeight="1">
      <c r="A14" s="693">
        <v>9</v>
      </c>
      <c r="B14" s="665" t="s">
        <v>715</v>
      </c>
      <c r="C14" s="664" t="s">
        <v>683</v>
      </c>
      <c r="D14" s="666">
        <v>100</v>
      </c>
      <c r="E14" s="694" t="s">
        <v>716</v>
      </c>
      <c r="G14" s="702">
        <v>14</v>
      </c>
      <c r="H14" s="654" t="s">
        <v>861</v>
      </c>
      <c r="I14" s="661" t="s">
        <v>852</v>
      </c>
      <c r="J14" s="652">
        <v>100</v>
      </c>
      <c r="K14" s="653">
        <v>10</v>
      </c>
      <c r="L14" s="705">
        <v>40192</v>
      </c>
    </row>
    <row r="15" spans="1:12" ht="12" customHeight="1">
      <c r="A15" s="693">
        <v>10</v>
      </c>
      <c r="B15" s="665" t="s">
        <v>717</v>
      </c>
      <c r="C15" s="664" t="s">
        <v>683</v>
      </c>
      <c r="D15" s="666">
        <v>75</v>
      </c>
      <c r="E15" s="694" t="s">
        <v>718</v>
      </c>
      <c r="G15" s="702">
        <v>15</v>
      </c>
      <c r="H15" s="654" t="s">
        <v>862</v>
      </c>
      <c r="I15" s="661" t="s">
        <v>852</v>
      </c>
      <c r="J15" s="652">
        <v>121.67</v>
      </c>
      <c r="K15" s="653">
        <v>12.167</v>
      </c>
      <c r="L15" s="705">
        <v>40192</v>
      </c>
    </row>
    <row r="16" spans="1:12" ht="12" customHeight="1">
      <c r="A16" s="693">
        <v>11</v>
      </c>
      <c r="B16" s="665" t="s">
        <v>719</v>
      </c>
      <c r="C16" s="664" t="s">
        <v>683</v>
      </c>
      <c r="D16" s="666">
        <v>317.4</v>
      </c>
      <c r="E16" s="694" t="s">
        <v>720</v>
      </c>
      <c r="G16" s="702">
        <v>16</v>
      </c>
      <c r="H16" s="654" t="s">
        <v>863</v>
      </c>
      <c r="I16" s="661" t="s">
        <v>852</v>
      </c>
      <c r="J16" s="652">
        <v>144</v>
      </c>
      <c r="K16" s="653">
        <v>14.4</v>
      </c>
      <c r="L16" s="705">
        <v>40203</v>
      </c>
    </row>
    <row r="17" spans="1:12" ht="12" customHeight="1">
      <c r="A17" s="693">
        <v>12</v>
      </c>
      <c r="B17" s="665" t="s">
        <v>721</v>
      </c>
      <c r="C17" s="664" t="s">
        <v>683</v>
      </c>
      <c r="D17" s="666">
        <v>437.26</v>
      </c>
      <c r="E17" s="694" t="s">
        <v>722</v>
      </c>
      <c r="G17" s="702">
        <v>17</v>
      </c>
      <c r="H17" s="654" t="s">
        <v>864</v>
      </c>
      <c r="I17" s="661" t="s">
        <v>852</v>
      </c>
      <c r="J17" s="652">
        <v>59.85</v>
      </c>
      <c r="K17" s="653">
        <v>5.985</v>
      </c>
      <c r="L17" s="705">
        <v>40211</v>
      </c>
    </row>
    <row r="18" spans="1:12" ht="12" customHeight="1">
      <c r="A18" s="693">
        <v>13</v>
      </c>
      <c r="B18" s="665" t="s">
        <v>1545</v>
      </c>
      <c r="C18" s="664" t="s">
        <v>683</v>
      </c>
      <c r="D18" s="666">
        <v>500</v>
      </c>
      <c r="E18" s="694" t="s">
        <v>723</v>
      </c>
      <c r="G18" s="702">
        <v>18</v>
      </c>
      <c r="H18" s="654" t="s">
        <v>865</v>
      </c>
      <c r="I18" s="661" t="s">
        <v>852</v>
      </c>
      <c r="J18" s="652">
        <v>1710.72</v>
      </c>
      <c r="K18" s="653">
        <v>171.072</v>
      </c>
      <c r="L18" s="705">
        <v>40211</v>
      </c>
    </row>
    <row r="19" spans="1:12" ht="12" customHeight="1">
      <c r="A19" s="693">
        <v>14</v>
      </c>
      <c r="B19" s="665" t="s">
        <v>724</v>
      </c>
      <c r="C19" s="664" t="s">
        <v>683</v>
      </c>
      <c r="D19" s="666">
        <v>210</v>
      </c>
      <c r="E19" s="694" t="s">
        <v>725</v>
      </c>
      <c r="G19" s="702">
        <v>19</v>
      </c>
      <c r="H19" s="654" t="s">
        <v>866</v>
      </c>
      <c r="I19" s="661" t="s">
        <v>852</v>
      </c>
      <c r="J19" s="652">
        <v>201.6</v>
      </c>
      <c r="K19" s="653">
        <v>20.16</v>
      </c>
      <c r="L19" s="705">
        <v>40211</v>
      </c>
    </row>
    <row r="20" spans="1:12" ht="12" customHeight="1">
      <c r="A20" s="693">
        <v>15</v>
      </c>
      <c r="B20" s="665" t="s">
        <v>600</v>
      </c>
      <c r="C20" s="664" t="s">
        <v>683</v>
      </c>
      <c r="D20" s="666">
        <v>561.04</v>
      </c>
      <c r="E20" s="694" t="s">
        <v>726</v>
      </c>
      <c r="G20" s="702">
        <v>20</v>
      </c>
      <c r="H20" s="654" t="s">
        <v>867</v>
      </c>
      <c r="I20" s="661" t="s">
        <v>852</v>
      </c>
      <c r="J20" s="652">
        <v>135.51</v>
      </c>
      <c r="K20" s="653">
        <v>13.550999999999998</v>
      </c>
      <c r="L20" s="705" t="s">
        <v>868</v>
      </c>
    </row>
    <row r="21" spans="1:12" ht="12" customHeight="1">
      <c r="A21" s="693">
        <v>16</v>
      </c>
      <c r="B21" s="665" t="s">
        <v>727</v>
      </c>
      <c r="C21" s="664" t="s">
        <v>683</v>
      </c>
      <c r="D21" s="666">
        <v>462</v>
      </c>
      <c r="E21" s="694" t="s">
        <v>728</v>
      </c>
      <c r="G21" s="702">
        <v>21</v>
      </c>
      <c r="H21" s="654" t="s">
        <v>869</v>
      </c>
      <c r="I21" s="661" t="s">
        <v>852</v>
      </c>
      <c r="J21" s="652">
        <v>498.92</v>
      </c>
      <c r="K21" s="653">
        <v>49.892</v>
      </c>
      <c r="L21" s="705" t="s">
        <v>868</v>
      </c>
    </row>
    <row r="22" spans="1:12" ht="12" customHeight="1">
      <c r="A22" s="693">
        <v>17</v>
      </c>
      <c r="B22" s="665" t="s">
        <v>729</v>
      </c>
      <c r="C22" s="664" t="s">
        <v>683</v>
      </c>
      <c r="D22" s="666">
        <v>50</v>
      </c>
      <c r="E22" s="694" t="s">
        <v>730</v>
      </c>
      <c r="G22" s="702">
        <v>22</v>
      </c>
      <c r="H22" s="654" t="s">
        <v>523</v>
      </c>
      <c r="I22" s="661" t="s">
        <v>852</v>
      </c>
      <c r="J22" s="652">
        <v>262.08</v>
      </c>
      <c r="K22" s="653">
        <v>26.208</v>
      </c>
      <c r="L22" s="705" t="s">
        <v>870</v>
      </c>
    </row>
    <row r="23" spans="1:12" ht="12" customHeight="1">
      <c r="A23" s="693">
        <v>18</v>
      </c>
      <c r="B23" s="665" t="s">
        <v>731</v>
      </c>
      <c r="C23" s="664" t="s">
        <v>683</v>
      </c>
      <c r="D23" s="666">
        <v>62.5</v>
      </c>
      <c r="E23" s="694" t="s">
        <v>732</v>
      </c>
      <c r="G23" s="702">
        <v>23</v>
      </c>
      <c r="H23" s="654" t="s">
        <v>871</v>
      </c>
      <c r="I23" s="661" t="s">
        <v>852</v>
      </c>
      <c r="J23" s="652">
        <v>90</v>
      </c>
      <c r="K23" s="653">
        <v>9</v>
      </c>
      <c r="L23" s="705" t="s">
        <v>870</v>
      </c>
    </row>
    <row r="24" spans="1:12" ht="12" customHeight="1">
      <c r="A24" s="693">
        <v>19</v>
      </c>
      <c r="B24" s="665" t="s">
        <v>733</v>
      </c>
      <c r="C24" s="664" t="s">
        <v>683</v>
      </c>
      <c r="D24" s="666">
        <v>200</v>
      </c>
      <c r="E24" s="694" t="s">
        <v>734</v>
      </c>
      <c r="G24" s="702">
        <v>24</v>
      </c>
      <c r="H24" s="654" t="s">
        <v>529</v>
      </c>
      <c r="I24" s="661" t="s">
        <v>852</v>
      </c>
      <c r="J24" s="652">
        <v>381.85</v>
      </c>
      <c r="K24" s="653">
        <v>38.185</v>
      </c>
      <c r="L24" s="705" t="s">
        <v>870</v>
      </c>
    </row>
    <row r="25" spans="1:12" ht="12" customHeight="1">
      <c r="A25" s="693">
        <v>20</v>
      </c>
      <c r="B25" s="665" t="s">
        <v>735</v>
      </c>
      <c r="C25" s="664" t="s">
        <v>683</v>
      </c>
      <c r="D25" s="666">
        <v>75.05</v>
      </c>
      <c r="E25" s="694" t="s">
        <v>736</v>
      </c>
      <c r="G25" s="702">
        <v>25</v>
      </c>
      <c r="H25" s="654" t="s">
        <v>872</v>
      </c>
      <c r="I25" s="661" t="s">
        <v>852</v>
      </c>
      <c r="J25" s="652">
        <v>165</v>
      </c>
      <c r="K25" s="653">
        <v>16.5</v>
      </c>
      <c r="L25" s="705" t="s">
        <v>870</v>
      </c>
    </row>
    <row r="26" spans="1:12" ht="12" customHeight="1">
      <c r="A26" s="693">
        <v>21</v>
      </c>
      <c r="B26" s="665" t="s">
        <v>737</v>
      </c>
      <c r="C26" s="664" t="s">
        <v>683</v>
      </c>
      <c r="D26" s="666">
        <v>50</v>
      </c>
      <c r="E26" s="694" t="s">
        <v>738</v>
      </c>
      <c r="G26" s="702">
        <v>26</v>
      </c>
      <c r="H26" s="654" t="s">
        <v>873</v>
      </c>
      <c r="I26" s="661" t="s">
        <v>852</v>
      </c>
      <c r="J26" s="652">
        <v>301.84</v>
      </c>
      <c r="K26" s="653">
        <v>30.183999999999997</v>
      </c>
      <c r="L26" s="705" t="s">
        <v>870</v>
      </c>
    </row>
    <row r="27" spans="1:12" ht="12" customHeight="1">
      <c r="A27" s="693">
        <v>22</v>
      </c>
      <c r="B27" s="665" t="s">
        <v>527</v>
      </c>
      <c r="C27" s="664" t="s">
        <v>683</v>
      </c>
      <c r="D27" s="666">
        <v>500</v>
      </c>
      <c r="E27" s="694" t="s">
        <v>739</v>
      </c>
      <c r="G27" s="702">
        <v>27</v>
      </c>
      <c r="H27" s="537" t="s">
        <v>874</v>
      </c>
      <c r="I27" s="661" t="s">
        <v>852</v>
      </c>
      <c r="J27" s="652">
        <v>1913.33</v>
      </c>
      <c r="K27" s="653">
        <v>191.333</v>
      </c>
      <c r="L27" s="705">
        <v>40260</v>
      </c>
    </row>
    <row r="28" spans="1:12" ht="12" customHeight="1">
      <c r="A28" s="693">
        <v>23</v>
      </c>
      <c r="B28" s="665" t="s">
        <v>740</v>
      </c>
      <c r="C28" s="664" t="s">
        <v>683</v>
      </c>
      <c r="D28" s="666">
        <v>105</v>
      </c>
      <c r="E28" s="694" t="s">
        <v>741</v>
      </c>
      <c r="G28" s="702">
        <v>28</v>
      </c>
      <c r="H28" s="648" t="s">
        <v>875</v>
      </c>
      <c r="I28" s="661" t="s">
        <v>852</v>
      </c>
      <c r="J28" s="649">
        <v>320</v>
      </c>
      <c r="K28" s="650">
        <v>32</v>
      </c>
      <c r="L28" s="705">
        <v>40260</v>
      </c>
    </row>
    <row r="29" spans="1:12" ht="12" customHeight="1">
      <c r="A29" s="693">
        <v>24</v>
      </c>
      <c r="B29" s="665" t="s">
        <v>530</v>
      </c>
      <c r="C29" s="664" t="s">
        <v>683</v>
      </c>
      <c r="D29" s="666">
        <v>165</v>
      </c>
      <c r="E29" s="694" t="s">
        <v>742</v>
      </c>
      <c r="G29" s="702">
        <v>29</v>
      </c>
      <c r="H29" s="654" t="s">
        <v>721</v>
      </c>
      <c r="I29" s="661" t="s">
        <v>852</v>
      </c>
      <c r="J29" s="652">
        <v>3504.46</v>
      </c>
      <c r="K29" s="653">
        <v>350.446</v>
      </c>
      <c r="L29" s="705">
        <v>40280</v>
      </c>
    </row>
    <row r="30" spans="1:12" ht="12" customHeight="1">
      <c r="A30" s="693">
        <v>25</v>
      </c>
      <c r="B30" s="20" t="s">
        <v>743</v>
      </c>
      <c r="C30" s="664" t="s">
        <v>683</v>
      </c>
      <c r="D30" s="666">
        <v>4.76</v>
      </c>
      <c r="E30" s="694" t="s">
        <v>744</v>
      </c>
      <c r="G30" s="702">
        <v>30</v>
      </c>
      <c r="H30" s="654" t="s">
        <v>711</v>
      </c>
      <c r="I30" s="661" t="s">
        <v>852</v>
      </c>
      <c r="J30" s="652">
        <v>762</v>
      </c>
      <c r="K30" s="653">
        <v>76.2</v>
      </c>
      <c r="L30" s="705">
        <v>40280</v>
      </c>
    </row>
    <row r="31" spans="1:12" ht="12" customHeight="1">
      <c r="A31" s="693">
        <v>26</v>
      </c>
      <c r="B31" s="665" t="s">
        <v>745</v>
      </c>
      <c r="C31" s="664" t="s">
        <v>683</v>
      </c>
      <c r="D31" s="666">
        <v>15</v>
      </c>
      <c r="E31" s="694" t="s">
        <v>746</v>
      </c>
      <c r="G31" s="702">
        <v>31</v>
      </c>
      <c r="H31" s="654" t="s">
        <v>876</v>
      </c>
      <c r="I31" s="661" t="s">
        <v>852</v>
      </c>
      <c r="J31" s="652">
        <v>1000</v>
      </c>
      <c r="K31" s="653">
        <v>100</v>
      </c>
      <c r="L31" s="705">
        <v>40280</v>
      </c>
    </row>
    <row r="32" spans="1:12" ht="12" customHeight="1">
      <c r="A32" s="693">
        <v>27</v>
      </c>
      <c r="B32" s="665" t="s">
        <v>747</v>
      </c>
      <c r="C32" s="664" t="s">
        <v>683</v>
      </c>
      <c r="D32" s="666">
        <v>375</v>
      </c>
      <c r="E32" s="694" t="s">
        <v>748</v>
      </c>
      <c r="G32" s="702">
        <v>32</v>
      </c>
      <c r="H32" s="648" t="s">
        <v>877</v>
      </c>
      <c r="I32" s="661" t="s">
        <v>852</v>
      </c>
      <c r="J32" s="652">
        <v>299.95</v>
      </c>
      <c r="K32" s="653">
        <v>29.995</v>
      </c>
      <c r="L32" s="705">
        <v>40280</v>
      </c>
    </row>
    <row r="33" spans="1:12" ht="12" customHeight="1">
      <c r="A33" s="693">
        <v>28</v>
      </c>
      <c r="B33" s="665" t="s">
        <v>749</v>
      </c>
      <c r="C33" s="664" t="s">
        <v>683</v>
      </c>
      <c r="D33" s="666">
        <v>69.14</v>
      </c>
      <c r="E33" s="694" t="s">
        <v>750</v>
      </c>
      <c r="G33" s="702">
        <v>33</v>
      </c>
      <c r="H33" s="648" t="s">
        <v>877</v>
      </c>
      <c r="I33" s="661" t="s">
        <v>852</v>
      </c>
      <c r="J33" s="649">
        <v>410.54</v>
      </c>
      <c r="K33" s="650">
        <v>41.054</v>
      </c>
      <c r="L33" s="705">
        <v>40280</v>
      </c>
    </row>
    <row r="34" spans="1:12" ht="12" customHeight="1">
      <c r="A34" s="693">
        <v>29</v>
      </c>
      <c r="B34" s="20" t="s">
        <v>960</v>
      </c>
      <c r="C34" s="664" t="s">
        <v>683</v>
      </c>
      <c r="D34" s="666">
        <v>52.8</v>
      </c>
      <c r="E34" s="694" t="s">
        <v>751</v>
      </c>
      <c r="G34" s="702">
        <v>34</v>
      </c>
      <c r="H34" s="654" t="s">
        <v>878</v>
      </c>
      <c r="I34" s="661" t="s">
        <v>852</v>
      </c>
      <c r="J34" s="652">
        <v>110.05</v>
      </c>
      <c r="K34" s="653">
        <v>11.005</v>
      </c>
      <c r="L34" s="705">
        <v>40280</v>
      </c>
    </row>
    <row r="35" spans="1:12" ht="12" customHeight="1">
      <c r="A35" s="693">
        <v>30</v>
      </c>
      <c r="B35" s="20" t="s">
        <v>752</v>
      </c>
      <c r="C35" s="664" t="s">
        <v>683</v>
      </c>
      <c r="D35" s="666">
        <v>1000</v>
      </c>
      <c r="E35" s="694" t="s">
        <v>753</v>
      </c>
      <c r="G35" s="702">
        <v>35</v>
      </c>
      <c r="H35" s="654" t="s">
        <v>879</v>
      </c>
      <c r="I35" s="661" t="s">
        <v>852</v>
      </c>
      <c r="J35" s="652">
        <v>225</v>
      </c>
      <c r="K35" s="653">
        <v>22.5</v>
      </c>
      <c r="L35" s="705">
        <v>40293</v>
      </c>
    </row>
    <row r="36" spans="1:12" ht="12" customHeight="1">
      <c r="A36" s="693">
        <v>31</v>
      </c>
      <c r="B36" s="20" t="s">
        <v>754</v>
      </c>
      <c r="C36" s="664" t="s">
        <v>683</v>
      </c>
      <c r="D36" s="666">
        <v>90</v>
      </c>
      <c r="E36" s="694" t="s">
        <v>755</v>
      </c>
      <c r="G36" s="702">
        <v>36</v>
      </c>
      <c r="H36" s="648" t="s">
        <v>880</v>
      </c>
      <c r="I36" s="661" t="s">
        <v>852</v>
      </c>
      <c r="J36" s="649">
        <v>165.1</v>
      </c>
      <c r="K36" s="650">
        <v>16.51</v>
      </c>
      <c r="L36" s="705">
        <v>40323</v>
      </c>
    </row>
    <row r="37" spans="1:12" ht="12" customHeight="1">
      <c r="A37" s="693">
        <v>32</v>
      </c>
      <c r="B37" s="20" t="s">
        <v>756</v>
      </c>
      <c r="C37" s="664" t="s">
        <v>683</v>
      </c>
      <c r="D37" s="666">
        <v>217.59</v>
      </c>
      <c r="E37" s="694" t="s">
        <v>757</v>
      </c>
      <c r="G37" s="702">
        <v>37</v>
      </c>
      <c r="H37" s="648" t="s">
        <v>880</v>
      </c>
      <c r="I37" s="661" t="s">
        <v>852</v>
      </c>
      <c r="J37" s="649">
        <v>144.34</v>
      </c>
      <c r="K37" s="650">
        <v>14.434000000000001</v>
      </c>
      <c r="L37" s="705">
        <v>40323</v>
      </c>
    </row>
    <row r="38" spans="1:12" ht="12" customHeight="1">
      <c r="A38" s="693">
        <v>33</v>
      </c>
      <c r="B38" s="20" t="s">
        <v>758</v>
      </c>
      <c r="C38" s="664" t="s">
        <v>683</v>
      </c>
      <c r="D38" s="666">
        <v>768</v>
      </c>
      <c r="E38" s="694" t="s">
        <v>759</v>
      </c>
      <c r="G38" s="702">
        <v>38</v>
      </c>
      <c r="H38" s="648" t="s">
        <v>881</v>
      </c>
      <c r="I38" s="661" t="s">
        <v>852</v>
      </c>
      <c r="J38" s="649">
        <v>100</v>
      </c>
      <c r="K38" s="650">
        <v>10</v>
      </c>
      <c r="L38" s="705">
        <v>40324</v>
      </c>
    </row>
    <row r="39" spans="1:12" ht="12" customHeight="1">
      <c r="A39" s="693">
        <v>34</v>
      </c>
      <c r="B39" s="20" t="s">
        <v>760</v>
      </c>
      <c r="C39" s="664" t="s">
        <v>683</v>
      </c>
      <c r="D39" s="666">
        <v>480</v>
      </c>
      <c r="E39" s="694" t="s">
        <v>761</v>
      </c>
      <c r="G39" s="702">
        <v>39</v>
      </c>
      <c r="H39" s="648" t="s">
        <v>881</v>
      </c>
      <c r="I39" s="661" t="s">
        <v>852</v>
      </c>
      <c r="J39" s="649">
        <v>165</v>
      </c>
      <c r="K39" s="650">
        <v>16.5</v>
      </c>
      <c r="L39" s="705">
        <v>40324</v>
      </c>
    </row>
    <row r="40" spans="1:12" ht="12" customHeight="1">
      <c r="A40" s="693">
        <v>35</v>
      </c>
      <c r="B40" s="20" t="s">
        <v>762</v>
      </c>
      <c r="C40" s="664" t="s">
        <v>683</v>
      </c>
      <c r="D40" s="666">
        <v>100</v>
      </c>
      <c r="E40" s="694" t="s">
        <v>763</v>
      </c>
      <c r="G40" s="702">
        <v>40</v>
      </c>
      <c r="H40" s="648" t="s">
        <v>1546</v>
      </c>
      <c r="I40" s="661" t="s">
        <v>852</v>
      </c>
      <c r="J40" s="649">
        <v>91.42</v>
      </c>
      <c r="K40" s="650">
        <v>9.142</v>
      </c>
      <c r="L40" s="705">
        <v>40324</v>
      </c>
    </row>
    <row r="41" spans="1:12" ht="12.75">
      <c r="A41" s="693"/>
      <c r="B41" s="667" t="s">
        <v>347</v>
      </c>
      <c r="C41" s="664"/>
      <c r="D41" s="668">
        <f>SUM(D6:D40)</f>
        <v>10512.741276</v>
      </c>
      <c r="E41" s="694"/>
      <c r="G41" s="702">
        <v>41</v>
      </c>
      <c r="H41" s="648" t="s">
        <v>934</v>
      </c>
      <c r="I41" s="661" t="s">
        <v>852</v>
      </c>
      <c r="J41" s="649">
        <v>63.29</v>
      </c>
      <c r="K41" s="650">
        <v>6.329</v>
      </c>
      <c r="L41" s="705">
        <v>40337</v>
      </c>
    </row>
    <row r="42" spans="1:12" ht="14.25" customHeight="1">
      <c r="A42" s="695">
        <v>1</v>
      </c>
      <c r="B42" s="665" t="s">
        <v>764</v>
      </c>
      <c r="C42" s="664" t="s">
        <v>765</v>
      </c>
      <c r="D42" s="669">
        <v>13.544</v>
      </c>
      <c r="E42" s="696" t="s">
        <v>766</v>
      </c>
      <c r="F42" s="657"/>
      <c r="G42" s="702">
        <v>42</v>
      </c>
      <c r="H42" s="648" t="s">
        <v>935</v>
      </c>
      <c r="I42" s="661" t="s">
        <v>852</v>
      </c>
      <c r="J42" s="649">
        <v>259.8</v>
      </c>
      <c r="K42" s="650">
        <v>25.98</v>
      </c>
      <c r="L42" s="705">
        <v>40337</v>
      </c>
    </row>
    <row r="43" spans="1:12" ht="15" customHeight="1">
      <c r="A43" s="695">
        <v>2</v>
      </c>
      <c r="B43" s="665" t="s">
        <v>767</v>
      </c>
      <c r="C43" s="664" t="s">
        <v>765</v>
      </c>
      <c r="D43" s="669">
        <v>8.18</v>
      </c>
      <c r="E43" s="696" t="s">
        <v>768</v>
      </c>
      <c r="F43" s="657"/>
      <c r="G43" s="702">
        <v>43</v>
      </c>
      <c r="H43" s="648" t="s">
        <v>731</v>
      </c>
      <c r="I43" s="661" t="s">
        <v>852</v>
      </c>
      <c r="J43" s="649">
        <v>187.5</v>
      </c>
      <c r="K43" s="650">
        <v>18.75</v>
      </c>
      <c r="L43" s="705">
        <v>40337</v>
      </c>
    </row>
    <row r="44" spans="1:12" ht="14.25" customHeight="1">
      <c r="A44" s="695">
        <v>3</v>
      </c>
      <c r="B44" s="665" t="s">
        <v>769</v>
      </c>
      <c r="C44" s="664" t="s">
        <v>765</v>
      </c>
      <c r="D44" s="669">
        <v>108</v>
      </c>
      <c r="E44" s="696" t="s">
        <v>770</v>
      </c>
      <c r="G44" s="702">
        <v>44</v>
      </c>
      <c r="H44" s="648" t="s">
        <v>521</v>
      </c>
      <c r="I44" s="661" t="s">
        <v>852</v>
      </c>
      <c r="J44" s="649">
        <v>569.53</v>
      </c>
      <c r="K44" s="650">
        <v>56.952999999999996</v>
      </c>
      <c r="L44" s="705">
        <v>40337</v>
      </c>
    </row>
    <row r="45" spans="1:12" ht="12" customHeight="1">
      <c r="A45" s="695">
        <v>4</v>
      </c>
      <c r="B45" s="665" t="s">
        <v>771</v>
      </c>
      <c r="C45" s="664" t="s">
        <v>765</v>
      </c>
      <c r="D45" s="669">
        <v>96</v>
      </c>
      <c r="E45" s="696" t="s">
        <v>772</v>
      </c>
      <c r="G45" s="702">
        <v>45</v>
      </c>
      <c r="H45" s="648" t="s">
        <v>936</v>
      </c>
      <c r="I45" s="661" t="s">
        <v>852</v>
      </c>
      <c r="J45" s="649">
        <v>146.7</v>
      </c>
      <c r="K45" s="650">
        <v>14.67</v>
      </c>
      <c r="L45" s="705">
        <v>40337</v>
      </c>
    </row>
    <row r="46" spans="1:12" ht="12" customHeight="1">
      <c r="A46" s="695">
        <v>5</v>
      </c>
      <c r="B46" s="665" t="s">
        <v>773</v>
      </c>
      <c r="C46" s="664" t="s">
        <v>765</v>
      </c>
      <c r="D46" s="669">
        <v>9.18</v>
      </c>
      <c r="E46" s="696" t="s">
        <v>774</v>
      </c>
      <c r="G46" s="702">
        <v>46</v>
      </c>
      <c r="H46" s="648" t="s">
        <v>937</v>
      </c>
      <c r="I46" s="661" t="s">
        <v>852</v>
      </c>
      <c r="J46" s="649">
        <v>55</v>
      </c>
      <c r="K46" s="650">
        <v>5.5</v>
      </c>
      <c r="L46" s="705">
        <v>40337</v>
      </c>
    </row>
    <row r="47" spans="1:12" ht="13.5" customHeight="1">
      <c r="A47" s="695">
        <v>6</v>
      </c>
      <c r="B47" s="665" t="s">
        <v>775</v>
      </c>
      <c r="C47" s="664" t="s">
        <v>765</v>
      </c>
      <c r="D47" s="669">
        <v>24.5</v>
      </c>
      <c r="E47" s="696" t="s">
        <v>776</v>
      </c>
      <c r="G47" s="702">
        <v>47</v>
      </c>
      <c r="H47" s="648" t="s">
        <v>938</v>
      </c>
      <c r="I47" s="661" t="s">
        <v>852</v>
      </c>
      <c r="J47" s="649">
        <v>686</v>
      </c>
      <c r="K47" s="650">
        <v>68.6</v>
      </c>
      <c r="L47" s="705">
        <v>40337</v>
      </c>
    </row>
    <row r="48" spans="1:12" ht="13.5" customHeight="1">
      <c r="A48" s="695">
        <v>7</v>
      </c>
      <c r="B48" s="665" t="s">
        <v>777</v>
      </c>
      <c r="C48" s="664" t="s">
        <v>765</v>
      </c>
      <c r="D48" s="669">
        <v>15</v>
      </c>
      <c r="E48" s="696" t="s">
        <v>714</v>
      </c>
      <c r="G48" s="702">
        <v>48</v>
      </c>
      <c r="H48" s="648" t="s">
        <v>939</v>
      </c>
      <c r="I48" s="661" t="s">
        <v>852</v>
      </c>
      <c r="J48" s="652">
        <v>200</v>
      </c>
      <c r="K48" s="653">
        <v>20</v>
      </c>
      <c r="L48" s="705">
        <v>40351</v>
      </c>
    </row>
    <row r="49" spans="1:12" ht="13.5" customHeight="1">
      <c r="A49" s="695">
        <v>8</v>
      </c>
      <c r="B49" s="665" t="s">
        <v>778</v>
      </c>
      <c r="C49" s="664" t="s">
        <v>765</v>
      </c>
      <c r="D49" s="669">
        <v>6</v>
      </c>
      <c r="E49" s="694" t="s">
        <v>718</v>
      </c>
      <c r="G49" s="702">
        <v>49</v>
      </c>
      <c r="H49" s="648" t="s">
        <v>940</v>
      </c>
      <c r="I49" s="661" t="s">
        <v>852</v>
      </c>
      <c r="J49" s="649">
        <v>80</v>
      </c>
      <c r="K49" s="650">
        <v>8</v>
      </c>
      <c r="L49" s="705">
        <v>40351</v>
      </c>
    </row>
    <row r="50" spans="1:12" ht="13.5" customHeight="1">
      <c r="A50" s="695">
        <v>9</v>
      </c>
      <c r="B50" s="665" t="s">
        <v>779</v>
      </c>
      <c r="C50" s="664" t="s">
        <v>765</v>
      </c>
      <c r="D50" s="669">
        <v>40</v>
      </c>
      <c r="E50" s="694" t="s">
        <v>780</v>
      </c>
      <c r="G50" s="702">
        <v>50</v>
      </c>
      <c r="H50" s="648" t="s">
        <v>856</v>
      </c>
      <c r="I50" s="661" t="s">
        <v>852</v>
      </c>
      <c r="J50" s="649">
        <v>99.69</v>
      </c>
      <c r="K50" s="650">
        <v>9.969</v>
      </c>
      <c r="L50" s="705">
        <v>40351</v>
      </c>
    </row>
    <row r="51" spans="1:12" ht="13.5" customHeight="1">
      <c r="A51" s="695">
        <v>10</v>
      </c>
      <c r="B51" s="665" t="s">
        <v>781</v>
      </c>
      <c r="C51" s="664" t="s">
        <v>765</v>
      </c>
      <c r="D51" s="669">
        <v>60</v>
      </c>
      <c r="E51" s="694" t="s">
        <v>782</v>
      </c>
      <c r="G51" s="702">
        <v>51</v>
      </c>
      <c r="H51" s="648" t="s">
        <v>941</v>
      </c>
      <c r="I51" s="661" t="s">
        <v>852</v>
      </c>
      <c r="J51" s="649">
        <v>839.09</v>
      </c>
      <c r="K51" s="650">
        <v>83.909</v>
      </c>
      <c r="L51" s="705">
        <v>40351</v>
      </c>
    </row>
    <row r="52" spans="1:12" ht="13.5" customHeight="1">
      <c r="A52" s="695">
        <v>11</v>
      </c>
      <c r="B52" s="665" t="s">
        <v>783</v>
      </c>
      <c r="C52" s="664" t="s">
        <v>765</v>
      </c>
      <c r="D52" s="669">
        <v>15</v>
      </c>
      <c r="E52" s="694" t="s">
        <v>784</v>
      </c>
      <c r="G52" s="702">
        <v>52</v>
      </c>
      <c r="H52" s="648" t="s">
        <v>942</v>
      </c>
      <c r="I52" s="661" t="s">
        <v>852</v>
      </c>
      <c r="J52" s="649">
        <v>608.18</v>
      </c>
      <c r="K52" s="650">
        <v>60.818</v>
      </c>
      <c r="L52" s="705">
        <v>40351</v>
      </c>
    </row>
    <row r="53" spans="1:12" ht="13.5" customHeight="1">
      <c r="A53" s="695">
        <v>12</v>
      </c>
      <c r="B53" s="665" t="s">
        <v>506</v>
      </c>
      <c r="C53" s="664" t="s">
        <v>765</v>
      </c>
      <c r="D53" s="669">
        <v>71.5</v>
      </c>
      <c r="E53" s="694" t="s">
        <v>785</v>
      </c>
      <c r="G53" s="702">
        <v>53</v>
      </c>
      <c r="H53" s="651" t="s">
        <v>854</v>
      </c>
      <c r="I53" s="661" t="s">
        <v>852</v>
      </c>
      <c r="J53" s="535">
        <v>1434.983</v>
      </c>
      <c r="K53" s="535">
        <v>143.4983</v>
      </c>
      <c r="L53" s="706">
        <v>40337</v>
      </c>
    </row>
    <row r="54" spans="1:12" ht="13.5" customHeight="1">
      <c r="A54" s="695">
        <v>13</v>
      </c>
      <c r="B54" s="665" t="s">
        <v>786</v>
      </c>
      <c r="C54" s="664" t="s">
        <v>765</v>
      </c>
      <c r="D54" s="669">
        <v>300</v>
      </c>
      <c r="E54" s="694" t="s">
        <v>787</v>
      </c>
      <c r="G54" s="702">
        <v>54</v>
      </c>
      <c r="H54" s="651" t="s">
        <v>943</v>
      </c>
      <c r="I54" s="661" t="s">
        <v>852</v>
      </c>
      <c r="J54" s="535">
        <v>43.217</v>
      </c>
      <c r="K54" s="535">
        <v>4.3217</v>
      </c>
      <c r="L54" s="706">
        <v>40337</v>
      </c>
    </row>
    <row r="55" spans="1:12" ht="13.5" customHeight="1">
      <c r="A55" s="695">
        <v>14</v>
      </c>
      <c r="B55" s="665" t="s">
        <v>788</v>
      </c>
      <c r="C55" s="664" t="s">
        <v>765</v>
      </c>
      <c r="D55" s="669">
        <v>60</v>
      </c>
      <c r="E55" s="694" t="s">
        <v>789</v>
      </c>
      <c r="G55" s="702">
        <v>55</v>
      </c>
      <c r="H55" s="651" t="s">
        <v>961</v>
      </c>
      <c r="I55" s="661" t="s">
        <v>852</v>
      </c>
      <c r="J55" s="535">
        <v>211.42</v>
      </c>
      <c r="K55" s="535">
        <v>21.142</v>
      </c>
      <c r="L55" s="706">
        <v>40337</v>
      </c>
    </row>
    <row r="56" spans="1:12" ht="13.5" customHeight="1">
      <c r="A56" s="695">
        <v>15</v>
      </c>
      <c r="B56" s="665" t="s">
        <v>790</v>
      </c>
      <c r="C56" s="664" t="s">
        <v>765</v>
      </c>
      <c r="D56" s="669">
        <v>960</v>
      </c>
      <c r="E56" s="694" t="s">
        <v>789</v>
      </c>
      <c r="G56" s="702"/>
      <c r="H56" s="659" t="s">
        <v>347</v>
      </c>
      <c r="I56" s="672"/>
      <c r="J56" s="662">
        <v>40629.05</v>
      </c>
      <c r="K56" s="662">
        <v>4062.9050000000007</v>
      </c>
      <c r="L56" s="697"/>
    </row>
    <row r="57" spans="1:12" ht="13.5" customHeight="1">
      <c r="A57" s="695">
        <v>16</v>
      </c>
      <c r="B57" s="665" t="s">
        <v>791</v>
      </c>
      <c r="C57" s="664" t="s">
        <v>765</v>
      </c>
      <c r="D57" s="669">
        <v>108</v>
      </c>
      <c r="E57" s="694" t="s">
        <v>792</v>
      </c>
      <c r="G57" s="702">
        <v>1</v>
      </c>
      <c r="H57" s="651" t="s">
        <v>944</v>
      </c>
      <c r="I57" s="661" t="s">
        <v>945</v>
      </c>
      <c r="J57" s="535">
        <v>2929.18</v>
      </c>
      <c r="K57" s="535">
        <v>292.92</v>
      </c>
      <c r="L57" s="703">
        <v>40029</v>
      </c>
    </row>
    <row r="58" spans="1:12" ht="13.5" customHeight="1">
      <c r="A58" s="695">
        <v>17</v>
      </c>
      <c r="B58" s="665" t="s">
        <v>793</v>
      </c>
      <c r="C58" s="664" t="s">
        <v>765</v>
      </c>
      <c r="D58" s="669">
        <v>108</v>
      </c>
      <c r="E58" s="694" t="s">
        <v>792</v>
      </c>
      <c r="G58" s="702">
        <v>1</v>
      </c>
      <c r="H58" s="651" t="s">
        <v>529</v>
      </c>
      <c r="I58" s="661" t="s">
        <v>945</v>
      </c>
      <c r="J58" s="535">
        <v>3840</v>
      </c>
      <c r="K58" s="535">
        <v>384</v>
      </c>
      <c r="L58" s="703">
        <v>40042</v>
      </c>
    </row>
    <row r="59" spans="1:12" ht="13.5" customHeight="1">
      <c r="A59" s="695">
        <v>18</v>
      </c>
      <c r="B59" s="665" t="s">
        <v>794</v>
      </c>
      <c r="C59" s="664" t="s">
        <v>765</v>
      </c>
      <c r="D59" s="669">
        <v>42</v>
      </c>
      <c r="E59" s="694" t="s">
        <v>795</v>
      </c>
      <c r="G59" s="702">
        <v>2</v>
      </c>
      <c r="H59" s="651" t="s">
        <v>946</v>
      </c>
      <c r="I59" s="661" t="s">
        <v>945</v>
      </c>
      <c r="J59" s="535">
        <v>375.38</v>
      </c>
      <c r="K59" s="535">
        <v>37.54</v>
      </c>
      <c r="L59" s="703">
        <v>40042</v>
      </c>
    </row>
    <row r="60" spans="1:12" ht="13.5" customHeight="1">
      <c r="A60" s="695">
        <v>19</v>
      </c>
      <c r="B60" s="665" t="s">
        <v>796</v>
      </c>
      <c r="C60" s="664" t="s">
        <v>765</v>
      </c>
      <c r="D60" s="669">
        <v>60</v>
      </c>
      <c r="E60" s="694" t="s">
        <v>797</v>
      </c>
      <c r="G60" s="702">
        <v>3</v>
      </c>
      <c r="H60" s="651" t="s">
        <v>1549</v>
      </c>
      <c r="I60" s="661" t="s">
        <v>945</v>
      </c>
      <c r="J60" s="535">
        <v>8349</v>
      </c>
      <c r="K60" s="535">
        <v>834.9</v>
      </c>
      <c r="L60" s="703">
        <v>40042</v>
      </c>
    </row>
    <row r="61" spans="1:12" ht="13.5" customHeight="1">
      <c r="A61" s="695">
        <v>20</v>
      </c>
      <c r="B61" s="665" t="s">
        <v>798</v>
      </c>
      <c r="C61" s="664" t="s">
        <v>765</v>
      </c>
      <c r="D61" s="669">
        <v>33</v>
      </c>
      <c r="E61" s="694" t="s">
        <v>742</v>
      </c>
      <c r="G61" s="702">
        <v>4</v>
      </c>
      <c r="H61" s="651" t="s">
        <v>947</v>
      </c>
      <c r="I61" s="661" t="s">
        <v>945</v>
      </c>
      <c r="J61" s="535">
        <v>140</v>
      </c>
      <c r="K61" s="535">
        <v>14</v>
      </c>
      <c r="L61" s="703">
        <v>40042</v>
      </c>
    </row>
    <row r="62" spans="1:12" ht="13.5" customHeight="1">
      <c r="A62" s="695">
        <v>21</v>
      </c>
      <c r="B62" s="665" t="s">
        <v>799</v>
      </c>
      <c r="C62" s="664" t="s">
        <v>765</v>
      </c>
      <c r="D62" s="669">
        <v>35</v>
      </c>
      <c r="E62" s="694" t="s">
        <v>800</v>
      </c>
      <c r="G62" s="702">
        <v>5</v>
      </c>
      <c r="H62" s="651" t="s">
        <v>526</v>
      </c>
      <c r="I62" s="661" t="s">
        <v>945</v>
      </c>
      <c r="J62" s="535">
        <v>1565.97</v>
      </c>
      <c r="K62" s="535">
        <v>156.6</v>
      </c>
      <c r="L62" s="703">
        <v>40057</v>
      </c>
    </row>
    <row r="63" spans="1:12" ht="13.5" customHeight="1">
      <c r="A63" s="695">
        <v>22</v>
      </c>
      <c r="B63" s="665" t="s">
        <v>801</v>
      </c>
      <c r="C63" s="664" t="s">
        <v>765</v>
      </c>
      <c r="D63" s="669">
        <v>23</v>
      </c>
      <c r="E63" s="694" t="s">
        <v>802</v>
      </c>
      <c r="G63" s="702">
        <v>6</v>
      </c>
      <c r="H63" s="651" t="s">
        <v>948</v>
      </c>
      <c r="I63" s="661" t="s">
        <v>945</v>
      </c>
      <c r="J63" s="535">
        <v>5537.28</v>
      </c>
      <c r="K63" s="535">
        <v>553.73</v>
      </c>
      <c r="L63" s="703">
        <v>40057</v>
      </c>
    </row>
    <row r="64" spans="1:12" ht="13.5" customHeight="1">
      <c r="A64" s="695">
        <v>23</v>
      </c>
      <c r="B64" s="665" t="s">
        <v>803</v>
      </c>
      <c r="C64" s="664" t="s">
        <v>765</v>
      </c>
      <c r="D64" s="669">
        <v>40</v>
      </c>
      <c r="E64" s="694" t="s">
        <v>804</v>
      </c>
      <c r="G64" s="702">
        <v>7</v>
      </c>
      <c r="H64" s="651" t="s">
        <v>506</v>
      </c>
      <c r="I64" s="661" t="s">
        <v>945</v>
      </c>
      <c r="J64" s="535">
        <v>3246.41</v>
      </c>
      <c r="K64" s="535">
        <v>324.64</v>
      </c>
      <c r="L64" s="703">
        <v>40073</v>
      </c>
    </row>
    <row r="65" spans="1:12" ht="13.5" customHeight="1">
      <c r="A65" s="695">
        <v>24</v>
      </c>
      <c r="B65" s="20" t="s">
        <v>805</v>
      </c>
      <c r="C65" s="664" t="s">
        <v>765</v>
      </c>
      <c r="D65" s="666">
        <v>40</v>
      </c>
      <c r="E65" s="694" t="s">
        <v>806</v>
      </c>
      <c r="G65" s="702">
        <v>8</v>
      </c>
      <c r="H65" s="651" t="s">
        <v>1234</v>
      </c>
      <c r="I65" s="661" t="s">
        <v>945</v>
      </c>
      <c r="J65" s="535">
        <v>5</v>
      </c>
      <c r="K65" s="535">
        <v>0.5</v>
      </c>
      <c r="L65" s="703">
        <v>40073</v>
      </c>
    </row>
    <row r="66" spans="1:12" ht="13.5" customHeight="1">
      <c r="A66" s="695">
        <v>25</v>
      </c>
      <c r="B66" s="665" t="s">
        <v>807</v>
      </c>
      <c r="C66" s="664" t="s">
        <v>765</v>
      </c>
      <c r="D66" s="666">
        <v>19.6</v>
      </c>
      <c r="E66" s="694" t="s">
        <v>808</v>
      </c>
      <c r="G66" s="702">
        <v>9</v>
      </c>
      <c r="H66" s="651" t="s">
        <v>513</v>
      </c>
      <c r="I66" s="661" t="s">
        <v>945</v>
      </c>
      <c r="J66" s="535">
        <v>240</v>
      </c>
      <c r="K66" s="535">
        <v>24</v>
      </c>
      <c r="L66" s="703">
        <v>40073</v>
      </c>
    </row>
    <row r="67" spans="1:12" ht="13.5" customHeight="1">
      <c r="A67" s="695">
        <v>26</v>
      </c>
      <c r="B67" s="665" t="s">
        <v>809</v>
      </c>
      <c r="C67" s="664" t="s">
        <v>765</v>
      </c>
      <c r="D67" s="666">
        <v>98</v>
      </c>
      <c r="E67" s="694" t="s">
        <v>810</v>
      </c>
      <c r="G67" s="702">
        <v>10</v>
      </c>
      <c r="H67" s="651" t="s">
        <v>528</v>
      </c>
      <c r="I67" s="661" t="s">
        <v>945</v>
      </c>
      <c r="J67" s="535">
        <v>1170.48</v>
      </c>
      <c r="K67" s="535">
        <v>117.05</v>
      </c>
      <c r="L67" s="703">
        <v>40094</v>
      </c>
    </row>
    <row r="68" spans="1:12" ht="13.5" customHeight="1">
      <c r="A68" s="695">
        <v>27</v>
      </c>
      <c r="B68" s="20" t="s">
        <v>811</v>
      </c>
      <c r="C68" s="664" t="s">
        <v>765</v>
      </c>
      <c r="D68" s="669">
        <v>30</v>
      </c>
      <c r="E68" s="694" t="s">
        <v>812</v>
      </c>
      <c r="G68" s="702">
        <v>11</v>
      </c>
      <c r="H68" s="651" t="s">
        <v>949</v>
      </c>
      <c r="I68" s="661" t="s">
        <v>945</v>
      </c>
      <c r="J68" s="535">
        <v>544.3</v>
      </c>
      <c r="K68" s="535">
        <v>54.43</v>
      </c>
      <c r="L68" s="703">
        <v>40099</v>
      </c>
    </row>
    <row r="69" spans="1:12" ht="13.5" customHeight="1">
      <c r="A69" s="695">
        <v>28</v>
      </c>
      <c r="B69" s="20" t="s">
        <v>813</v>
      </c>
      <c r="C69" s="664" t="s">
        <v>765</v>
      </c>
      <c r="D69" s="669">
        <v>93.6</v>
      </c>
      <c r="E69" s="694" t="s">
        <v>753</v>
      </c>
      <c r="G69" s="702">
        <v>12</v>
      </c>
      <c r="H69" s="648" t="s">
        <v>950</v>
      </c>
      <c r="I69" s="661" t="s">
        <v>945</v>
      </c>
      <c r="J69" s="649">
        <v>99.88</v>
      </c>
      <c r="K69" s="650">
        <v>9.99</v>
      </c>
      <c r="L69" s="705">
        <v>40113</v>
      </c>
    </row>
    <row r="70" spans="1:12" ht="13.5" customHeight="1">
      <c r="A70" s="695">
        <v>29</v>
      </c>
      <c r="B70" s="20" t="s">
        <v>814</v>
      </c>
      <c r="C70" s="664" t="s">
        <v>765</v>
      </c>
      <c r="D70" s="669">
        <v>60</v>
      </c>
      <c r="E70" s="694" t="s">
        <v>761</v>
      </c>
      <c r="G70" s="702">
        <v>13</v>
      </c>
      <c r="H70" s="648" t="s">
        <v>951</v>
      </c>
      <c r="I70" s="661" t="s">
        <v>945</v>
      </c>
      <c r="J70" s="649">
        <v>499.27</v>
      </c>
      <c r="K70" s="650">
        <v>49.93</v>
      </c>
      <c r="L70" s="705">
        <v>40113</v>
      </c>
    </row>
    <row r="71" spans="1:12" ht="13.5" customHeight="1">
      <c r="A71" s="695">
        <v>30</v>
      </c>
      <c r="B71" s="20" t="s">
        <v>815</v>
      </c>
      <c r="C71" s="664" t="s">
        <v>765</v>
      </c>
      <c r="D71" s="669">
        <v>12</v>
      </c>
      <c r="E71" s="694" t="s">
        <v>816</v>
      </c>
      <c r="G71" s="702">
        <v>14</v>
      </c>
      <c r="H71" s="648" t="s">
        <v>510</v>
      </c>
      <c r="I71" s="661" t="s">
        <v>945</v>
      </c>
      <c r="J71" s="649">
        <v>800</v>
      </c>
      <c r="K71" s="650">
        <v>80</v>
      </c>
      <c r="L71" s="705">
        <v>40113</v>
      </c>
    </row>
    <row r="72" spans="1:12" ht="13.5" customHeight="1">
      <c r="A72" s="695">
        <v>31</v>
      </c>
      <c r="B72" s="20" t="s">
        <v>817</v>
      </c>
      <c r="C72" s="664" t="s">
        <v>765</v>
      </c>
      <c r="D72" s="669">
        <v>34.4</v>
      </c>
      <c r="E72" s="694" t="s">
        <v>818</v>
      </c>
      <c r="G72" s="702">
        <v>15</v>
      </c>
      <c r="H72" s="648" t="s">
        <v>952</v>
      </c>
      <c r="I72" s="661" t="s">
        <v>945</v>
      </c>
      <c r="J72" s="649">
        <v>750</v>
      </c>
      <c r="K72" s="650">
        <v>75</v>
      </c>
      <c r="L72" s="705">
        <v>40141</v>
      </c>
    </row>
    <row r="73" spans="1:12" ht="13.5" customHeight="1">
      <c r="A73" s="695">
        <v>32</v>
      </c>
      <c r="B73" s="20" t="s">
        <v>819</v>
      </c>
      <c r="C73" s="664" t="s">
        <v>765</v>
      </c>
      <c r="D73" s="669">
        <v>39.2</v>
      </c>
      <c r="E73" s="694" t="s">
        <v>818</v>
      </c>
      <c r="G73" s="702">
        <v>16</v>
      </c>
      <c r="H73" s="648" t="s">
        <v>511</v>
      </c>
      <c r="I73" s="661" t="s">
        <v>945</v>
      </c>
      <c r="J73" s="649">
        <v>1820</v>
      </c>
      <c r="K73" s="650">
        <v>182</v>
      </c>
      <c r="L73" s="705">
        <v>40156</v>
      </c>
    </row>
    <row r="74" spans="1:12" ht="13.5" customHeight="1">
      <c r="A74" s="695">
        <v>33</v>
      </c>
      <c r="B74" s="20" t="s">
        <v>820</v>
      </c>
      <c r="C74" s="664" t="s">
        <v>765</v>
      </c>
      <c r="D74" s="669">
        <v>94</v>
      </c>
      <c r="E74" s="694" t="s">
        <v>821</v>
      </c>
      <c r="G74" s="702">
        <v>17</v>
      </c>
      <c r="H74" s="648" t="s">
        <v>524</v>
      </c>
      <c r="I74" s="661" t="s">
        <v>945</v>
      </c>
      <c r="J74" s="649">
        <v>253.87</v>
      </c>
      <c r="K74" s="650">
        <v>25.39</v>
      </c>
      <c r="L74" s="705">
        <v>40156</v>
      </c>
    </row>
    <row r="75" spans="1:12" ht="13.5" customHeight="1">
      <c r="A75" s="695">
        <v>34</v>
      </c>
      <c r="B75" s="20" t="s">
        <v>822</v>
      </c>
      <c r="C75" s="664" t="s">
        <v>765</v>
      </c>
      <c r="D75" s="669">
        <v>6</v>
      </c>
      <c r="E75" s="694" t="s">
        <v>823</v>
      </c>
      <c r="G75" s="702">
        <v>18</v>
      </c>
      <c r="H75" s="648" t="s">
        <v>953</v>
      </c>
      <c r="I75" s="661" t="s">
        <v>945</v>
      </c>
      <c r="J75" s="649">
        <v>1409.89</v>
      </c>
      <c r="K75" s="650">
        <v>140.99</v>
      </c>
      <c r="L75" s="705">
        <v>40156</v>
      </c>
    </row>
    <row r="76" spans="1:12" ht="13.5" customHeight="1">
      <c r="A76" s="695">
        <v>35</v>
      </c>
      <c r="B76" s="20" t="s">
        <v>958</v>
      </c>
      <c r="C76" s="664" t="s">
        <v>765</v>
      </c>
      <c r="D76" s="669">
        <v>292</v>
      </c>
      <c r="E76" s="694" t="s">
        <v>824</v>
      </c>
      <c r="G76" s="702">
        <v>19</v>
      </c>
      <c r="H76" s="648" t="s">
        <v>512</v>
      </c>
      <c r="I76" s="661" t="s">
        <v>945</v>
      </c>
      <c r="J76" s="649">
        <v>242.42</v>
      </c>
      <c r="K76" s="650">
        <v>24.24</v>
      </c>
      <c r="L76" s="705">
        <v>40178</v>
      </c>
    </row>
    <row r="77" spans="1:12" ht="13.5" customHeight="1">
      <c r="A77" s="695">
        <v>36</v>
      </c>
      <c r="B77" s="20" t="s">
        <v>825</v>
      </c>
      <c r="C77" s="664" t="s">
        <v>765</v>
      </c>
      <c r="D77" s="669">
        <v>56</v>
      </c>
      <c r="E77" s="694" t="s">
        <v>763</v>
      </c>
      <c r="G77" s="702">
        <v>20</v>
      </c>
      <c r="H77" s="648" t="s">
        <v>687</v>
      </c>
      <c r="I77" s="661" t="s">
        <v>945</v>
      </c>
      <c r="J77" s="649">
        <v>3557.03</v>
      </c>
      <c r="K77" s="650">
        <v>355.7</v>
      </c>
      <c r="L77" s="705">
        <v>40189</v>
      </c>
    </row>
    <row r="78" spans="1:12" ht="13.5" customHeight="1">
      <c r="A78" s="695">
        <v>37</v>
      </c>
      <c r="B78" s="20" t="s">
        <v>959</v>
      </c>
      <c r="C78" s="664" t="s">
        <v>765</v>
      </c>
      <c r="D78" s="670">
        <v>30</v>
      </c>
      <c r="E78" s="694" t="s">
        <v>826</v>
      </c>
      <c r="G78" s="702">
        <v>21</v>
      </c>
      <c r="H78" s="648" t="s">
        <v>954</v>
      </c>
      <c r="I78" s="661" t="s">
        <v>945</v>
      </c>
      <c r="J78" s="649">
        <v>375</v>
      </c>
      <c r="K78" s="650">
        <v>37.5</v>
      </c>
      <c r="L78" s="705">
        <v>40189</v>
      </c>
    </row>
    <row r="79" spans="1:12" ht="12.75">
      <c r="A79" s="479"/>
      <c r="B79" s="667" t="s">
        <v>347</v>
      </c>
      <c r="C79" s="532"/>
      <c r="D79" s="671">
        <f>SUM(D42:D78)</f>
        <v>3140.7039999999997</v>
      </c>
      <c r="E79" s="697"/>
      <c r="G79" s="702">
        <v>22</v>
      </c>
      <c r="H79" s="648" t="s">
        <v>514</v>
      </c>
      <c r="I79" s="661" t="s">
        <v>945</v>
      </c>
      <c r="J79" s="649">
        <v>1442.43</v>
      </c>
      <c r="K79" s="650">
        <v>144.24</v>
      </c>
      <c r="L79" s="705">
        <v>40192</v>
      </c>
    </row>
    <row r="80" spans="1:12" ht="13.5" thickBot="1">
      <c r="A80" s="698"/>
      <c r="B80" s="699" t="s">
        <v>517</v>
      </c>
      <c r="C80" s="684"/>
      <c r="D80" s="700">
        <f>D79+D41</f>
        <v>13653.445276</v>
      </c>
      <c r="E80" s="701"/>
      <c r="G80" s="702">
        <v>23</v>
      </c>
      <c r="H80" s="648" t="s">
        <v>862</v>
      </c>
      <c r="I80" s="661" t="s">
        <v>945</v>
      </c>
      <c r="J80" s="649">
        <v>589.92</v>
      </c>
      <c r="K80" s="650">
        <v>58.99</v>
      </c>
      <c r="L80" s="705">
        <v>40192</v>
      </c>
    </row>
    <row r="81" spans="1:12" ht="13.5" thickTop="1">
      <c r="A81" s="1917" t="s">
        <v>827</v>
      </c>
      <c r="B81" s="1917"/>
      <c r="D81" s="1"/>
      <c r="G81" s="702">
        <v>24</v>
      </c>
      <c r="H81" s="654" t="s">
        <v>509</v>
      </c>
      <c r="I81" s="661" t="s">
        <v>945</v>
      </c>
      <c r="J81" s="649">
        <v>200</v>
      </c>
      <c r="K81" s="650">
        <v>20</v>
      </c>
      <c r="L81" s="705">
        <v>40203</v>
      </c>
    </row>
    <row r="82" spans="1:12" ht="12.75">
      <c r="A82" s="87"/>
      <c r="D82" s="1"/>
      <c r="G82" s="702">
        <v>25</v>
      </c>
      <c r="H82" s="654" t="s">
        <v>981</v>
      </c>
      <c r="I82" s="661" t="s">
        <v>945</v>
      </c>
      <c r="J82" s="649">
        <v>696</v>
      </c>
      <c r="K82" s="650">
        <v>69.6</v>
      </c>
      <c r="L82" s="705">
        <v>40203</v>
      </c>
    </row>
    <row r="83" spans="1:12" ht="12.75" customHeight="1">
      <c r="A83" s="1907" t="s">
        <v>828</v>
      </c>
      <c r="B83" s="1907"/>
      <c r="C83" s="1907"/>
      <c r="D83" s="1907"/>
      <c r="E83" s="1907"/>
      <c r="F83" s="1907"/>
      <c r="G83" s="702">
        <v>26</v>
      </c>
      <c r="H83" s="654" t="s">
        <v>520</v>
      </c>
      <c r="I83" s="661" t="s">
        <v>945</v>
      </c>
      <c r="J83" s="652">
        <v>59.85</v>
      </c>
      <c r="K83" s="653">
        <v>5.99</v>
      </c>
      <c r="L83" s="705">
        <v>40211</v>
      </c>
    </row>
    <row r="84" spans="1:12" ht="12.75" customHeight="1" thickBot="1">
      <c r="A84" s="295"/>
      <c r="B84" s="371"/>
      <c r="C84" s="371"/>
      <c r="D84" s="372"/>
      <c r="E84" s="373"/>
      <c r="G84" s="702">
        <v>27</v>
      </c>
      <c r="H84" s="654" t="s">
        <v>982</v>
      </c>
      <c r="I84" s="661" t="s">
        <v>945</v>
      </c>
      <c r="J84" s="652">
        <v>2000</v>
      </c>
      <c r="K84" s="653">
        <v>200</v>
      </c>
      <c r="L84" s="705" t="s">
        <v>868</v>
      </c>
    </row>
    <row r="85" spans="1:12" ht="12.75" customHeight="1" thickTop="1">
      <c r="A85" s="1757" t="s">
        <v>260</v>
      </c>
      <c r="B85" s="1753" t="s">
        <v>518</v>
      </c>
      <c r="C85" s="1753" t="s">
        <v>505</v>
      </c>
      <c r="D85" s="1677" t="s">
        <v>829</v>
      </c>
      <c r="E85" s="1753" t="s">
        <v>519</v>
      </c>
      <c r="F85" s="1920" t="s">
        <v>830</v>
      </c>
      <c r="G85" s="702">
        <v>28</v>
      </c>
      <c r="H85" s="654" t="s">
        <v>983</v>
      </c>
      <c r="I85" s="661" t="s">
        <v>945</v>
      </c>
      <c r="J85" s="652">
        <v>4392.34</v>
      </c>
      <c r="K85" s="653">
        <v>439.23</v>
      </c>
      <c r="L85" s="705" t="s">
        <v>868</v>
      </c>
    </row>
    <row r="86" spans="1:12" ht="12.75">
      <c r="A86" s="1918"/>
      <c r="B86" s="1919"/>
      <c r="C86" s="1919"/>
      <c r="D86" s="1678"/>
      <c r="E86" s="1919"/>
      <c r="F86" s="1921"/>
      <c r="G86" s="702">
        <v>29</v>
      </c>
      <c r="H86" s="654" t="s">
        <v>1234</v>
      </c>
      <c r="I86" s="661" t="s">
        <v>945</v>
      </c>
      <c r="J86" s="652">
        <v>2898.38</v>
      </c>
      <c r="K86" s="653">
        <v>289.84</v>
      </c>
      <c r="L86" s="705" t="s">
        <v>868</v>
      </c>
    </row>
    <row r="87" spans="1:12" s="153" customFormat="1" ht="12.75" customHeight="1">
      <c r="A87" s="702">
        <v>1</v>
      </c>
      <c r="B87" s="651" t="s">
        <v>516</v>
      </c>
      <c r="C87" s="661" t="s">
        <v>831</v>
      </c>
      <c r="D87" s="535">
        <v>600</v>
      </c>
      <c r="E87" s="535">
        <v>60</v>
      </c>
      <c r="F87" s="703">
        <v>40079</v>
      </c>
      <c r="G87" s="702">
        <v>30</v>
      </c>
      <c r="H87" s="654" t="s">
        <v>523</v>
      </c>
      <c r="I87" s="661" t="s">
        <v>945</v>
      </c>
      <c r="J87" s="652">
        <v>4159.99</v>
      </c>
      <c r="K87" s="653">
        <v>416</v>
      </c>
      <c r="L87" s="705" t="s">
        <v>870</v>
      </c>
    </row>
    <row r="88" spans="1:12" s="153" customFormat="1" ht="12.75" customHeight="1">
      <c r="A88" s="704">
        <v>2</v>
      </c>
      <c r="B88" s="648" t="s">
        <v>832</v>
      </c>
      <c r="C88" s="661" t="s">
        <v>831</v>
      </c>
      <c r="D88" s="649">
        <v>10000</v>
      </c>
      <c r="E88" s="650">
        <v>1000</v>
      </c>
      <c r="F88" s="705">
        <v>40068</v>
      </c>
      <c r="G88" s="702">
        <v>31</v>
      </c>
      <c r="H88" s="654" t="s">
        <v>984</v>
      </c>
      <c r="I88" s="661" t="s">
        <v>945</v>
      </c>
      <c r="J88" s="652">
        <v>1000</v>
      </c>
      <c r="K88" s="653">
        <v>100</v>
      </c>
      <c r="L88" s="705" t="s">
        <v>870</v>
      </c>
    </row>
    <row r="89" spans="1:12" s="153" customFormat="1" ht="12.75" customHeight="1">
      <c r="A89" s="704">
        <v>3</v>
      </c>
      <c r="B89" s="648" t="s">
        <v>833</v>
      </c>
      <c r="C89" s="661" t="s">
        <v>831</v>
      </c>
      <c r="D89" s="649">
        <v>12500</v>
      </c>
      <c r="E89" s="650">
        <v>1250</v>
      </c>
      <c r="F89" s="705">
        <v>40068</v>
      </c>
      <c r="G89" s="702">
        <v>32</v>
      </c>
      <c r="H89" s="648" t="s">
        <v>522</v>
      </c>
      <c r="I89" s="661" t="s">
        <v>945</v>
      </c>
      <c r="J89" s="649">
        <v>3347.02</v>
      </c>
      <c r="K89" s="650">
        <v>334.7</v>
      </c>
      <c r="L89" s="705">
        <v>40280</v>
      </c>
    </row>
    <row r="90" spans="1:12" s="153" customFormat="1" ht="12.75" customHeight="1">
      <c r="A90" s="704">
        <v>4</v>
      </c>
      <c r="B90" s="648" t="s">
        <v>834</v>
      </c>
      <c r="C90" s="661" t="s">
        <v>831</v>
      </c>
      <c r="D90" s="649">
        <v>6800</v>
      </c>
      <c r="E90" s="650">
        <v>680</v>
      </c>
      <c r="F90" s="705">
        <v>40068</v>
      </c>
      <c r="G90" s="702">
        <v>33</v>
      </c>
      <c r="H90" s="648" t="s">
        <v>985</v>
      </c>
      <c r="I90" s="661" t="s">
        <v>945</v>
      </c>
      <c r="J90" s="649">
        <v>500</v>
      </c>
      <c r="K90" s="650">
        <v>50</v>
      </c>
      <c r="L90" s="705">
        <v>40280</v>
      </c>
    </row>
    <row r="91" spans="1:12" s="153" customFormat="1" ht="12.75" customHeight="1">
      <c r="A91" s="704">
        <v>5</v>
      </c>
      <c r="B91" s="532" t="s">
        <v>835</v>
      </c>
      <c r="C91" s="661" t="s">
        <v>831</v>
      </c>
      <c r="D91" s="535">
        <v>1715</v>
      </c>
      <c r="E91" s="535">
        <v>171.5</v>
      </c>
      <c r="F91" s="705"/>
      <c r="G91" s="702">
        <v>34</v>
      </c>
      <c r="H91" s="654" t="s">
        <v>986</v>
      </c>
      <c r="I91" s="661" t="s">
        <v>945</v>
      </c>
      <c r="J91" s="649">
        <v>599.52</v>
      </c>
      <c r="K91" s="650">
        <v>59.95</v>
      </c>
      <c r="L91" s="705">
        <v>40260</v>
      </c>
    </row>
    <row r="92" spans="1:12" s="153" customFormat="1" ht="12.75" customHeight="1">
      <c r="A92" s="704">
        <v>6</v>
      </c>
      <c r="B92" s="532" t="s">
        <v>836</v>
      </c>
      <c r="C92" s="661" t="s">
        <v>831</v>
      </c>
      <c r="D92" s="535">
        <v>700</v>
      </c>
      <c r="E92" s="535">
        <v>70</v>
      </c>
      <c r="F92" s="705"/>
      <c r="G92" s="702">
        <v>35</v>
      </c>
      <c r="H92" s="648" t="s">
        <v>987</v>
      </c>
      <c r="I92" s="661" t="s">
        <v>945</v>
      </c>
      <c r="J92" s="649">
        <v>399</v>
      </c>
      <c r="K92" s="650">
        <v>39.9</v>
      </c>
      <c r="L92" s="705">
        <v>40280</v>
      </c>
    </row>
    <row r="93" spans="1:12" s="153" customFormat="1" ht="12.75" customHeight="1">
      <c r="A93" s="704">
        <v>7</v>
      </c>
      <c r="B93" s="648" t="s">
        <v>837</v>
      </c>
      <c r="C93" s="661" t="s">
        <v>831</v>
      </c>
      <c r="D93" s="649">
        <v>1000</v>
      </c>
      <c r="E93" s="650">
        <v>100</v>
      </c>
      <c r="F93" s="705">
        <v>40181</v>
      </c>
      <c r="G93" s="702">
        <v>36</v>
      </c>
      <c r="H93" s="648" t="s">
        <v>877</v>
      </c>
      <c r="I93" s="661" t="s">
        <v>945</v>
      </c>
      <c r="J93" s="649">
        <v>450</v>
      </c>
      <c r="K93" s="650">
        <v>45</v>
      </c>
      <c r="L93" s="705">
        <v>40280</v>
      </c>
    </row>
    <row r="94" spans="1:12" s="153" customFormat="1" ht="12.75" customHeight="1">
      <c r="A94" s="704">
        <v>8</v>
      </c>
      <c r="B94" s="648" t="s">
        <v>838</v>
      </c>
      <c r="C94" s="661" t="s">
        <v>831</v>
      </c>
      <c r="D94" s="649">
        <v>1500</v>
      </c>
      <c r="E94" s="650">
        <v>150</v>
      </c>
      <c r="F94" s="705">
        <v>40181</v>
      </c>
      <c r="G94" s="702">
        <v>37</v>
      </c>
      <c r="H94" s="648" t="s">
        <v>988</v>
      </c>
      <c r="I94" s="661" t="s">
        <v>945</v>
      </c>
      <c r="J94" s="649">
        <v>15677.28</v>
      </c>
      <c r="K94" s="650">
        <v>1567.73</v>
      </c>
      <c r="L94" s="705">
        <v>40293</v>
      </c>
    </row>
    <row r="95" spans="1:12" s="153" customFormat="1" ht="12.75" customHeight="1">
      <c r="A95" s="704">
        <v>9</v>
      </c>
      <c r="B95" s="648" t="s">
        <v>839</v>
      </c>
      <c r="C95" s="661" t="s">
        <v>831</v>
      </c>
      <c r="D95" s="649">
        <v>200</v>
      </c>
      <c r="E95" s="650">
        <v>20</v>
      </c>
      <c r="F95" s="705">
        <v>40192</v>
      </c>
      <c r="G95" s="702">
        <v>38</v>
      </c>
      <c r="H95" s="654" t="s">
        <v>721</v>
      </c>
      <c r="I95" s="661" t="s">
        <v>945</v>
      </c>
      <c r="J95" s="649">
        <v>4287.46</v>
      </c>
      <c r="K95" s="650">
        <v>428.75</v>
      </c>
      <c r="L95" s="705">
        <v>40293</v>
      </c>
    </row>
    <row r="96" spans="1:12" s="153" customFormat="1" ht="12.75" customHeight="1">
      <c r="A96" s="704">
        <v>10</v>
      </c>
      <c r="B96" s="648" t="s">
        <v>840</v>
      </c>
      <c r="C96" s="661" t="s">
        <v>831</v>
      </c>
      <c r="D96" s="649">
        <v>451.44</v>
      </c>
      <c r="E96" s="650">
        <v>45.14</v>
      </c>
      <c r="F96" s="705" t="s">
        <v>841</v>
      </c>
      <c r="G96" s="702">
        <v>39</v>
      </c>
      <c r="H96" s="648" t="s">
        <v>880</v>
      </c>
      <c r="I96" s="661" t="s">
        <v>945</v>
      </c>
      <c r="J96" s="649">
        <v>278.3</v>
      </c>
      <c r="K96" s="650">
        <v>27.83</v>
      </c>
      <c r="L96" s="705">
        <v>40323</v>
      </c>
    </row>
    <row r="97" spans="1:12" s="153" customFormat="1" ht="12.75" customHeight="1">
      <c r="A97" s="704">
        <v>11</v>
      </c>
      <c r="B97" s="648" t="s">
        <v>842</v>
      </c>
      <c r="C97" s="661" t="s">
        <v>831</v>
      </c>
      <c r="D97" s="649">
        <v>500</v>
      </c>
      <c r="E97" s="650">
        <v>50</v>
      </c>
      <c r="F97" s="705">
        <v>40272</v>
      </c>
      <c r="G97" s="702">
        <v>40</v>
      </c>
      <c r="H97" s="648" t="s">
        <v>1545</v>
      </c>
      <c r="I97" s="661" t="s">
        <v>945</v>
      </c>
      <c r="J97" s="649">
        <v>4814.13</v>
      </c>
      <c r="K97" s="650">
        <v>481.41</v>
      </c>
      <c r="L97" s="705">
        <v>40324</v>
      </c>
    </row>
    <row r="98" spans="1:12" s="153" customFormat="1" ht="12.75" customHeight="1">
      <c r="A98" s="704">
        <v>12</v>
      </c>
      <c r="B98" s="648" t="s">
        <v>843</v>
      </c>
      <c r="C98" s="661" t="s">
        <v>831</v>
      </c>
      <c r="D98" s="649">
        <v>3600</v>
      </c>
      <c r="E98" s="650">
        <v>360</v>
      </c>
      <c r="F98" s="705">
        <v>40272</v>
      </c>
      <c r="G98" s="702">
        <v>41</v>
      </c>
      <c r="H98" s="648" t="s">
        <v>989</v>
      </c>
      <c r="I98" s="661" t="s">
        <v>945</v>
      </c>
      <c r="J98" s="649">
        <v>1000</v>
      </c>
      <c r="K98" s="650">
        <v>100</v>
      </c>
      <c r="L98" s="705">
        <v>40324</v>
      </c>
    </row>
    <row r="99" spans="1:12" s="153" customFormat="1" ht="12.75" customHeight="1">
      <c r="A99" s="704">
        <v>13</v>
      </c>
      <c r="B99" s="648" t="s">
        <v>844</v>
      </c>
      <c r="C99" s="661" t="s">
        <v>831</v>
      </c>
      <c r="D99" s="649">
        <v>306</v>
      </c>
      <c r="E99" s="650">
        <v>30.6</v>
      </c>
      <c r="F99" s="705">
        <v>40272</v>
      </c>
      <c r="G99" s="702">
        <v>42</v>
      </c>
      <c r="H99" s="648" t="s">
        <v>881</v>
      </c>
      <c r="I99" s="661" t="s">
        <v>945</v>
      </c>
      <c r="J99" s="649">
        <v>1976.17</v>
      </c>
      <c r="K99" s="650">
        <v>197.62</v>
      </c>
      <c r="L99" s="705">
        <v>40324</v>
      </c>
    </row>
    <row r="100" spans="1:12" s="153" customFormat="1" ht="12.75" customHeight="1">
      <c r="A100" s="704">
        <v>14</v>
      </c>
      <c r="B100" s="648" t="s">
        <v>845</v>
      </c>
      <c r="C100" s="661" t="s">
        <v>831</v>
      </c>
      <c r="D100" s="649">
        <v>3200</v>
      </c>
      <c r="E100" s="650">
        <v>320</v>
      </c>
      <c r="F100" s="705">
        <v>40314</v>
      </c>
      <c r="G100" s="702">
        <v>43</v>
      </c>
      <c r="H100" s="648" t="s">
        <v>990</v>
      </c>
      <c r="I100" s="661" t="s">
        <v>945</v>
      </c>
      <c r="J100" s="649">
        <v>1250.96</v>
      </c>
      <c r="K100" s="650">
        <v>125.1</v>
      </c>
      <c r="L100" s="705">
        <v>40324</v>
      </c>
    </row>
    <row r="101" spans="1:12" s="153" customFormat="1" ht="12.75" customHeight="1">
      <c r="A101" s="704">
        <v>15</v>
      </c>
      <c r="B101" s="278" t="s">
        <v>846</v>
      </c>
      <c r="C101" s="661" t="s">
        <v>831</v>
      </c>
      <c r="D101" s="649">
        <v>5859.39</v>
      </c>
      <c r="E101" s="650">
        <v>585.94</v>
      </c>
      <c r="F101" s="705">
        <v>40329</v>
      </c>
      <c r="G101" s="702">
        <v>44</v>
      </c>
      <c r="H101" s="654" t="s">
        <v>719</v>
      </c>
      <c r="I101" s="661" t="s">
        <v>945</v>
      </c>
      <c r="J101" s="649">
        <v>3174</v>
      </c>
      <c r="K101" s="650">
        <v>317.4</v>
      </c>
      <c r="L101" s="705">
        <v>40324</v>
      </c>
    </row>
    <row r="102" spans="1:12" s="153" customFormat="1" ht="12.75" customHeight="1">
      <c r="A102" s="704">
        <v>16</v>
      </c>
      <c r="B102" s="178" t="s">
        <v>506</v>
      </c>
      <c r="C102" s="655" t="s">
        <v>847</v>
      </c>
      <c r="D102" s="649">
        <v>715</v>
      </c>
      <c r="E102" s="650">
        <v>71.5</v>
      </c>
      <c r="F102" s="705">
        <v>40339</v>
      </c>
      <c r="G102" s="702">
        <v>45</v>
      </c>
      <c r="H102" s="648" t="s">
        <v>717</v>
      </c>
      <c r="I102" s="661" t="s">
        <v>945</v>
      </c>
      <c r="J102" s="649">
        <v>738.74</v>
      </c>
      <c r="K102" s="650">
        <v>73.87</v>
      </c>
      <c r="L102" s="705">
        <v>40337</v>
      </c>
    </row>
    <row r="103" spans="1:12" s="153" customFormat="1" ht="12.75" customHeight="1">
      <c r="A103" s="704">
        <v>17</v>
      </c>
      <c r="B103" s="648" t="s">
        <v>779</v>
      </c>
      <c r="C103" s="661" t="s">
        <v>831</v>
      </c>
      <c r="D103" s="649">
        <v>1000</v>
      </c>
      <c r="E103" s="650">
        <v>100</v>
      </c>
      <c r="F103" s="705">
        <v>40314</v>
      </c>
      <c r="G103" s="702">
        <v>46</v>
      </c>
      <c r="H103" s="648" t="s">
        <v>525</v>
      </c>
      <c r="I103" s="661" t="s">
        <v>945</v>
      </c>
      <c r="J103" s="649">
        <v>3240</v>
      </c>
      <c r="K103" s="650">
        <v>324</v>
      </c>
      <c r="L103" s="705">
        <v>40337</v>
      </c>
    </row>
    <row r="104" spans="1:12" s="153" customFormat="1" ht="12.75" customHeight="1">
      <c r="A104" s="704">
        <v>18</v>
      </c>
      <c r="B104" s="648" t="s">
        <v>848</v>
      </c>
      <c r="C104" s="661" t="s">
        <v>831</v>
      </c>
      <c r="D104" s="649">
        <v>3600</v>
      </c>
      <c r="E104" s="650">
        <v>360</v>
      </c>
      <c r="F104" s="705">
        <v>40359</v>
      </c>
      <c r="G104" s="702">
        <v>47</v>
      </c>
      <c r="H104" s="648" t="s">
        <v>727</v>
      </c>
      <c r="I104" s="661" t="s">
        <v>945</v>
      </c>
      <c r="J104" s="649">
        <v>4620</v>
      </c>
      <c r="K104" s="650">
        <v>462</v>
      </c>
      <c r="L104" s="705">
        <v>40368</v>
      </c>
    </row>
    <row r="105" spans="1:12" s="153" customFormat="1" ht="12.75" customHeight="1">
      <c r="A105" s="704">
        <v>19</v>
      </c>
      <c r="B105" s="278" t="s">
        <v>849</v>
      </c>
      <c r="C105" s="661" t="s">
        <v>831</v>
      </c>
      <c r="D105" s="649">
        <v>500</v>
      </c>
      <c r="E105" s="650">
        <v>50</v>
      </c>
      <c r="F105" s="705">
        <v>40359</v>
      </c>
      <c r="G105" s="702">
        <v>48</v>
      </c>
      <c r="H105" s="278" t="s">
        <v>846</v>
      </c>
      <c r="I105" s="661" t="s">
        <v>962</v>
      </c>
      <c r="J105" s="649">
        <v>2121.75</v>
      </c>
      <c r="K105" s="650">
        <v>212.17</v>
      </c>
      <c r="L105" s="705">
        <v>40337</v>
      </c>
    </row>
    <row r="106" spans="1:12" s="153" customFormat="1" ht="12.75" customHeight="1">
      <c r="A106" s="704">
        <v>20</v>
      </c>
      <c r="B106" s="651" t="s">
        <v>850</v>
      </c>
      <c r="C106" s="661" t="s">
        <v>831</v>
      </c>
      <c r="D106" s="535">
        <v>200</v>
      </c>
      <c r="E106" s="535">
        <v>20</v>
      </c>
      <c r="F106" s="706">
        <v>40351</v>
      </c>
      <c r="G106" s="709"/>
      <c r="H106" s="667" t="s">
        <v>347</v>
      </c>
      <c r="I106" s="667"/>
      <c r="J106" s="538">
        <v>103663.6</v>
      </c>
      <c r="K106" s="538">
        <v>10366.37</v>
      </c>
      <c r="L106" s="697"/>
    </row>
    <row r="107" spans="1:12" s="153" customFormat="1" ht="12.75" customHeight="1">
      <c r="A107" s="707"/>
      <c r="B107" s="659" t="s">
        <v>347</v>
      </c>
      <c r="C107" s="619"/>
      <c r="D107" s="660">
        <f>SUM(D87:D106)</f>
        <v>54946.83</v>
      </c>
      <c r="E107" s="660">
        <f>SUM(E87:E106)</f>
        <v>5494.68</v>
      </c>
      <c r="F107" s="708"/>
      <c r="G107" s="709">
        <v>1</v>
      </c>
      <c r="H107" s="648" t="s">
        <v>991</v>
      </c>
      <c r="I107" s="655" t="s">
        <v>992</v>
      </c>
      <c r="J107" s="649">
        <v>30000</v>
      </c>
      <c r="K107" s="650">
        <v>3000</v>
      </c>
      <c r="L107" s="705">
        <v>40109</v>
      </c>
    </row>
    <row r="108" spans="1:12" ht="12.75">
      <c r="A108" s="702">
        <v>1</v>
      </c>
      <c r="B108" s="651" t="s">
        <v>851</v>
      </c>
      <c r="C108" s="661" t="s">
        <v>852</v>
      </c>
      <c r="D108" s="535">
        <v>50</v>
      </c>
      <c r="E108" s="535">
        <v>5</v>
      </c>
      <c r="F108" s="703">
        <v>40042</v>
      </c>
      <c r="G108" s="709">
        <v>2</v>
      </c>
      <c r="H108" s="648" t="s">
        <v>993</v>
      </c>
      <c r="I108" s="673" t="s">
        <v>992</v>
      </c>
      <c r="J108" s="649">
        <v>27500</v>
      </c>
      <c r="K108" s="650">
        <v>2750</v>
      </c>
      <c r="L108" s="705">
        <v>40109</v>
      </c>
    </row>
    <row r="109" spans="1:12" ht="12.75">
      <c r="A109" s="702">
        <v>2</v>
      </c>
      <c r="B109" s="651" t="s">
        <v>530</v>
      </c>
      <c r="C109" s="661" t="s">
        <v>852</v>
      </c>
      <c r="D109" s="535">
        <v>150</v>
      </c>
      <c r="E109" s="535">
        <v>15</v>
      </c>
      <c r="F109" s="703">
        <v>40042</v>
      </c>
      <c r="G109" s="709">
        <v>3</v>
      </c>
      <c r="H109" s="648" t="s">
        <v>994</v>
      </c>
      <c r="I109" s="655" t="s">
        <v>992</v>
      </c>
      <c r="J109" s="649">
        <v>15000</v>
      </c>
      <c r="K109" s="650">
        <v>1500</v>
      </c>
      <c r="L109" s="705">
        <v>40254</v>
      </c>
    </row>
    <row r="110" spans="1:12" ht="12.75">
      <c r="A110" s="702">
        <v>3</v>
      </c>
      <c r="B110" s="651" t="s">
        <v>853</v>
      </c>
      <c r="C110" s="661" t="s">
        <v>852</v>
      </c>
      <c r="D110" s="535">
        <v>80.78</v>
      </c>
      <c r="E110" s="535">
        <v>8.078</v>
      </c>
      <c r="F110" s="703">
        <v>40057</v>
      </c>
      <c r="G110" s="709">
        <v>4</v>
      </c>
      <c r="H110" s="178" t="s">
        <v>995</v>
      </c>
      <c r="I110" s="655" t="s">
        <v>992</v>
      </c>
      <c r="J110" s="649">
        <v>25500</v>
      </c>
      <c r="K110" s="650">
        <v>2550</v>
      </c>
      <c r="L110" s="705">
        <v>40358</v>
      </c>
    </row>
    <row r="111" spans="1:12" ht="12.75">
      <c r="A111" s="702">
        <v>4</v>
      </c>
      <c r="B111" s="651" t="s">
        <v>854</v>
      </c>
      <c r="C111" s="661" t="s">
        <v>852</v>
      </c>
      <c r="D111" s="535">
        <v>1242</v>
      </c>
      <c r="E111" s="535">
        <v>124.2</v>
      </c>
      <c r="F111" s="703">
        <v>40057</v>
      </c>
      <c r="G111" s="709"/>
      <c r="H111" s="667" t="s">
        <v>347</v>
      </c>
      <c r="I111" s="667"/>
      <c r="J111" s="538">
        <v>98000</v>
      </c>
      <c r="K111" s="538">
        <v>9800</v>
      </c>
      <c r="L111" s="697"/>
    </row>
    <row r="112" spans="1:12" ht="12.75">
      <c r="A112" s="702">
        <v>5</v>
      </c>
      <c r="B112" s="651" t="s">
        <v>531</v>
      </c>
      <c r="C112" s="661" t="s">
        <v>852</v>
      </c>
      <c r="D112" s="535">
        <v>210</v>
      </c>
      <c r="E112" s="535">
        <v>21</v>
      </c>
      <c r="F112" s="703">
        <v>40073</v>
      </c>
      <c r="G112" s="709"/>
      <c r="H112" s="178" t="s">
        <v>996</v>
      </c>
      <c r="I112" s="655" t="s">
        <v>515</v>
      </c>
      <c r="J112" s="649">
        <v>227.77</v>
      </c>
      <c r="K112" s="649">
        <v>227.77</v>
      </c>
      <c r="L112" s="710" t="s">
        <v>997</v>
      </c>
    </row>
    <row r="113" spans="1:12" ht="13.5" thickBot="1">
      <c r="A113" s="1307">
        <v>6</v>
      </c>
      <c r="B113" s="1308" t="s">
        <v>855</v>
      </c>
      <c r="C113" s="1309" t="s">
        <v>852</v>
      </c>
      <c r="D113" s="742">
        <v>1075.65</v>
      </c>
      <c r="E113" s="742">
        <v>107.565</v>
      </c>
      <c r="F113" s="1310">
        <v>40094</v>
      </c>
      <c r="G113" s="711"/>
      <c r="H113" s="699" t="s">
        <v>517</v>
      </c>
      <c r="I113" s="699"/>
      <c r="J113" s="712">
        <v>297467.25</v>
      </c>
      <c r="K113" s="712">
        <v>29951.725000000002</v>
      </c>
      <c r="L113" s="713"/>
    </row>
    <row r="114" spans="1:12" ht="13.5" thickTop="1">
      <c r="A114" s="1914" t="s">
        <v>998</v>
      </c>
      <c r="B114" s="1915"/>
      <c r="C114" s="1915"/>
      <c r="L114" s="663"/>
    </row>
    <row r="121" ht="12.75">
      <c r="G121" s="657"/>
    </row>
    <row r="122" ht="12.75">
      <c r="G122" s="657"/>
    </row>
    <row r="123" ht="12.75">
      <c r="G123" s="657"/>
    </row>
    <row r="124" ht="12.75">
      <c r="G124" s="657"/>
    </row>
    <row r="125" ht="12.75">
      <c r="G125" s="657"/>
    </row>
    <row r="126" ht="12.75">
      <c r="G126" s="657"/>
    </row>
    <row r="127" ht="12.75">
      <c r="G127" s="657"/>
    </row>
    <row r="128" ht="12.75">
      <c r="G128" s="657"/>
    </row>
    <row r="129" ht="12.75">
      <c r="G129" s="657"/>
    </row>
    <row r="130" ht="12.75">
      <c r="G130" s="657"/>
    </row>
    <row r="131" ht="12.75">
      <c r="G131" s="657"/>
    </row>
    <row r="132" ht="12.75">
      <c r="G132" s="657"/>
    </row>
    <row r="133" ht="12.75">
      <c r="G133" s="657"/>
    </row>
    <row r="134" ht="12.75">
      <c r="G134" s="657"/>
    </row>
    <row r="135" ht="12.75">
      <c r="G135" s="657"/>
    </row>
    <row r="136" ht="12.75">
      <c r="G136" s="657"/>
    </row>
    <row r="137" ht="12.75">
      <c r="G137" s="657"/>
    </row>
    <row r="138" ht="12.75">
      <c r="G138" s="657"/>
    </row>
    <row r="139" ht="12.75">
      <c r="G139" s="657"/>
    </row>
    <row r="140" ht="12.75">
      <c r="G140" s="657"/>
    </row>
    <row r="141" ht="12.75">
      <c r="G141" s="657"/>
    </row>
    <row r="142" ht="12.75">
      <c r="G142" s="657"/>
    </row>
    <row r="143" ht="12.75">
      <c r="G143" s="657"/>
    </row>
    <row r="144" ht="12.75">
      <c r="G144" s="657"/>
    </row>
    <row r="145" ht="12.75">
      <c r="G145" s="657"/>
    </row>
    <row r="146" ht="12.75">
      <c r="G146" s="657"/>
    </row>
    <row r="147" ht="12.75">
      <c r="G147" s="657"/>
    </row>
    <row r="148" ht="12.75">
      <c r="G148" s="657"/>
    </row>
    <row r="149" ht="12.75">
      <c r="G149" s="657"/>
    </row>
    <row r="150" ht="12.75">
      <c r="G150" s="657"/>
    </row>
    <row r="151" ht="12.75">
      <c r="G151" s="657"/>
    </row>
    <row r="152" ht="12.75">
      <c r="G152" s="657"/>
    </row>
    <row r="153" ht="12.75">
      <c r="G153" s="657"/>
    </row>
    <row r="154" ht="12.75">
      <c r="G154" s="657"/>
    </row>
    <row r="155" ht="12.75">
      <c r="G155" s="657"/>
    </row>
    <row r="156" ht="12.75">
      <c r="G156" s="657"/>
    </row>
    <row r="157" ht="12.75">
      <c r="G157" s="657"/>
    </row>
    <row r="158" ht="12.75">
      <c r="G158" s="657"/>
    </row>
    <row r="159" ht="12.75">
      <c r="G159" s="657"/>
    </row>
    <row r="160" ht="12.75">
      <c r="G160" s="657"/>
    </row>
    <row r="161" ht="12.75">
      <c r="G161" s="657"/>
    </row>
    <row r="162" ht="12.75">
      <c r="G162" s="657"/>
    </row>
    <row r="163" ht="12.75">
      <c r="G163" s="657"/>
    </row>
    <row r="164" ht="12.75">
      <c r="G164" s="536"/>
    </row>
    <row r="165" ht="12.75">
      <c r="G165" s="657"/>
    </row>
    <row r="166" ht="12.75">
      <c r="G166" s="657"/>
    </row>
    <row r="167" ht="12.75">
      <c r="G167" s="657"/>
    </row>
    <row r="168" ht="12.75">
      <c r="G168" s="657"/>
    </row>
    <row r="169" ht="12.75">
      <c r="G169" s="657"/>
    </row>
    <row r="170" ht="12.75">
      <c r="G170" s="657"/>
    </row>
    <row r="171" ht="12.75">
      <c r="G171" s="657"/>
    </row>
    <row r="172" ht="12.75">
      <c r="G172" s="657"/>
    </row>
    <row r="173" ht="12.75">
      <c r="G173" s="657"/>
    </row>
    <row r="174" ht="12.75">
      <c r="G174" s="657"/>
    </row>
    <row r="175" ht="12.75">
      <c r="G175" s="657"/>
    </row>
    <row r="176" ht="12.75">
      <c r="G176" s="657"/>
    </row>
    <row r="177" ht="12.75">
      <c r="G177" s="657"/>
    </row>
    <row r="178" ht="12.75">
      <c r="G178" s="657"/>
    </row>
    <row r="179" ht="12.75">
      <c r="G179" s="657"/>
    </row>
    <row r="180" ht="12.75">
      <c r="G180" s="657"/>
    </row>
    <row r="181" ht="12.75">
      <c r="G181" s="657"/>
    </row>
    <row r="182" ht="12.75">
      <c r="G182" s="657"/>
    </row>
    <row r="183" ht="12.75">
      <c r="G183" s="657"/>
    </row>
    <row r="184" ht="12.75">
      <c r="G184" s="657"/>
    </row>
    <row r="185" ht="12.75">
      <c r="G185" s="657"/>
    </row>
    <row r="186" ht="12.75">
      <c r="G186" s="657"/>
    </row>
    <row r="187" ht="12.75">
      <c r="G187" s="657"/>
    </row>
    <row r="188" ht="12.75">
      <c r="G188" s="657"/>
    </row>
    <row r="189" ht="12.75">
      <c r="G189" s="657"/>
    </row>
    <row r="190" ht="12.75">
      <c r="G190" s="657"/>
    </row>
    <row r="191" ht="12.75">
      <c r="G191" s="657"/>
    </row>
    <row r="192" ht="12.75">
      <c r="G192" s="657"/>
    </row>
    <row r="193" ht="12.75">
      <c r="G193" s="657"/>
    </row>
    <row r="194" ht="12.75">
      <c r="G194" s="657"/>
    </row>
    <row r="195" ht="12.75">
      <c r="G195" s="657"/>
    </row>
    <row r="196" ht="12.75">
      <c r="G196" s="657"/>
    </row>
    <row r="197" ht="12.75">
      <c r="G197" s="657"/>
    </row>
    <row r="198" ht="12.75">
      <c r="G198" s="657"/>
    </row>
    <row r="199" ht="12.75">
      <c r="G199" s="657"/>
    </row>
    <row r="200" ht="12.75">
      <c r="G200" s="657"/>
    </row>
    <row r="201" ht="12.75">
      <c r="G201" s="657"/>
    </row>
    <row r="202" ht="12.75">
      <c r="G202" s="657"/>
    </row>
    <row r="203" ht="12.75">
      <c r="G203" s="657"/>
    </row>
    <row r="204" ht="12.75">
      <c r="G204" s="657"/>
    </row>
    <row r="205" ht="12.75">
      <c r="G205" s="657"/>
    </row>
    <row r="206" ht="12.75">
      <c r="G206" s="657"/>
    </row>
    <row r="207" ht="12.75">
      <c r="G207" s="657"/>
    </row>
    <row r="208" ht="12.75">
      <c r="G208" s="657"/>
    </row>
    <row r="209" ht="12.75">
      <c r="G209" s="657"/>
    </row>
    <row r="210" ht="12.75">
      <c r="G210" s="657"/>
    </row>
    <row r="211" ht="12.75">
      <c r="G211" s="657"/>
    </row>
    <row r="212" ht="12.75">
      <c r="G212" s="657"/>
    </row>
    <row r="213" ht="12.75">
      <c r="G213" s="536"/>
    </row>
    <row r="214" ht="12.75">
      <c r="G214" s="536"/>
    </row>
    <row r="215" ht="12.75">
      <c r="G215" s="536"/>
    </row>
    <row r="216" ht="12.75">
      <c r="G216" s="536"/>
    </row>
    <row r="217" ht="12.75">
      <c r="G217" s="536"/>
    </row>
    <row r="218" ht="12.75">
      <c r="G218" s="536"/>
    </row>
    <row r="219" ht="12.75">
      <c r="G219" s="536"/>
    </row>
    <row r="220" s="153" customFormat="1" ht="12.75">
      <c r="G220" s="658"/>
    </row>
    <row r="222" ht="12.75">
      <c r="F222" s="657"/>
    </row>
    <row r="223" ht="12.75">
      <c r="F223" s="657"/>
    </row>
    <row r="224" ht="12.75">
      <c r="F224" s="657"/>
    </row>
    <row r="225" ht="12.75">
      <c r="F225" s="657"/>
    </row>
  </sheetData>
  <mergeCells count="19">
    <mergeCell ref="A1:E1"/>
    <mergeCell ref="F85:F86"/>
    <mergeCell ref="G5:G6"/>
    <mergeCell ref="H5:H6"/>
    <mergeCell ref="I5:I6"/>
    <mergeCell ref="G3:L3"/>
    <mergeCell ref="J5:J6"/>
    <mergeCell ref="K5:K6"/>
    <mergeCell ref="L5:L6"/>
    <mergeCell ref="A114:C114"/>
    <mergeCell ref="A2:E2"/>
    <mergeCell ref="A3:E3"/>
    <mergeCell ref="A81:B81"/>
    <mergeCell ref="A83:F83"/>
    <mergeCell ref="A85:A86"/>
    <mergeCell ref="B85:B86"/>
    <mergeCell ref="C85:C86"/>
    <mergeCell ref="D85:D86"/>
    <mergeCell ref="E85:E86"/>
  </mergeCells>
  <printOptions/>
  <pageMargins left="0.75" right="0.75" top="1" bottom="1" header="0.5" footer="0.5"/>
  <pageSetup fitToHeight="1" fitToWidth="1" horizontalDpi="600" verticalDpi="600" orientation="portrait" scale="4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L7" sqref="L7"/>
    </sheetView>
  </sheetViews>
  <sheetFormatPr defaultColWidth="9.140625" defaultRowHeight="18.75" customHeight="1"/>
  <cols>
    <col min="1" max="1" width="23.8515625" style="18" customWidth="1"/>
    <col min="2" max="2" width="9.57421875" style="18" customWidth="1"/>
    <col min="3" max="3" width="7.421875" style="18" customWidth="1"/>
    <col min="4" max="4" width="7.8515625" style="18" customWidth="1"/>
    <col min="5" max="5" width="9.57421875" style="18" customWidth="1"/>
    <col min="6" max="6" width="5.57421875" style="18" bestFit="1" customWidth="1"/>
    <col min="7" max="7" width="9.140625" style="18" customWidth="1"/>
    <col min="8" max="8" width="6.421875" style="18" bestFit="1" customWidth="1"/>
    <col min="9" max="9" width="10.57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2" ht="18.75" customHeight="1">
      <c r="A1" s="1927" t="s">
        <v>7</v>
      </c>
      <c r="B1" s="1927"/>
      <c r="C1" s="1927"/>
      <c r="D1" s="1927"/>
      <c r="E1" s="1927"/>
      <c r="F1" s="1927"/>
      <c r="G1" s="1927"/>
      <c r="H1" s="1927"/>
      <c r="I1" s="1927"/>
      <c r="J1" s="1927"/>
      <c r="K1" s="1927"/>
      <c r="L1" s="1927"/>
    </row>
    <row r="2" spans="1:12" ht="18.75" customHeight="1" thickBot="1">
      <c r="A2" s="1694" t="s">
        <v>1001</v>
      </c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</row>
    <row r="3" spans="1:12" ht="18.75" customHeight="1" thickTop="1">
      <c r="A3" s="675"/>
      <c r="B3" s="1690" t="s">
        <v>479</v>
      </c>
      <c r="C3" s="1703"/>
      <c r="D3" s="1691"/>
      <c r="E3" s="1690" t="s">
        <v>1000</v>
      </c>
      <c r="F3" s="1703"/>
      <c r="G3" s="1703"/>
      <c r="H3" s="1703"/>
      <c r="I3" s="1703"/>
      <c r="J3" s="1703"/>
      <c r="K3" s="1703"/>
      <c r="L3" s="1692"/>
    </row>
    <row r="4" spans="1:12" ht="18.75" customHeight="1">
      <c r="A4" s="676"/>
      <c r="B4" s="1924" t="s">
        <v>1548</v>
      </c>
      <c r="C4" s="1925"/>
      <c r="D4" s="1926"/>
      <c r="E4" s="1924" t="s">
        <v>1548</v>
      </c>
      <c r="F4" s="1925"/>
      <c r="G4" s="1925"/>
      <c r="H4" s="1925"/>
      <c r="I4" s="1925"/>
      <c r="J4" s="1926"/>
      <c r="K4" s="489"/>
      <c r="L4" s="677"/>
    </row>
    <row r="5" spans="1:12" ht="18.75" customHeight="1">
      <c r="A5" s="678" t="s">
        <v>346</v>
      </c>
      <c r="B5" s="549">
        <v>2008</v>
      </c>
      <c r="C5" s="381">
        <v>2009</v>
      </c>
      <c r="D5" s="381">
        <v>2010</v>
      </c>
      <c r="E5" s="1924">
        <v>2008</v>
      </c>
      <c r="F5" s="1926"/>
      <c r="G5" s="1924">
        <v>2009</v>
      </c>
      <c r="H5" s="1926"/>
      <c r="I5" s="1922">
        <v>2010</v>
      </c>
      <c r="J5" s="1922"/>
      <c r="K5" s="1922" t="s">
        <v>1784</v>
      </c>
      <c r="L5" s="1923"/>
    </row>
    <row r="6" spans="1:12" ht="18.75" customHeight="1">
      <c r="A6" s="679" t="s">
        <v>348</v>
      </c>
      <c r="B6" s="402">
        <v>142</v>
      </c>
      <c r="C6" s="402">
        <v>159</v>
      </c>
      <c r="D6" s="402">
        <v>176</v>
      </c>
      <c r="E6" s="541">
        <v>366247.7</v>
      </c>
      <c r="F6" s="542">
        <v>100</v>
      </c>
      <c r="G6" s="541">
        <v>512939.08</v>
      </c>
      <c r="H6" s="542">
        <v>100</v>
      </c>
      <c r="I6" s="543">
        <v>376871.38</v>
      </c>
      <c r="J6" s="542">
        <v>100</v>
      </c>
      <c r="K6" s="542">
        <v>40.05250544918093</v>
      </c>
      <c r="L6" s="868">
        <v>-26.52706828265063</v>
      </c>
    </row>
    <row r="7" spans="1:12" ht="18.75" customHeight="1">
      <c r="A7" s="642" t="s">
        <v>353</v>
      </c>
      <c r="B7" s="532">
        <v>112</v>
      </c>
      <c r="C7" s="532">
        <v>128</v>
      </c>
      <c r="D7" s="532">
        <v>144</v>
      </c>
      <c r="E7" s="544">
        <v>326868.9</v>
      </c>
      <c r="F7" s="545">
        <v>89.24804169418674</v>
      </c>
      <c r="G7" s="546">
        <v>382901.8</v>
      </c>
      <c r="H7" s="545">
        <v>74.64859179768483</v>
      </c>
      <c r="I7" s="546">
        <v>273397.59</v>
      </c>
      <c r="J7" s="545">
        <v>72.54400427010403</v>
      </c>
      <c r="K7" s="545">
        <v>17.142316078403283</v>
      </c>
      <c r="L7" s="680">
        <v>-28.598510114081478</v>
      </c>
    </row>
    <row r="8" spans="1:12" ht="18.75" customHeight="1">
      <c r="A8" s="639" t="s">
        <v>480</v>
      </c>
      <c r="B8" s="532">
        <v>17</v>
      </c>
      <c r="C8" s="532">
        <v>21</v>
      </c>
      <c r="D8" s="674">
        <v>23</v>
      </c>
      <c r="E8" s="627">
        <v>259955.3</v>
      </c>
      <c r="F8" s="545">
        <v>70.97800204615618</v>
      </c>
      <c r="G8" s="547">
        <v>302219.29</v>
      </c>
      <c r="H8" s="545">
        <v>58.91913909152721</v>
      </c>
      <c r="I8" s="1634">
        <v>206282.52</v>
      </c>
      <c r="J8" s="545">
        <v>54.73552276641436</v>
      </c>
      <c r="K8" s="545">
        <v>16.25817592486092</v>
      </c>
      <c r="L8" s="680">
        <v>-31.74409217889435</v>
      </c>
    </row>
    <row r="9" spans="1:12" ht="18.75" customHeight="1">
      <c r="A9" s="639" t="s">
        <v>481</v>
      </c>
      <c r="B9" s="532">
        <v>23</v>
      </c>
      <c r="C9" s="532">
        <v>29</v>
      </c>
      <c r="D9" s="674">
        <v>40</v>
      </c>
      <c r="E9" s="627">
        <v>17997.8</v>
      </c>
      <c r="F9" s="545">
        <v>4.914105945238699</v>
      </c>
      <c r="G9" s="2">
        <v>27137.89</v>
      </c>
      <c r="H9" s="545">
        <v>5.290665316434849</v>
      </c>
      <c r="I9" s="1634">
        <v>27488.87</v>
      </c>
      <c r="J9" s="545">
        <v>7.293965914843414</v>
      </c>
      <c r="K9" s="545">
        <v>50.78448477036085</v>
      </c>
      <c r="L9" s="680">
        <v>1.2933208882488714</v>
      </c>
    </row>
    <row r="10" spans="1:12" ht="18.75" customHeight="1">
      <c r="A10" s="639" t="s">
        <v>482</v>
      </c>
      <c r="B10" s="532">
        <v>55</v>
      </c>
      <c r="C10" s="532">
        <v>61</v>
      </c>
      <c r="D10" s="674">
        <v>62</v>
      </c>
      <c r="E10" s="627">
        <v>37674.4</v>
      </c>
      <c r="F10" s="545">
        <v>10.286590195651739</v>
      </c>
      <c r="G10" s="547">
        <v>43007.13</v>
      </c>
      <c r="H10" s="545">
        <v>8.384451814433794</v>
      </c>
      <c r="I10" s="1634">
        <v>29869.59</v>
      </c>
      <c r="J10" s="545">
        <v>7.925672148413074</v>
      </c>
      <c r="K10" s="545">
        <v>14.154784150510679</v>
      </c>
      <c r="L10" s="680">
        <v>-30.54735342721078</v>
      </c>
    </row>
    <row r="11" spans="1:12" ht="18.75" customHeight="1">
      <c r="A11" s="639" t="s">
        <v>483</v>
      </c>
      <c r="B11" s="532">
        <v>17</v>
      </c>
      <c r="C11" s="532">
        <v>17</v>
      </c>
      <c r="D11" s="674">
        <v>19</v>
      </c>
      <c r="E11" s="627">
        <v>11241.4</v>
      </c>
      <c r="F11" s="545">
        <v>3.0693435071401125</v>
      </c>
      <c r="G11" s="547">
        <v>10537.49</v>
      </c>
      <c r="H11" s="545">
        <v>2.05433557528898</v>
      </c>
      <c r="I11" s="1634">
        <v>9756.61</v>
      </c>
      <c r="J11" s="545">
        <v>2.588843440433179</v>
      </c>
      <c r="K11" s="545">
        <v>-6.261764548899606</v>
      </c>
      <c r="L11" s="680">
        <v>-7.410493390741053</v>
      </c>
    </row>
    <row r="12" spans="1:12" ht="18.75" customHeight="1">
      <c r="A12" s="681" t="s">
        <v>349</v>
      </c>
      <c r="B12" s="532">
        <v>18</v>
      </c>
      <c r="C12" s="532">
        <v>18</v>
      </c>
      <c r="D12" s="674">
        <v>18</v>
      </c>
      <c r="E12" s="627">
        <v>7516.9</v>
      </c>
      <c r="F12" s="545">
        <v>2.052408793283889</v>
      </c>
      <c r="G12" s="547">
        <v>7706.09</v>
      </c>
      <c r="H12" s="545">
        <v>1.5023401999317347</v>
      </c>
      <c r="I12" s="1634">
        <v>7592.03</v>
      </c>
      <c r="J12" s="545">
        <v>2.014488338169908</v>
      </c>
      <c r="K12" s="545">
        <v>2.5168620042836807</v>
      </c>
      <c r="L12" s="680">
        <v>-1.480128054564645</v>
      </c>
    </row>
    <row r="13" spans="1:12" ht="18.75" customHeight="1">
      <c r="A13" s="681" t="s">
        <v>350</v>
      </c>
      <c r="B13" s="532">
        <v>4</v>
      </c>
      <c r="C13" s="532">
        <v>4</v>
      </c>
      <c r="D13" s="674">
        <v>4</v>
      </c>
      <c r="E13" s="627">
        <v>4809.7</v>
      </c>
      <c r="F13" s="545">
        <v>1.3132369158905295</v>
      </c>
      <c r="G13" s="2">
        <v>4851.95</v>
      </c>
      <c r="H13" s="545">
        <v>0.9459115495742693</v>
      </c>
      <c r="I13" s="1634">
        <v>5285.58</v>
      </c>
      <c r="J13" s="545">
        <v>1.4024890932285705</v>
      </c>
      <c r="K13" s="545">
        <v>0.8784331663097475</v>
      </c>
      <c r="L13" s="680">
        <v>8.937231422417781</v>
      </c>
    </row>
    <row r="14" spans="1:12" ht="18.75" customHeight="1">
      <c r="A14" s="681" t="s">
        <v>351</v>
      </c>
      <c r="B14" s="532">
        <v>4</v>
      </c>
      <c r="C14" s="532">
        <v>4</v>
      </c>
      <c r="D14" s="674">
        <v>4</v>
      </c>
      <c r="E14" s="627">
        <v>1170.2</v>
      </c>
      <c r="F14" s="545">
        <v>0.3195105389057733</v>
      </c>
      <c r="G14" s="547">
        <v>1696.36</v>
      </c>
      <c r="H14" s="545">
        <v>0.3307137369997233</v>
      </c>
      <c r="I14" s="1634">
        <v>1617.51</v>
      </c>
      <c r="J14" s="545">
        <v>0.42919417229294515</v>
      </c>
      <c r="K14" s="545">
        <v>44.96325414459065</v>
      </c>
      <c r="L14" s="680">
        <v>-4.648187884647129</v>
      </c>
    </row>
    <row r="15" spans="1:12" ht="18.75" customHeight="1">
      <c r="A15" s="682" t="s">
        <v>487</v>
      </c>
      <c r="B15" s="532">
        <v>3</v>
      </c>
      <c r="C15" s="518">
        <v>3</v>
      </c>
      <c r="D15" s="674">
        <v>4</v>
      </c>
      <c r="E15" s="548">
        <v>25863.3</v>
      </c>
      <c r="F15" s="545">
        <v>7.061696223621334</v>
      </c>
      <c r="G15" s="406">
        <v>21413.72</v>
      </c>
      <c r="H15" s="545">
        <v>4.174710181957671</v>
      </c>
      <c r="I15" s="1634">
        <v>19959.51</v>
      </c>
      <c r="J15" s="545">
        <v>5.296106592121694</v>
      </c>
      <c r="K15" s="545">
        <v>-17.20422374561636</v>
      </c>
      <c r="L15" s="680">
        <v>-6.791019962902297</v>
      </c>
    </row>
    <row r="16" spans="1:12" ht="18.75" customHeight="1" thickBot="1">
      <c r="A16" s="683" t="s">
        <v>352</v>
      </c>
      <c r="B16" s="684">
        <v>1</v>
      </c>
      <c r="C16" s="684">
        <v>2</v>
      </c>
      <c r="D16" s="685">
        <v>2</v>
      </c>
      <c r="E16" s="645">
        <v>18.7</v>
      </c>
      <c r="F16" s="686">
        <v>0.005105834111722748</v>
      </c>
      <c r="G16" s="687">
        <v>94369.16</v>
      </c>
      <c r="H16" s="686">
        <v>18.39773253385178</v>
      </c>
      <c r="I16" s="1007">
        <v>69019.16</v>
      </c>
      <c r="J16" s="686">
        <v>18.313717534082848</v>
      </c>
      <c r="K16" s="686" t="s">
        <v>638</v>
      </c>
      <c r="L16" s="688">
        <v>-26.8625894306996</v>
      </c>
    </row>
    <row r="17" ht="18.75" customHeight="1" thickTop="1">
      <c r="A17" s="18" t="s">
        <v>542</v>
      </c>
    </row>
    <row r="19" ht="18.75" customHeight="1">
      <c r="I19" s="40"/>
    </row>
    <row r="20" ht="18.75" customHeight="1">
      <c r="I20" s="147"/>
    </row>
    <row r="21" ht="18.75" customHeight="1">
      <c r="I21" s="1"/>
    </row>
  </sheetData>
  <mergeCells count="10">
    <mergeCell ref="A1:L1"/>
    <mergeCell ref="A2:L2"/>
    <mergeCell ref="B3:D3"/>
    <mergeCell ref="E3:L3"/>
    <mergeCell ref="K5:L5"/>
    <mergeCell ref="B4:D4"/>
    <mergeCell ref="E4:J4"/>
    <mergeCell ref="E5:F5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9"/>
  <sheetViews>
    <sheetView workbookViewId="0" topLeftCell="A1">
      <selection activeCell="A9" sqref="A9"/>
    </sheetView>
  </sheetViews>
  <sheetFormatPr defaultColWidth="9.140625" defaultRowHeight="12.75"/>
  <cols>
    <col min="1" max="1" width="32.421875" style="18" customWidth="1"/>
    <col min="2" max="2" width="9.8515625" style="18" customWidth="1"/>
    <col min="3" max="5" width="8.421875" style="18" hidden="1" customWidth="1"/>
    <col min="6" max="6" width="8.7109375" style="18" hidden="1" customWidth="1"/>
    <col min="7" max="11" width="8.421875" style="18" hidden="1" customWidth="1"/>
    <col min="12" max="12" width="8.421875" style="398" hidden="1" customWidth="1"/>
    <col min="13" max="15" width="9.00390625" style="18" customWidth="1"/>
    <col min="16" max="16" width="9.140625" style="18" customWidth="1"/>
    <col min="17" max="18" width="9.28125" style="18" bestFit="1" customWidth="1"/>
    <col min="19" max="16384" width="9.140625" style="18" customWidth="1"/>
  </cols>
  <sheetData>
    <row r="1" spans="1:17" ht="12.75">
      <c r="A1" s="1735" t="s">
        <v>394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</row>
    <row r="2" spans="1:17" ht="15.75">
      <c r="A2" s="1723" t="s">
        <v>408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1723"/>
      <c r="O2" s="1723"/>
      <c r="P2" s="1723"/>
      <c r="Q2" s="1723"/>
    </row>
    <row r="3" spans="1:17" ht="12.75">
      <c r="A3" s="1724" t="s">
        <v>468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</row>
    <row r="4" spans="1:23" ht="13.5" thickBot="1">
      <c r="A4" s="1752" t="s">
        <v>1210</v>
      </c>
      <c r="B4" s="1752"/>
      <c r="C4" s="1752"/>
      <c r="D4" s="1752"/>
      <c r="E4" s="1752"/>
      <c r="F4" s="1752"/>
      <c r="G4" s="1752"/>
      <c r="H4" s="1752"/>
      <c r="I4" s="1752"/>
      <c r="J4" s="1752"/>
      <c r="K4" s="1752"/>
      <c r="L4" s="1752"/>
      <c r="M4" s="1752"/>
      <c r="N4" s="1752"/>
      <c r="O4" s="1752"/>
      <c r="P4" s="1752"/>
      <c r="Q4" s="1752"/>
      <c r="R4" s="53"/>
      <c r="S4" s="53"/>
      <c r="T4" s="53"/>
      <c r="U4" s="53"/>
      <c r="V4" s="53"/>
      <c r="W4" s="53"/>
    </row>
    <row r="5" spans="1:17" s="398" customFormat="1" ht="21.75" customHeight="1" thickTop="1">
      <c r="A5" s="1316"/>
      <c r="B5" s="1753" t="s">
        <v>978</v>
      </c>
      <c r="C5" s="1274" t="s">
        <v>1191</v>
      </c>
      <c r="D5" s="1274" t="s">
        <v>1193</v>
      </c>
      <c r="E5" s="1274" t="s">
        <v>1195</v>
      </c>
      <c r="F5" s="1274" t="s">
        <v>1197</v>
      </c>
      <c r="G5" s="1274" t="s">
        <v>1199</v>
      </c>
      <c r="H5" s="1274" t="s">
        <v>1201</v>
      </c>
      <c r="I5" s="1274" t="s">
        <v>1203</v>
      </c>
      <c r="J5" s="1274" t="s">
        <v>1205</v>
      </c>
      <c r="K5" s="1274" t="s">
        <v>1207</v>
      </c>
      <c r="L5" s="1274" t="s">
        <v>977</v>
      </c>
      <c r="M5" s="1721" t="s">
        <v>458</v>
      </c>
      <c r="N5" s="1721" t="s">
        <v>467</v>
      </c>
      <c r="O5" s="1721" t="s">
        <v>1484</v>
      </c>
      <c r="P5" s="1725" t="s">
        <v>1784</v>
      </c>
      <c r="Q5" s="1726"/>
    </row>
    <row r="6" spans="1:18" s="398" customFormat="1" ht="12.75">
      <c r="A6" s="475" t="s">
        <v>564</v>
      </c>
      <c r="B6" s="1754"/>
      <c r="C6" s="431" t="s">
        <v>1192</v>
      </c>
      <c r="D6" s="431" t="s">
        <v>1194</v>
      </c>
      <c r="E6" s="431" t="s">
        <v>1196</v>
      </c>
      <c r="F6" s="431" t="s">
        <v>1198</v>
      </c>
      <c r="G6" s="431" t="s">
        <v>1200</v>
      </c>
      <c r="H6" s="431" t="s">
        <v>1202</v>
      </c>
      <c r="I6" s="431" t="s">
        <v>1204</v>
      </c>
      <c r="J6" s="431" t="s">
        <v>1019</v>
      </c>
      <c r="K6" s="468" t="s">
        <v>1748</v>
      </c>
      <c r="L6" s="468" t="s">
        <v>1749</v>
      </c>
      <c r="M6" s="1722"/>
      <c r="N6" s="1722"/>
      <c r="O6" s="1722"/>
      <c r="P6" s="431" t="s">
        <v>467</v>
      </c>
      <c r="Q6" s="478" t="s">
        <v>999</v>
      </c>
      <c r="R6" s="353"/>
    </row>
    <row r="7" spans="1:18" ht="18" customHeight="1">
      <c r="A7" s="1323" t="s">
        <v>90</v>
      </c>
      <c r="B7" s="1324">
        <v>100</v>
      </c>
      <c r="C7" s="1325">
        <v>108.1</v>
      </c>
      <c r="D7" s="1325">
        <v>117.1</v>
      </c>
      <c r="E7" s="1326">
        <v>130.4</v>
      </c>
      <c r="F7" s="1326">
        <v>134.9</v>
      </c>
      <c r="G7" s="1326">
        <v>138.1</v>
      </c>
      <c r="H7" s="1326">
        <v>142.1</v>
      </c>
      <c r="I7" s="1327">
        <v>148.9</v>
      </c>
      <c r="J7" s="1326">
        <v>154.8</v>
      </c>
      <c r="K7" s="1327">
        <v>174.7</v>
      </c>
      <c r="L7" s="1327">
        <v>185.9</v>
      </c>
      <c r="M7" s="1326">
        <v>200.2</v>
      </c>
      <c r="N7" s="1326">
        <v>226.7</v>
      </c>
      <c r="O7" s="1328">
        <v>250.5</v>
      </c>
      <c r="P7" s="1329">
        <v>13.236763236763238</v>
      </c>
      <c r="Q7" s="1330">
        <v>10.498456109395676</v>
      </c>
      <c r="R7" s="1"/>
    </row>
    <row r="8" spans="1:18" ht="18" customHeight="1">
      <c r="A8" s="921" t="s">
        <v>91</v>
      </c>
      <c r="B8" s="70">
        <v>53.2</v>
      </c>
      <c r="C8" s="47">
        <v>108.2</v>
      </c>
      <c r="D8" s="47">
        <v>116.6</v>
      </c>
      <c r="E8" s="27">
        <v>135.5</v>
      </c>
      <c r="F8" s="27">
        <v>136.1</v>
      </c>
      <c r="G8" s="27">
        <v>133</v>
      </c>
      <c r="H8" s="27">
        <v>137.9</v>
      </c>
      <c r="I8" s="27">
        <v>144</v>
      </c>
      <c r="J8" s="27">
        <v>148.8</v>
      </c>
      <c r="K8" s="27">
        <v>166.8</v>
      </c>
      <c r="L8" s="27">
        <v>178.8</v>
      </c>
      <c r="M8" s="27">
        <v>196.9</v>
      </c>
      <c r="N8" s="27">
        <v>229.7</v>
      </c>
      <c r="O8" s="384">
        <v>265</v>
      </c>
      <c r="P8" s="27">
        <v>16.65820213306246</v>
      </c>
      <c r="Q8" s="385">
        <v>15.367871136264696</v>
      </c>
      <c r="R8" s="1"/>
    </row>
    <row r="9" spans="1:18" ht="18" customHeight="1">
      <c r="A9" s="455" t="s">
        <v>565</v>
      </c>
      <c r="B9" s="76">
        <v>18</v>
      </c>
      <c r="C9" s="31">
        <v>109.1</v>
      </c>
      <c r="D9" s="31">
        <v>112.5</v>
      </c>
      <c r="E9" s="29">
        <v>133.5</v>
      </c>
      <c r="F9" s="29">
        <v>145</v>
      </c>
      <c r="G9" s="29">
        <v>125.1</v>
      </c>
      <c r="H9" s="29">
        <v>127.7</v>
      </c>
      <c r="I9" s="29">
        <v>138.2</v>
      </c>
      <c r="J9" s="29">
        <v>139.8</v>
      </c>
      <c r="K9" s="29">
        <v>164.6</v>
      </c>
      <c r="L9" s="29">
        <v>175.1</v>
      </c>
      <c r="M9" s="29">
        <v>200.7</v>
      </c>
      <c r="N9" s="29">
        <v>229.5</v>
      </c>
      <c r="O9" s="435">
        <v>253.6</v>
      </c>
      <c r="P9" s="29">
        <v>14.349775784753362</v>
      </c>
      <c r="Q9" s="390">
        <v>10.501089324618732</v>
      </c>
      <c r="R9" s="1"/>
    </row>
    <row r="10" spans="1:18" ht="18" customHeight="1">
      <c r="A10" s="455" t="s">
        <v>93</v>
      </c>
      <c r="B10" s="76" t="s">
        <v>332</v>
      </c>
      <c r="C10" s="31">
        <v>106.5</v>
      </c>
      <c r="D10" s="31">
        <v>110.1</v>
      </c>
      <c r="E10" s="29">
        <v>132.9</v>
      </c>
      <c r="F10" s="29">
        <v>145.8</v>
      </c>
      <c r="G10" s="29">
        <v>124.4</v>
      </c>
      <c r="H10" s="29">
        <v>125.8</v>
      </c>
      <c r="I10" s="29">
        <v>136.6</v>
      </c>
      <c r="J10" s="29">
        <v>138</v>
      </c>
      <c r="K10" s="29">
        <v>163.6</v>
      </c>
      <c r="L10" s="29">
        <v>168.1</v>
      </c>
      <c r="M10" s="29">
        <v>197.2</v>
      </c>
      <c r="N10" s="29">
        <v>231.1</v>
      </c>
      <c r="O10" s="435">
        <v>256.4</v>
      </c>
      <c r="P10" s="29">
        <v>17.190669371196748</v>
      </c>
      <c r="Q10" s="390">
        <v>10.947641713543916</v>
      </c>
      <c r="R10" s="1"/>
    </row>
    <row r="11" spans="1:18" ht="18" customHeight="1" hidden="1">
      <c r="A11" s="922" t="s">
        <v>94</v>
      </c>
      <c r="B11" s="77">
        <v>1.79</v>
      </c>
      <c r="C11" s="31">
        <v>125.6</v>
      </c>
      <c r="D11" s="31">
        <v>124.2</v>
      </c>
      <c r="E11" s="29">
        <v>145.1</v>
      </c>
      <c r="F11" s="29">
        <v>156.5</v>
      </c>
      <c r="G11" s="29">
        <v>124.8</v>
      </c>
      <c r="H11" s="29">
        <v>134.7</v>
      </c>
      <c r="I11" s="29">
        <v>153.6</v>
      </c>
      <c r="J11" s="29">
        <v>157.1</v>
      </c>
      <c r="K11" s="29">
        <v>191.6</v>
      </c>
      <c r="L11" s="29">
        <v>234.6</v>
      </c>
      <c r="M11" s="29">
        <v>247.4</v>
      </c>
      <c r="N11" s="29">
        <v>244.7</v>
      </c>
      <c r="O11" s="435">
        <v>272.5</v>
      </c>
      <c r="P11" s="29">
        <v>-1.0913500404203802</v>
      </c>
      <c r="Q11" s="390">
        <v>11.36085002043319</v>
      </c>
      <c r="R11" s="1"/>
    </row>
    <row r="12" spans="1:18" ht="18" customHeight="1" hidden="1">
      <c r="A12" s="922" t="s">
        <v>95</v>
      </c>
      <c r="B12" s="77">
        <v>2.05</v>
      </c>
      <c r="C12" s="31">
        <v>111.1</v>
      </c>
      <c r="D12" s="31">
        <v>118.1</v>
      </c>
      <c r="E12" s="29">
        <v>124.6</v>
      </c>
      <c r="F12" s="29">
        <v>128.5</v>
      </c>
      <c r="G12" s="29">
        <v>133.3</v>
      </c>
      <c r="H12" s="29">
        <v>135.3</v>
      </c>
      <c r="I12" s="29">
        <v>137</v>
      </c>
      <c r="J12" s="29">
        <v>138.5</v>
      </c>
      <c r="K12" s="29">
        <v>147.8</v>
      </c>
      <c r="L12" s="29">
        <v>168.4</v>
      </c>
      <c r="M12" s="29">
        <v>179.7</v>
      </c>
      <c r="N12" s="29">
        <v>200</v>
      </c>
      <c r="O12" s="435">
        <v>212.7</v>
      </c>
      <c r="P12" s="29">
        <v>11.296605453533687</v>
      </c>
      <c r="Q12" s="390">
        <v>6.349999999999994</v>
      </c>
      <c r="R12" s="1"/>
    </row>
    <row r="13" spans="1:17" ht="18" customHeight="1">
      <c r="A13" s="455" t="s">
        <v>96</v>
      </c>
      <c r="B13" s="77">
        <v>2.73</v>
      </c>
      <c r="C13" s="31">
        <v>106.1</v>
      </c>
      <c r="D13" s="31">
        <v>103.6</v>
      </c>
      <c r="E13" s="29">
        <v>123.6</v>
      </c>
      <c r="F13" s="29">
        <v>118.7</v>
      </c>
      <c r="G13" s="29">
        <v>121.6</v>
      </c>
      <c r="H13" s="29">
        <v>123.9</v>
      </c>
      <c r="I13" s="29">
        <v>125.3</v>
      </c>
      <c r="J13" s="29">
        <v>126.1</v>
      </c>
      <c r="K13" s="29">
        <v>150.4</v>
      </c>
      <c r="L13" s="29">
        <v>175.9</v>
      </c>
      <c r="M13" s="29">
        <v>200.8</v>
      </c>
      <c r="N13" s="29">
        <v>250.9</v>
      </c>
      <c r="O13" s="435">
        <v>316.3</v>
      </c>
      <c r="P13" s="29">
        <v>24.95019920318724</v>
      </c>
      <c r="Q13" s="390">
        <v>26.066161817457157</v>
      </c>
    </row>
    <row r="14" spans="1:17" ht="18" customHeight="1">
      <c r="A14" s="455" t="s">
        <v>97</v>
      </c>
      <c r="B14" s="77">
        <v>7.89</v>
      </c>
      <c r="C14" s="31">
        <v>103.7</v>
      </c>
      <c r="D14" s="31">
        <v>121</v>
      </c>
      <c r="E14" s="29">
        <v>145.1</v>
      </c>
      <c r="F14" s="29">
        <v>120.6</v>
      </c>
      <c r="G14" s="29">
        <v>125.6</v>
      </c>
      <c r="H14" s="29">
        <v>135</v>
      </c>
      <c r="I14" s="29">
        <v>135.7</v>
      </c>
      <c r="J14" s="29">
        <v>140.3</v>
      </c>
      <c r="K14" s="29">
        <v>153.8</v>
      </c>
      <c r="L14" s="29">
        <v>170.8</v>
      </c>
      <c r="M14" s="29">
        <v>181.7</v>
      </c>
      <c r="N14" s="29">
        <v>204.8</v>
      </c>
      <c r="O14" s="435">
        <v>245.6</v>
      </c>
      <c r="P14" s="29">
        <v>12.713263621353903</v>
      </c>
      <c r="Q14" s="390">
        <v>19.921875</v>
      </c>
    </row>
    <row r="15" spans="1:17" ht="18" customHeight="1" hidden="1">
      <c r="A15" s="922" t="s">
        <v>99</v>
      </c>
      <c r="B15" s="77">
        <v>6.25</v>
      </c>
      <c r="C15" s="31">
        <v>101.5</v>
      </c>
      <c r="D15" s="31">
        <v>120</v>
      </c>
      <c r="E15" s="29">
        <v>145.9</v>
      </c>
      <c r="F15" s="29">
        <v>116.8</v>
      </c>
      <c r="G15" s="29">
        <v>119.4</v>
      </c>
      <c r="H15" s="29">
        <v>131.5</v>
      </c>
      <c r="I15" s="29">
        <v>130</v>
      </c>
      <c r="J15" s="29">
        <v>136.7</v>
      </c>
      <c r="K15" s="29">
        <v>149.7</v>
      </c>
      <c r="L15" s="29">
        <v>168</v>
      </c>
      <c r="M15" s="29">
        <v>180</v>
      </c>
      <c r="N15" s="29">
        <v>200.9</v>
      </c>
      <c r="O15" s="435">
        <v>241</v>
      </c>
      <c r="P15" s="29">
        <v>11.6111111111111</v>
      </c>
      <c r="Q15" s="390">
        <v>19.960179193628676</v>
      </c>
    </row>
    <row r="16" spans="1:17" ht="18" customHeight="1" hidden="1">
      <c r="A16" s="922" t="s">
        <v>100</v>
      </c>
      <c r="B16" s="77">
        <v>5.15</v>
      </c>
      <c r="C16" s="31">
        <v>99.8</v>
      </c>
      <c r="D16" s="31">
        <v>119.9</v>
      </c>
      <c r="E16" s="29">
        <v>148.6</v>
      </c>
      <c r="F16" s="29">
        <v>114.2</v>
      </c>
      <c r="G16" s="29">
        <v>117.3</v>
      </c>
      <c r="H16" s="29">
        <v>133.7</v>
      </c>
      <c r="I16" s="29">
        <v>128.3</v>
      </c>
      <c r="J16" s="29">
        <v>136.8</v>
      </c>
      <c r="K16" s="29">
        <v>152.7</v>
      </c>
      <c r="L16" s="29">
        <v>171.5</v>
      </c>
      <c r="M16" s="29">
        <v>184.7</v>
      </c>
      <c r="N16" s="29">
        <v>206.3</v>
      </c>
      <c r="O16" s="435">
        <v>248</v>
      </c>
      <c r="P16" s="29">
        <v>11.69463995668653</v>
      </c>
      <c r="Q16" s="390">
        <v>20.213281628696066</v>
      </c>
    </row>
    <row r="17" spans="1:17" ht="18" customHeight="1" hidden="1">
      <c r="A17" s="922" t="s">
        <v>101</v>
      </c>
      <c r="B17" s="77">
        <v>1.1</v>
      </c>
      <c r="C17" s="31">
        <v>110.2</v>
      </c>
      <c r="D17" s="31">
        <v>121.3</v>
      </c>
      <c r="E17" s="29">
        <v>135.1</v>
      </c>
      <c r="F17" s="29">
        <v>136.8</v>
      </c>
      <c r="G17" s="29">
        <v>139.2</v>
      </c>
      <c r="H17" s="29">
        <v>127.4</v>
      </c>
      <c r="I17" s="29">
        <v>152.8</v>
      </c>
      <c r="J17" s="29">
        <v>148.8</v>
      </c>
      <c r="K17" s="29">
        <v>145.9</v>
      </c>
      <c r="L17" s="29">
        <v>165.4</v>
      </c>
      <c r="M17" s="29">
        <v>168.5</v>
      </c>
      <c r="N17" s="29">
        <v>189.4</v>
      </c>
      <c r="O17" s="435">
        <v>224.7</v>
      </c>
      <c r="P17" s="29">
        <v>12.403560830860542</v>
      </c>
      <c r="Q17" s="390">
        <v>18.637803590285102</v>
      </c>
    </row>
    <row r="18" spans="1:17" ht="18" customHeight="1" hidden="1">
      <c r="A18" s="922" t="s">
        <v>102</v>
      </c>
      <c r="B18" s="77">
        <v>1.65</v>
      </c>
      <c r="C18" s="31">
        <v>113.6</v>
      </c>
      <c r="D18" s="31">
        <v>124.4</v>
      </c>
      <c r="E18" s="29">
        <v>142.1</v>
      </c>
      <c r="F18" s="29">
        <v>136.8</v>
      </c>
      <c r="G18" s="29">
        <v>151.6</v>
      </c>
      <c r="H18" s="29">
        <v>149.6</v>
      </c>
      <c r="I18" s="29">
        <v>158.2</v>
      </c>
      <c r="J18" s="29">
        <v>154</v>
      </c>
      <c r="K18" s="29">
        <v>169.1</v>
      </c>
      <c r="L18" s="29">
        <v>179.6</v>
      </c>
      <c r="M18" s="29">
        <v>187.4</v>
      </c>
      <c r="N18" s="29">
        <v>218.2</v>
      </c>
      <c r="O18" s="435">
        <v>261.9</v>
      </c>
      <c r="P18" s="29">
        <v>16.435432230522935</v>
      </c>
      <c r="Q18" s="390">
        <v>20.02749770852428</v>
      </c>
    </row>
    <row r="19" spans="1:17" ht="18" customHeight="1" hidden="1">
      <c r="A19" s="922" t="s">
        <v>103</v>
      </c>
      <c r="B19" s="77">
        <v>1.59</v>
      </c>
      <c r="C19" s="31">
        <v>113.3</v>
      </c>
      <c r="D19" s="31">
        <v>123.6</v>
      </c>
      <c r="E19" s="29">
        <v>142.3</v>
      </c>
      <c r="F19" s="29">
        <v>136.9</v>
      </c>
      <c r="G19" s="29">
        <v>152.6</v>
      </c>
      <c r="H19" s="29">
        <v>151.3</v>
      </c>
      <c r="I19" s="29">
        <v>159.7</v>
      </c>
      <c r="J19" s="29">
        <v>153.9</v>
      </c>
      <c r="K19" s="29">
        <v>167.1</v>
      </c>
      <c r="L19" s="29">
        <v>179.3</v>
      </c>
      <c r="M19" s="29">
        <v>188.5</v>
      </c>
      <c r="N19" s="29">
        <v>220</v>
      </c>
      <c r="O19" s="435">
        <v>265.2</v>
      </c>
      <c r="P19" s="29">
        <v>16.710875331564992</v>
      </c>
      <c r="Q19" s="390">
        <v>20.545454545454533</v>
      </c>
    </row>
    <row r="20" spans="1:17" ht="18" customHeight="1" hidden="1">
      <c r="A20" s="922" t="s">
        <v>104</v>
      </c>
      <c r="B20" s="72">
        <v>0.05</v>
      </c>
      <c r="C20" s="31">
        <v>120.1</v>
      </c>
      <c r="D20" s="31">
        <v>142</v>
      </c>
      <c r="E20" s="29">
        <v>137.3</v>
      </c>
      <c r="F20" s="29">
        <v>135</v>
      </c>
      <c r="G20" s="29">
        <v>127.9</v>
      </c>
      <c r="H20" s="29">
        <v>107.6</v>
      </c>
      <c r="I20" s="29">
        <v>121.3</v>
      </c>
      <c r="J20" s="29">
        <v>155.2</v>
      </c>
      <c r="K20" s="29">
        <v>215.6</v>
      </c>
      <c r="L20" s="29">
        <v>181.4</v>
      </c>
      <c r="M20" s="29">
        <v>156.1</v>
      </c>
      <c r="N20" s="29">
        <v>168.9</v>
      </c>
      <c r="O20" s="435">
        <v>175.4</v>
      </c>
      <c r="P20" s="29">
        <v>8.199871877001925</v>
      </c>
      <c r="Q20" s="390">
        <v>3.848431024274717</v>
      </c>
    </row>
    <row r="21" spans="1:17" ht="18" customHeight="1">
      <c r="A21" s="455" t="s">
        <v>105</v>
      </c>
      <c r="B21" s="76">
        <v>1.85</v>
      </c>
      <c r="C21" s="31">
        <v>105.7</v>
      </c>
      <c r="D21" s="31">
        <v>113.8</v>
      </c>
      <c r="E21" s="29">
        <v>139.3</v>
      </c>
      <c r="F21" s="29">
        <v>141.2</v>
      </c>
      <c r="G21" s="29">
        <v>153</v>
      </c>
      <c r="H21" s="29">
        <v>156.1</v>
      </c>
      <c r="I21" s="29">
        <v>142.3</v>
      </c>
      <c r="J21" s="29">
        <v>148</v>
      </c>
      <c r="K21" s="29">
        <v>149.1</v>
      </c>
      <c r="L21" s="29">
        <v>182.6</v>
      </c>
      <c r="M21" s="29">
        <v>189.2</v>
      </c>
      <c r="N21" s="29">
        <v>212.4</v>
      </c>
      <c r="O21" s="435">
        <v>270.4</v>
      </c>
      <c r="P21" s="29">
        <v>12.262156448202973</v>
      </c>
      <c r="Q21" s="390">
        <v>27.30696798493409</v>
      </c>
    </row>
    <row r="22" spans="1:17" ht="18" customHeight="1">
      <c r="A22" s="455" t="s">
        <v>106</v>
      </c>
      <c r="B22" s="76">
        <v>5.21</v>
      </c>
      <c r="C22" s="31">
        <v>111.1</v>
      </c>
      <c r="D22" s="31">
        <v>120.6</v>
      </c>
      <c r="E22" s="29">
        <v>128.5</v>
      </c>
      <c r="F22" s="29">
        <v>134</v>
      </c>
      <c r="G22" s="29">
        <v>137.8</v>
      </c>
      <c r="H22" s="29">
        <v>143.5</v>
      </c>
      <c r="I22" s="29">
        <v>148.2</v>
      </c>
      <c r="J22" s="29">
        <v>158.3</v>
      </c>
      <c r="K22" s="29">
        <v>174.8</v>
      </c>
      <c r="L22" s="29">
        <v>186.3</v>
      </c>
      <c r="M22" s="29">
        <v>200.7</v>
      </c>
      <c r="N22" s="29">
        <v>247.6</v>
      </c>
      <c r="O22" s="435">
        <v>298.7</v>
      </c>
      <c r="P22" s="29">
        <v>23.36821126058794</v>
      </c>
      <c r="Q22" s="390">
        <v>20.638126009693053</v>
      </c>
    </row>
    <row r="23" spans="1:17" ht="18" customHeight="1">
      <c r="A23" s="455" t="s">
        <v>107</v>
      </c>
      <c r="B23" s="76">
        <v>4.05</v>
      </c>
      <c r="C23" s="31">
        <v>112</v>
      </c>
      <c r="D23" s="31">
        <v>120.6</v>
      </c>
      <c r="E23" s="29">
        <v>132.1</v>
      </c>
      <c r="F23" s="29">
        <v>136.9</v>
      </c>
      <c r="G23" s="29">
        <v>144.7</v>
      </c>
      <c r="H23" s="29">
        <v>146.4</v>
      </c>
      <c r="I23" s="29">
        <v>147.8</v>
      </c>
      <c r="J23" s="29">
        <v>150.4</v>
      </c>
      <c r="K23" s="29">
        <v>158.1</v>
      </c>
      <c r="L23" s="29">
        <v>169.9</v>
      </c>
      <c r="M23" s="29">
        <v>182.8</v>
      </c>
      <c r="N23" s="29">
        <v>210.3</v>
      </c>
      <c r="O23" s="435">
        <v>235.3</v>
      </c>
      <c r="P23" s="29">
        <v>15.043763676148785</v>
      </c>
      <c r="Q23" s="390">
        <v>11.887779362815024</v>
      </c>
    </row>
    <row r="24" spans="1:17" ht="18" customHeight="1">
      <c r="A24" s="455" t="s">
        <v>108</v>
      </c>
      <c r="B24" s="76">
        <v>3.07</v>
      </c>
      <c r="C24" s="31">
        <v>102.5</v>
      </c>
      <c r="D24" s="31">
        <v>111</v>
      </c>
      <c r="E24" s="29">
        <v>143.2</v>
      </c>
      <c r="F24" s="29">
        <v>110.9</v>
      </c>
      <c r="G24" s="29">
        <v>105.7</v>
      </c>
      <c r="H24" s="29">
        <v>114.5</v>
      </c>
      <c r="I24" s="29">
        <v>136.9</v>
      </c>
      <c r="J24" s="29">
        <v>153.7</v>
      </c>
      <c r="K24" s="29">
        <v>147.4</v>
      </c>
      <c r="L24" s="29">
        <v>157.3</v>
      </c>
      <c r="M24" s="29">
        <v>190.1</v>
      </c>
      <c r="N24" s="29">
        <v>221.1</v>
      </c>
      <c r="O24" s="435">
        <v>210.9</v>
      </c>
      <c r="P24" s="29">
        <v>16.30720673329826</v>
      </c>
      <c r="Q24" s="390">
        <v>-4.6132971506105775</v>
      </c>
    </row>
    <row r="25" spans="1:17" ht="18" customHeight="1">
      <c r="A25" s="455" t="s">
        <v>109</v>
      </c>
      <c r="B25" s="76">
        <v>1.21</v>
      </c>
      <c r="C25" s="31">
        <v>104.2</v>
      </c>
      <c r="D25" s="31">
        <v>112.8</v>
      </c>
      <c r="E25" s="29">
        <v>118</v>
      </c>
      <c r="F25" s="29">
        <v>113.4</v>
      </c>
      <c r="G25" s="29">
        <v>126.4</v>
      </c>
      <c r="H25" s="29">
        <v>133.8</v>
      </c>
      <c r="I25" s="29">
        <v>124.4</v>
      </c>
      <c r="J25" s="29">
        <v>123.9</v>
      </c>
      <c r="K25" s="29">
        <v>163.7</v>
      </c>
      <c r="L25" s="29">
        <v>152</v>
      </c>
      <c r="M25" s="29">
        <v>136.7</v>
      </c>
      <c r="N25" s="29">
        <v>199.5</v>
      </c>
      <c r="O25" s="435">
        <v>290.4</v>
      </c>
      <c r="P25" s="29">
        <v>45.940014630577934</v>
      </c>
      <c r="Q25" s="390">
        <v>45.56390977443607</v>
      </c>
    </row>
    <row r="26" spans="1:17" ht="18" customHeight="1">
      <c r="A26" s="455" t="s">
        <v>110</v>
      </c>
      <c r="B26" s="77">
        <v>2.28</v>
      </c>
      <c r="C26" s="31">
        <v>109.2</v>
      </c>
      <c r="D26" s="31">
        <v>125.3</v>
      </c>
      <c r="E26" s="29">
        <v>136.2</v>
      </c>
      <c r="F26" s="29">
        <v>141.2</v>
      </c>
      <c r="G26" s="29">
        <v>144</v>
      </c>
      <c r="H26" s="29">
        <v>151.2</v>
      </c>
      <c r="I26" s="29">
        <v>161.6</v>
      </c>
      <c r="J26" s="29">
        <v>162.1</v>
      </c>
      <c r="K26" s="29">
        <v>180.7</v>
      </c>
      <c r="L26" s="29">
        <v>188.1</v>
      </c>
      <c r="M26" s="29">
        <v>192.5</v>
      </c>
      <c r="N26" s="29">
        <v>216.9</v>
      </c>
      <c r="O26" s="435">
        <v>248.5</v>
      </c>
      <c r="P26" s="29">
        <v>12.675324675324688</v>
      </c>
      <c r="Q26" s="390">
        <v>14.568925772245265</v>
      </c>
    </row>
    <row r="27" spans="1:17" ht="18" customHeight="1" hidden="1">
      <c r="A27" s="922" t="s">
        <v>111</v>
      </c>
      <c r="B27" s="77">
        <v>0.75</v>
      </c>
      <c r="C27" s="31">
        <v>106.5</v>
      </c>
      <c r="D27" s="31">
        <v>127.1</v>
      </c>
      <c r="E27" s="29">
        <v>141</v>
      </c>
      <c r="F27" s="29">
        <v>140.9</v>
      </c>
      <c r="G27" s="29">
        <v>137.5</v>
      </c>
      <c r="H27" s="29">
        <v>132.2</v>
      </c>
      <c r="I27" s="29">
        <v>130.9</v>
      </c>
      <c r="J27" s="29">
        <v>128.8</v>
      </c>
      <c r="K27" s="29">
        <v>141.7</v>
      </c>
      <c r="L27" s="29">
        <v>143.6</v>
      </c>
      <c r="M27" s="29">
        <v>148.9</v>
      </c>
      <c r="N27" s="29">
        <v>175.5</v>
      </c>
      <c r="O27" s="435">
        <v>208.8</v>
      </c>
      <c r="P27" s="29">
        <v>17.86433848220281</v>
      </c>
      <c r="Q27" s="390">
        <v>18.974358974358978</v>
      </c>
    </row>
    <row r="28" spans="1:17" ht="18" customHeight="1" hidden="1">
      <c r="A28" s="922" t="s">
        <v>112</v>
      </c>
      <c r="B28" s="77">
        <v>1.53</v>
      </c>
      <c r="C28" s="31">
        <v>110.5</v>
      </c>
      <c r="D28" s="31">
        <v>124.7</v>
      </c>
      <c r="E28" s="29">
        <v>134.4</v>
      </c>
      <c r="F28" s="29">
        <v>141.3</v>
      </c>
      <c r="G28" s="29">
        <v>146.7</v>
      </c>
      <c r="H28" s="29">
        <v>159.2</v>
      </c>
      <c r="I28" s="29">
        <v>174.1</v>
      </c>
      <c r="J28" s="29">
        <v>175.8</v>
      </c>
      <c r="K28" s="29">
        <v>196</v>
      </c>
      <c r="L28" s="29">
        <v>205.9</v>
      </c>
      <c r="M28" s="29">
        <v>209.7</v>
      </c>
      <c r="N28" s="29">
        <v>233.1</v>
      </c>
      <c r="O28" s="435">
        <v>262.4</v>
      </c>
      <c r="P28" s="29">
        <v>11.158798283261802</v>
      </c>
      <c r="Q28" s="390">
        <v>12.56971256971255</v>
      </c>
    </row>
    <row r="29" spans="1:17" ht="18" customHeight="1">
      <c r="A29" s="455" t="s">
        <v>113</v>
      </c>
      <c r="B29" s="77">
        <v>6.91</v>
      </c>
      <c r="C29" s="31">
        <v>111</v>
      </c>
      <c r="D29" s="31">
        <v>124</v>
      </c>
      <c r="E29" s="29">
        <v>139.8</v>
      </c>
      <c r="F29" s="29">
        <v>150.8</v>
      </c>
      <c r="G29" s="29">
        <v>162.9</v>
      </c>
      <c r="H29" s="29">
        <v>168.2</v>
      </c>
      <c r="I29" s="29">
        <v>174.1</v>
      </c>
      <c r="J29" s="29">
        <v>183.2</v>
      </c>
      <c r="K29" s="29">
        <v>204</v>
      </c>
      <c r="L29" s="29">
        <v>210.7</v>
      </c>
      <c r="M29" s="29">
        <v>225.7</v>
      </c>
      <c r="N29" s="29">
        <v>267.4</v>
      </c>
      <c r="O29" s="435">
        <v>312.2</v>
      </c>
      <c r="P29" s="29">
        <v>18.47585290208241</v>
      </c>
      <c r="Q29" s="390">
        <v>16.753926701570677</v>
      </c>
    </row>
    <row r="30" spans="1:17" s="54" customFormat="1" ht="18" customHeight="1">
      <c r="A30" s="449" t="s">
        <v>114</v>
      </c>
      <c r="B30" s="70">
        <v>46.8</v>
      </c>
      <c r="C30" s="47">
        <v>108</v>
      </c>
      <c r="D30" s="47">
        <v>117.8</v>
      </c>
      <c r="E30" s="27">
        <v>124.6</v>
      </c>
      <c r="F30" s="27">
        <v>133.4</v>
      </c>
      <c r="G30" s="27">
        <v>144.2</v>
      </c>
      <c r="H30" s="27">
        <v>147.2</v>
      </c>
      <c r="I30" s="27">
        <v>154.6</v>
      </c>
      <c r="J30" s="27">
        <v>161.8</v>
      </c>
      <c r="K30" s="27">
        <v>183.9</v>
      </c>
      <c r="L30" s="27">
        <v>194.1</v>
      </c>
      <c r="M30" s="27">
        <v>204</v>
      </c>
      <c r="N30" s="27">
        <v>223.4</v>
      </c>
      <c r="O30" s="384">
        <v>233.9</v>
      </c>
      <c r="P30" s="27">
        <v>9.509803921568633</v>
      </c>
      <c r="Q30" s="385">
        <v>4.70008952551477</v>
      </c>
    </row>
    <row r="31" spans="1:17" ht="18" customHeight="1">
      <c r="A31" s="455" t="s">
        <v>115</v>
      </c>
      <c r="B31" s="76">
        <v>8.92</v>
      </c>
      <c r="C31" s="31">
        <v>107.8</v>
      </c>
      <c r="D31" s="31">
        <v>115.2</v>
      </c>
      <c r="E31" s="29">
        <v>122.1</v>
      </c>
      <c r="F31" s="29">
        <v>127.8</v>
      </c>
      <c r="G31" s="29">
        <v>130.6</v>
      </c>
      <c r="H31" s="29">
        <v>133.8</v>
      </c>
      <c r="I31" s="29">
        <v>135.7</v>
      </c>
      <c r="J31" s="29">
        <v>138.1</v>
      </c>
      <c r="K31" s="29">
        <v>145.4</v>
      </c>
      <c r="L31" s="29">
        <v>148.6</v>
      </c>
      <c r="M31" s="29">
        <v>152.2</v>
      </c>
      <c r="N31" s="29">
        <v>163.9</v>
      </c>
      <c r="O31" s="435">
        <v>175.8</v>
      </c>
      <c r="P31" s="29">
        <v>7.687253613666243</v>
      </c>
      <c r="Q31" s="390">
        <v>7.260524710189145</v>
      </c>
    </row>
    <row r="32" spans="1:17" ht="18" customHeight="1">
      <c r="A32" s="455" t="s">
        <v>116</v>
      </c>
      <c r="B32" s="76" t="s">
        <v>333</v>
      </c>
      <c r="C32" s="31">
        <v>104.9</v>
      </c>
      <c r="D32" s="31">
        <v>107.6</v>
      </c>
      <c r="E32" s="29">
        <v>112.5</v>
      </c>
      <c r="F32" s="29">
        <v>120.2</v>
      </c>
      <c r="G32" s="29">
        <v>123.4</v>
      </c>
      <c r="H32" s="29">
        <v>125.5</v>
      </c>
      <c r="I32" s="29">
        <v>124.6</v>
      </c>
      <c r="J32" s="29">
        <v>126.3</v>
      </c>
      <c r="K32" s="29">
        <v>133.7</v>
      </c>
      <c r="L32" s="29">
        <v>135.6</v>
      </c>
      <c r="M32" s="29">
        <v>136</v>
      </c>
      <c r="N32" s="29">
        <v>146.5</v>
      </c>
      <c r="O32" s="435">
        <v>157.2</v>
      </c>
      <c r="P32" s="29">
        <v>7.720588235294116</v>
      </c>
      <c r="Q32" s="390">
        <v>7.303754266211598</v>
      </c>
    </row>
    <row r="33" spans="1:17" ht="18" customHeight="1">
      <c r="A33" s="455" t="s">
        <v>117</v>
      </c>
      <c r="B33" s="76" t="s">
        <v>334</v>
      </c>
      <c r="C33" s="31">
        <v>108.6</v>
      </c>
      <c r="D33" s="31">
        <v>116.7</v>
      </c>
      <c r="E33" s="29">
        <v>123.4</v>
      </c>
      <c r="F33" s="29">
        <v>127.7</v>
      </c>
      <c r="G33" s="29">
        <v>130.3</v>
      </c>
      <c r="H33" s="29">
        <v>133.5</v>
      </c>
      <c r="I33" s="29">
        <v>136.6</v>
      </c>
      <c r="J33" s="29">
        <v>138.1</v>
      </c>
      <c r="K33" s="29">
        <v>144.6</v>
      </c>
      <c r="L33" s="29">
        <v>147.9</v>
      </c>
      <c r="M33" s="29">
        <v>151.8</v>
      </c>
      <c r="N33" s="29">
        <v>162.3</v>
      </c>
      <c r="O33" s="435">
        <v>172</v>
      </c>
      <c r="P33" s="29">
        <v>6.916996047430828</v>
      </c>
      <c r="Q33" s="390">
        <v>5.976586568083803</v>
      </c>
    </row>
    <row r="34" spans="1:17" ht="18" customHeight="1">
      <c r="A34" s="455" t="s">
        <v>118</v>
      </c>
      <c r="B34" s="77">
        <v>0.89</v>
      </c>
      <c r="C34" s="31">
        <v>110.7</v>
      </c>
      <c r="D34" s="31">
        <v>125.4</v>
      </c>
      <c r="E34" s="29">
        <v>139.1</v>
      </c>
      <c r="F34" s="29">
        <v>147.7</v>
      </c>
      <c r="G34" s="29">
        <v>151.5</v>
      </c>
      <c r="H34" s="29">
        <v>157.9</v>
      </c>
      <c r="I34" s="29">
        <v>160.1</v>
      </c>
      <c r="J34" s="29">
        <v>172.4</v>
      </c>
      <c r="K34" s="29">
        <v>186.5</v>
      </c>
      <c r="L34" s="29">
        <v>192.5</v>
      </c>
      <c r="M34" s="29">
        <v>202.5</v>
      </c>
      <c r="N34" s="29">
        <v>223.9</v>
      </c>
      <c r="O34" s="435">
        <v>253</v>
      </c>
      <c r="P34" s="29">
        <v>10.567901234567898</v>
      </c>
      <c r="Q34" s="390">
        <v>12.996873604287629</v>
      </c>
    </row>
    <row r="35" spans="1:17" ht="18" customHeight="1">
      <c r="A35" s="455" t="s">
        <v>119</v>
      </c>
      <c r="B35" s="77">
        <v>2.2</v>
      </c>
      <c r="C35" s="31">
        <v>108.3</v>
      </c>
      <c r="D35" s="31">
        <v>119.3</v>
      </c>
      <c r="E35" s="29">
        <v>124.9</v>
      </c>
      <c r="F35" s="29">
        <v>127.1</v>
      </c>
      <c r="G35" s="29">
        <v>129.1</v>
      </c>
      <c r="H35" s="29">
        <v>131.2</v>
      </c>
      <c r="I35" s="29">
        <v>132.7</v>
      </c>
      <c r="J35" s="29">
        <v>133.3</v>
      </c>
      <c r="K35" s="29">
        <v>137.8</v>
      </c>
      <c r="L35" s="29">
        <v>143.5</v>
      </c>
      <c r="M35" s="29">
        <v>151.9</v>
      </c>
      <c r="N35" s="29">
        <v>163.2</v>
      </c>
      <c r="O35" s="435">
        <v>174.3</v>
      </c>
      <c r="P35" s="29">
        <v>7.439104674127691</v>
      </c>
      <c r="Q35" s="390">
        <v>6.801470588235304</v>
      </c>
    </row>
    <row r="36" spans="1:17" ht="18" customHeight="1">
      <c r="A36" s="455" t="s">
        <v>566</v>
      </c>
      <c r="B36" s="77">
        <v>14.87</v>
      </c>
      <c r="C36" s="31">
        <v>107.8</v>
      </c>
      <c r="D36" s="31">
        <v>114.5</v>
      </c>
      <c r="E36" s="29">
        <v>119.1</v>
      </c>
      <c r="F36" s="29">
        <v>127.5</v>
      </c>
      <c r="G36" s="29">
        <v>142.5</v>
      </c>
      <c r="H36" s="29">
        <v>144.5</v>
      </c>
      <c r="I36" s="29">
        <v>153</v>
      </c>
      <c r="J36" s="29">
        <v>163.1</v>
      </c>
      <c r="K36" s="29">
        <v>200.9</v>
      </c>
      <c r="L36" s="29">
        <v>215.4</v>
      </c>
      <c r="M36" s="29">
        <v>230.4</v>
      </c>
      <c r="N36" s="29">
        <v>253.8</v>
      </c>
      <c r="O36" s="435">
        <v>263.2</v>
      </c>
      <c r="P36" s="29">
        <v>10.15625</v>
      </c>
      <c r="Q36" s="390">
        <v>3.7037037037036953</v>
      </c>
    </row>
    <row r="37" spans="1:17" ht="18" customHeight="1" hidden="1">
      <c r="A37" s="455" t="s">
        <v>121</v>
      </c>
      <c r="B37" s="77">
        <v>3.5</v>
      </c>
      <c r="C37" s="31">
        <v>105.6</v>
      </c>
      <c r="D37" s="31">
        <v>111.4</v>
      </c>
      <c r="E37" s="29">
        <v>117.8</v>
      </c>
      <c r="F37" s="29">
        <v>120.2</v>
      </c>
      <c r="G37" s="29">
        <v>123.4</v>
      </c>
      <c r="H37" s="29">
        <v>126</v>
      </c>
      <c r="I37" s="29">
        <v>127.6</v>
      </c>
      <c r="J37" s="29">
        <v>130.8</v>
      </c>
      <c r="K37" s="29">
        <v>141.4</v>
      </c>
      <c r="L37" s="29">
        <v>148.7</v>
      </c>
      <c r="M37" s="29">
        <v>155.8</v>
      </c>
      <c r="N37" s="29">
        <v>173.8</v>
      </c>
      <c r="O37" s="435">
        <v>186.4</v>
      </c>
      <c r="P37" s="29">
        <v>11.553273427471126</v>
      </c>
      <c r="Q37" s="390">
        <v>7.249712313003442</v>
      </c>
    </row>
    <row r="38" spans="1:17" ht="18" customHeight="1" hidden="1">
      <c r="A38" s="455" t="s">
        <v>122</v>
      </c>
      <c r="B38" s="77">
        <v>4.19</v>
      </c>
      <c r="C38" s="31">
        <v>104.7</v>
      </c>
      <c r="D38" s="31">
        <v>110.6</v>
      </c>
      <c r="E38" s="29">
        <v>114.7</v>
      </c>
      <c r="F38" s="29">
        <v>118.7</v>
      </c>
      <c r="G38" s="29">
        <v>125.9</v>
      </c>
      <c r="H38" s="29">
        <v>132.6</v>
      </c>
      <c r="I38" s="29">
        <v>139.4</v>
      </c>
      <c r="J38" s="29">
        <v>145.6</v>
      </c>
      <c r="K38" s="29">
        <v>158.4</v>
      </c>
      <c r="L38" s="29">
        <v>165.2</v>
      </c>
      <c r="M38" s="29">
        <v>172.7</v>
      </c>
      <c r="N38" s="29">
        <v>182.2</v>
      </c>
      <c r="O38" s="435">
        <v>192.9</v>
      </c>
      <c r="P38" s="29">
        <v>5.500868558193403</v>
      </c>
      <c r="Q38" s="390">
        <v>5.872667398463236</v>
      </c>
    </row>
    <row r="39" spans="1:17" ht="18" customHeight="1" hidden="1">
      <c r="A39" s="455" t="s">
        <v>123</v>
      </c>
      <c r="B39" s="77">
        <v>1.26</v>
      </c>
      <c r="C39" s="31">
        <v>109.2</v>
      </c>
      <c r="D39" s="31">
        <v>114.4</v>
      </c>
      <c r="E39" s="29">
        <v>119.7</v>
      </c>
      <c r="F39" s="29">
        <v>122</v>
      </c>
      <c r="G39" s="29">
        <v>121.7</v>
      </c>
      <c r="H39" s="29">
        <v>124.9</v>
      </c>
      <c r="I39" s="29">
        <v>133.6</v>
      </c>
      <c r="J39" s="29">
        <v>139.1</v>
      </c>
      <c r="K39" s="29">
        <v>144.6</v>
      </c>
      <c r="L39" s="29">
        <v>159.2</v>
      </c>
      <c r="M39" s="29">
        <v>172.1</v>
      </c>
      <c r="N39" s="29">
        <v>201.5</v>
      </c>
      <c r="O39" s="435">
        <v>206.2</v>
      </c>
      <c r="P39" s="29">
        <v>17.08309122603137</v>
      </c>
      <c r="Q39" s="390">
        <v>2.3325062034739403</v>
      </c>
    </row>
    <row r="40" spans="1:17" ht="18" customHeight="1">
      <c r="A40" s="455" t="s">
        <v>124</v>
      </c>
      <c r="B40" s="76" t="s">
        <v>335</v>
      </c>
      <c r="C40" s="31">
        <v>111.2</v>
      </c>
      <c r="D40" s="31">
        <v>119.6</v>
      </c>
      <c r="E40" s="29">
        <v>122.9</v>
      </c>
      <c r="F40" s="29">
        <v>139.2</v>
      </c>
      <c r="G40" s="29">
        <v>170.2</v>
      </c>
      <c r="H40" s="29">
        <v>168.6</v>
      </c>
      <c r="I40" s="29">
        <v>182.6</v>
      </c>
      <c r="J40" s="29">
        <v>200.8</v>
      </c>
      <c r="K40" s="29">
        <v>277.6</v>
      </c>
      <c r="L40" s="29">
        <v>301.5</v>
      </c>
      <c r="M40" s="29">
        <v>326.9</v>
      </c>
      <c r="N40" s="29">
        <v>361.4</v>
      </c>
      <c r="O40" s="435">
        <v>368.7</v>
      </c>
      <c r="P40" s="29">
        <v>10.553686142551228</v>
      </c>
      <c r="Q40" s="390">
        <v>2.0199225235196536</v>
      </c>
    </row>
    <row r="41" spans="1:17" ht="18" customHeight="1">
      <c r="A41" s="455" t="s">
        <v>125</v>
      </c>
      <c r="B41" s="77">
        <v>4.03</v>
      </c>
      <c r="C41" s="31">
        <v>111.8</v>
      </c>
      <c r="D41" s="31">
        <v>124.7</v>
      </c>
      <c r="E41" s="29">
        <v>130.2</v>
      </c>
      <c r="F41" s="29">
        <v>146.5</v>
      </c>
      <c r="G41" s="29">
        <v>158.4</v>
      </c>
      <c r="H41" s="29">
        <v>162.4</v>
      </c>
      <c r="I41" s="29">
        <v>172.2</v>
      </c>
      <c r="J41" s="29">
        <v>185.2</v>
      </c>
      <c r="K41" s="29">
        <v>232.8</v>
      </c>
      <c r="L41" s="29">
        <v>254.8</v>
      </c>
      <c r="M41" s="29">
        <v>260.6</v>
      </c>
      <c r="N41" s="29">
        <v>301.9</v>
      </c>
      <c r="O41" s="435">
        <v>288.3</v>
      </c>
      <c r="P41" s="29">
        <v>15.848042977743646</v>
      </c>
      <c r="Q41" s="390">
        <v>-4.504802914872457</v>
      </c>
    </row>
    <row r="42" spans="1:17" ht="18" customHeight="1" hidden="1">
      <c r="A42" s="455" t="s">
        <v>126</v>
      </c>
      <c r="B42" s="77">
        <v>3.61</v>
      </c>
      <c r="C42" s="31">
        <v>113.1</v>
      </c>
      <c r="D42" s="31">
        <v>127.1</v>
      </c>
      <c r="E42" s="29">
        <v>133</v>
      </c>
      <c r="F42" s="29">
        <v>151.1</v>
      </c>
      <c r="G42" s="29">
        <v>164.4</v>
      </c>
      <c r="H42" s="29">
        <v>168.5</v>
      </c>
      <c r="I42" s="29">
        <v>177.7</v>
      </c>
      <c r="J42" s="29">
        <v>192.2</v>
      </c>
      <c r="K42" s="29">
        <v>245.2</v>
      </c>
      <c r="L42" s="29">
        <v>269.8</v>
      </c>
      <c r="M42" s="29">
        <v>276.2</v>
      </c>
      <c r="N42" s="29">
        <v>322.3</v>
      </c>
      <c r="O42" s="435">
        <v>307.1</v>
      </c>
      <c r="P42" s="29">
        <v>16.690803765387415</v>
      </c>
      <c r="Q42" s="390">
        <v>-4.716103009618365</v>
      </c>
    </row>
    <row r="43" spans="1:17" ht="18" customHeight="1" hidden="1">
      <c r="A43" s="455" t="s">
        <v>127</v>
      </c>
      <c r="B43" s="77">
        <v>2.54</v>
      </c>
      <c r="C43" s="31">
        <v>113.1</v>
      </c>
      <c r="D43" s="31">
        <v>127.1</v>
      </c>
      <c r="E43" s="29">
        <v>131.1</v>
      </c>
      <c r="F43" s="29">
        <v>153.9</v>
      </c>
      <c r="G43" s="29">
        <v>169.4</v>
      </c>
      <c r="H43" s="29">
        <v>174</v>
      </c>
      <c r="I43" s="29">
        <v>185.1</v>
      </c>
      <c r="J43" s="29">
        <v>203.6</v>
      </c>
      <c r="K43" s="29">
        <v>269.1</v>
      </c>
      <c r="L43" s="29">
        <v>302.1</v>
      </c>
      <c r="M43" s="29">
        <v>307.6</v>
      </c>
      <c r="N43" s="29">
        <v>365.9</v>
      </c>
      <c r="O43" s="435">
        <v>341.9</v>
      </c>
      <c r="P43" s="29">
        <v>18.953185955786722</v>
      </c>
      <c r="Q43" s="390">
        <v>-6.559169171904884</v>
      </c>
    </row>
    <row r="44" spans="1:17" ht="18" customHeight="1" hidden="1">
      <c r="A44" s="455" t="s">
        <v>128</v>
      </c>
      <c r="B44" s="77">
        <v>1.07</v>
      </c>
      <c r="C44" s="31">
        <v>112</v>
      </c>
      <c r="D44" s="31">
        <v>124.4</v>
      </c>
      <c r="E44" s="29">
        <v>137.4</v>
      </c>
      <c r="F44" s="29">
        <v>143</v>
      </c>
      <c r="G44" s="29">
        <v>151.7</v>
      </c>
      <c r="H44" s="29">
        <v>154.2</v>
      </c>
      <c r="I44" s="29">
        <v>158.1</v>
      </c>
      <c r="J44" s="29">
        <v>160.7</v>
      </c>
      <c r="K44" s="29">
        <v>182.7</v>
      </c>
      <c r="L44" s="29">
        <v>184.6</v>
      </c>
      <c r="M44" s="29">
        <v>194.9</v>
      </c>
      <c r="N44" s="29">
        <v>210.1</v>
      </c>
      <c r="O44" s="435">
        <v>217.6</v>
      </c>
      <c r="P44" s="29">
        <v>7.7988712160081946</v>
      </c>
      <c r="Q44" s="390">
        <v>3.5697287006187537</v>
      </c>
    </row>
    <row r="45" spans="1:17" ht="18" customHeight="1" hidden="1">
      <c r="A45" s="455" t="s">
        <v>129</v>
      </c>
      <c r="B45" s="77">
        <v>0.42</v>
      </c>
      <c r="C45" s="31">
        <v>101.2</v>
      </c>
      <c r="D45" s="31">
        <v>103</v>
      </c>
      <c r="E45" s="29">
        <v>104.1</v>
      </c>
      <c r="F45" s="29">
        <v>104.1</v>
      </c>
      <c r="G45" s="29">
        <v>104.5</v>
      </c>
      <c r="H45" s="29">
        <v>108</v>
      </c>
      <c r="I45" s="29">
        <v>123.5</v>
      </c>
      <c r="J45" s="29">
        <v>125.4</v>
      </c>
      <c r="K45" s="29">
        <v>126.6</v>
      </c>
      <c r="L45" s="29">
        <v>126.6</v>
      </c>
      <c r="M45" s="29">
        <v>126.6</v>
      </c>
      <c r="N45" s="29">
        <v>126.7</v>
      </c>
      <c r="O45" s="435">
        <v>126.7</v>
      </c>
      <c r="P45" s="29">
        <v>0.07898894154818947</v>
      </c>
      <c r="Q45" s="390">
        <v>0</v>
      </c>
    </row>
    <row r="46" spans="1:17" ht="18" customHeight="1">
      <c r="A46" s="455" t="s">
        <v>130</v>
      </c>
      <c r="B46" s="77">
        <v>8.03</v>
      </c>
      <c r="C46" s="31">
        <v>107.5</v>
      </c>
      <c r="D46" s="31">
        <v>119.9</v>
      </c>
      <c r="E46" s="29">
        <v>131</v>
      </c>
      <c r="F46" s="29">
        <v>139.4</v>
      </c>
      <c r="G46" s="29">
        <v>147.4</v>
      </c>
      <c r="H46" s="29">
        <v>156.5</v>
      </c>
      <c r="I46" s="29">
        <v>163.2</v>
      </c>
      <c r="J46" s="29">
        <v>169.3</v>
      </c>
      <c r="K46" s="29">
        <v>176.5</v>
      </c>
      <c r="L46" s="29">
        <v>181</v>
      </c>
      <c r="M46" s="29">
        <v>190</v>
      </c>
      <c r="N46" s="29">
        <v>199.9</v>
      </c>
      <c r="O46" s="435">
        <v>206</v>
      </c>
      <c r="P46" s="29">
        <v>5.210526315789494</v>
      </c>
      <c r="Q46" s="390">
        <v>3.0515257628814396</v>
      </c>
    </row>
    <row r="47" spans="1:17" ht="18" customHeight="1" hidden="1">
      <c r="A47" s="455" t="s">
        <v>131</v>
      </c>
      <c r="B47" s="77">
        <v>6.21</v>
      </c>
      <c r="C47" s="31">
        <v>107.2</v>
      </c>
      <c r="D47" s="31">
        <v>119.8</v>
      </c>
      <c r="E47" s="29">
        <v>131.3</v>
      </c>
      <c r="F47" s="29">
        <v>140.3</v>
      </c>
      <c r="G47" s="29">
        <v>148.1</v>
      </c>
      <c r="H47" s="29">
        <v>158.9</v>
      </c>
      <c r="I47" s="29">
        <v>166.4</v>
      </c>
      <c r="J47" s="29">
        <v>174.2</v>
      </c>
      <c r="K47" s="29">
        <v>182.1</v>
      </c>
      <c r="L47" s="29">
        <v>187</v>
      </c>
      <c r="M47" s="29">
        <v>197.6</v>
      </c>
      <c r="N47" s="29">
        <v>207.2</v>
      </c>
      <c r="O47" s="435">
        <v>213.7</v>
      </c>
      <c r="P47" s="29">
        <v>4.858299595141702</v>
      </c>
      <c r="Q47" s="390">
        <v>3.137065637065632</v>
      </c>
    </row>
    <row r="48" spans="1:17" ht="18" customHeight="1" hidden="1">
      <c r="A48" s="455" t="s">
        <v>132</v>
      </c>
      <c r="B48" s="77">
        <v>1.82</v>
      </c>
      <c r="C48" s="31">
        <v>108.6</v>
      </c>
      <c r="D48" s="31">
        <v>120</v>
      </c>
      <c r="E48" s="29">
        <v>129.8</v>
      </c>
      <c r="F48" s="29">
        <v>136.3</v>
      </c>
      <c r="G48" s="29">
        <v>145</v>
      </c>
      <c r="H48" s="29">
        <v>147.9</v>
      </c>
      <c r="I48" s="29">
        <v>151.4</v>
      </c>
      <c r="J48" s="29">
        <v>152.2</v>
      </c>
      <c r="K48" s="29">
        <v>157.2</v>
      </c>
      <c r="L48" s="29">
        <v>160</v>
      </c>
      <c r="M48" s="29">
        <v>163.5</v>
      </c>
      <c r="N48" s="29">
        <v>174.4</v>
      </c>
      <c r="O48" s="435">
        <v>179</v>
      </c>
      <c r="P48" s="29">
        <v>6.666666666666671</v>
      </c>
      <c r="Q48" s="390">
        <v>2.6376146788990695</v>
      </c>
    </row>
    <row r="49" spans="1:17" ht="18" customHeight="1">
      <c r="A49" s="455" t="s">
        <v>133</v>
      </c>
      <c r="B49" s="77">
        <v>7.09</v>
      </c>
      <c r="C49" s="31">
        <v>107.6</v>
      </c>
      <c r="D49" s="31">
        <v>120.4</v>
      </c>
      <c r="E49" s="29">
        <v>128.9</v>
      </c>
      <c r="F49" s="29">
        <v>141.6</v>
      </c>
      <c r="G49" s="29">
        <v>161.4</v>
      </c>
      <c r="H49" s="29">
        <v>159.3</v>
      </c>
      <c r="I49" s="29">
        <v>174.1</v>
      </c>
      <c r="J49" s="29">
        <v>182.1</v>
      </c>
      <c r="K49" s="29">
        <v>200</v>
      </c>
      <c r="L49" s="29">
        <v>211.8</v>
      </c>
      <c r="M49" s="29">
        <v>222</v>
      </c>
      <c r="N49" s="29">
        <v>241.7</v>
      </c>
      <c r="O49" s="435">
        <v>267.6</v>
      </c>
      <c r="P49" s="29">
        <v>8.873873873873862</v>
      </c>
      <c r="Q49" s="390">
        <v>10.715763342987188</v>
      </c>
    </row>
    <row r="50" spans="1:17" ht="18" customHeight="1" hidden="1">
      <c r="A50" s="455" t="s">
        <v>134</v>
      </c>
      <c r="B50" s="77">
        <v>4.78</v>
      </c>
      <c r="C50" s="31">
        <v>106.2</v>
      </c>
      <c r="D50" s="31">
        <v>121</v>
      </c>
      <c r="E50" s="29">
        <v>129.4</v>
      </c>
      <c r="F50" s="29">
        <v>146</v>
      </c>
      <c r="G50" s="29">
        <v>175.3</v>
      </c>
      <c r="H50" s="29">
        <v>170.1</v>
      </c>
      <c r="I50" s="29">
        <v>189.5</v>
      </c>
      <c r="J50" s="29">
        <v>200.8</v>
      </c>
      <c r="K50" s="29">
        <v>221.1</v>
      </c>
      <c r="L50" s="29">
        <v>236.9</v>
      </c>
      <c r="M50" s="29">
        <v>247.4</v>
      </c>
      <c r="N50" s="29">
        <v>268.7</v>
      </c>
      <c r="O50" s="435">
        <v>297.5</v>
      </c>
      <c r="P50" s="29">
        <v>8.609539207760704</v>
      </c>
      <c r="Q50" s="390">
        <v>10.718273167100861</v>
      </c>
    </row>
    <row r="51" spans="1:17" ht="18" customHeight="1" hidden="1">
      <c r="A51" s="455" t="s">
        <v>135</v>
      </c>
      <c r="B51" s="77">
        <v>1.63</v>
      </c>
      <c r="C51" s="31">
        <v>111.8</v>
      </c>
      <c r="D51" s="31">
        <v>120.3</v>
      </c>
      <c r="E51" s="29">
        <v>126.6</v>
      </c>
      <c r="F51" s="29">
        <v>129.6</v>
      </c>
      <c r="G51" s="29">
        <v>133.5</v>
      </c>
      <c r="H51" s="29">
        <v>136.8</v>
      </c>
      <c r="I51" s="29">
        <v>140</v>
      </c>
      <c r="J51" s="29">
        <v>136.9</v>
      </c>
      <c r="K51" s="29">
        <v>150.5</v>
      </c>
      <c r="L51" s="29">
        <v>149.8</v>
      </c>
      <c r="M51" s="29">
        <v>159.5</v>
      </c>
      <c r="N51" s="29">
        <v>174.8</v>
      </c>
      <c r="O51" s="435">
        <v>196.4</v>
      </c>
      <c r="P51" s="29">
        <v>9.592476489028215</v>
      </c>
      <c r="Q51" s="390">
        <v>12.356979405034323</v>
      </c>
    </row>
    <row r="52" spans="1:17" ht="18" customHeight="1" hidden="1">
      <c r="A52" s="455" t="s">
        <v>136</v>
      </c>
      <c r="B52" s="77">
        <v>0.68</v>
      </c>
      <c r="C52" s="31">
        <v>108.9</v>
      </c>
      <c r="D52" s="31">
        <v>122.2</v>
      </c>
      <c r="E52" s="29">
        <v>137.9</v>
      </c>
      <c r="F52" s="29">
        <v>145.2</v>
      </c>
      <c r="G52" s="29">
        <v>143.6</v>
      </c>
      <c r="H52" s="29">
        <v>150</v>
      </c>
      <c r="I52" s="29">
        <v>157.7</v>
      </c>
      <c r="J52" s="29">
        <v>166.4</v>
      </c>
      <c r="K52" s="29">
        <v>177.8</v>
      </c>
      <c r="L52" s="29">
        <v>191.2</v>
      </c>
      <c r="M52" s="29">
        <v>202.8</v>
      </c>
      <c r="N52" s="29">
        <v>220</v>
      </c>
      <c r="O52" s="435">
        <v>238.5</v>
      </c>
      <c r="P52" s="29">
        <v>8.481262327416175</v>
      </c>
      <c r="Q52" s="390">
        <v>8.409090909090907</v>
      </c>
    </row>
    <row r="53" spans="1:17" ht="18" customHeight="1">
      <c r="A53" s="455" t="s">
        <v>137</v>
      </c>
      <c r="B53" s="77">
        <v>1.66</v>
      </c>
      <c r="C53" s="31">
        <v>106.8</v>
      </c>
      <c r="D53" s="31">
        <v>124.6</v>
      </c>
      <c r="E53" s="29">
        <v>130.2</v>
      </c>
      <c r="F53" s="29">
        <v>137.4</v>
      </c>
      <c r="G53" s="29">
        <v>139.9</v>
      </c>
      <c r="H53" s="29">
        <v>146.3</v>
      </c>
      <c r="I53" s="29">
        <v>150.5</v>
      </c>
      <c r="J53" s="29">
        <v>153.2</v>
      </c>
      <c r="K53" s="29">
        <v>163.1</v>
      </c>
      <c r="L53" s="29">
        <v>173.1</v>
      </c>
      <c r="M53" s="29">
        <v>185.9</v>
      </c>
      <c r="N53" s="29">
        <v>214.6</v>
      </c>
      <c r="O53" s="435">
        <v>240.6</v>
      </c>
      <c r="P53" s="29">
        <v>15.438407746100054</v>
      </c>
      <c r="Q53" s="390">
        <v>12.115563839701778</v>
      </c>
    </row>
    <row r="54" spans="1:17" ht="18" customHeight="1">
      <c r="A54" s="923" t="s">
        <v>972</v>
      </c>
      <c r="B54" s="425">
        <v>2.7129871270971364</v>
      </c>
      <c r="C54" s="426"/>
      <c r="D54" s="426"/>
      <c r="E54" s="437"/>
      <c r="F54" s="437"/>
      <c r="G54" s="437"/>
      <c r="H54" s="437"/>
      <c r="I54" s="437"/>
      <c r="J54" s="437"/>
      <c r="K54" s="437">
        <v>404.4</v>
      </c>
      <c r="L54" s="437">
        <v>449</v>
      </c>
      <c r="M54" s="437">
        <v>499.5</v>
      </c>
      <c r="N54" s="437">
        <v>555.7</v>
      </c>
      <c r="O54" s="438">
        <v>548.8</v>
      </c>
      <c r="P54" s="437">
        <v>11.251251251251261</v>
      </c>
      <c r="Q54" s="926">
        <v>-1.2416771639373962</v>
      </c>
    </row>
    <row r="55" spans="1:17" ht="18" customHeight="1" thickBot="1">
      <c r="A55" s="924" t="s">
        <v>973</v>
      </c>
      <c r="B55" s="80">
        <v>97.28701000738475</v>
      </c>
      <c r="C55" s="420"/>
      <c r="D55" s="420"/>
      <c r="E55" s="394"/>
      <c r="F55" s="394"/>
      <c r="G55" s="394"/>
      <c r="H55" s="394"/>
      <c r="I55" s="394"/>
      <c r="J55" s="394"/>
      <c r="K55" s="394">
        <v>168.5</v>
      </c>
      <c r="L55" s="394">
        <v>178.8</v>
      </c>
      <c r="M55" s="394">
        <v>192.1</v>
      </c>
      <c r="N55" s="394">
        <v>217.8</v>
      </c>
      <c r="O55" s="440">
        <v>242.4</v>
      </c>
      <c r="P55" s="394">
        <v>13.378448724622586</v>
      </c>
      <c r="Q55" s="396">
        <v>11.294765840220379</v>
      </c>
    </row>
    <row r="56" spans="1:17" ht="24" customHeight="1" thickTop="1">
      <c r="A56" s="1750" t="s">
        <v>138</v>
      </c>
      <c r="B56" s="1751"/>
      <c r="C56" s="1751"/>
      <c r="D56" s="1751"/>
      <c r="E56" s="1751"/>
      <c r="F56" s="1751"/>
      <c r="G56" s="1751"/>
      <c r="H56" s="1751"/>
      <c r="I56" s="1751"/>
      <c r="J56" s="1751"/>
      <c r="K56" s="1751"/>
      <c r="L56" s="1751"/>
      <c r="M56" s="1751"/>
      <c r="N56" s="1751"/>
      <c r="O56" s="1751"/>
      <c r="P56" s="1751"/>
      <c r="Q56" s="925"/>
    </row>
    <row r="57" spans="1:17" ht="12.75">
      <c r="A57" s="938" t="s">
        <v>955</v>
      </c>
      <c r="B57" s="601">
        <v>100</v>
      </c>
      <c r="C57" s="426">
        <v>107.7</v>
      </c>
      <c r="D57" s="426">
        <v>115.7</v>
      </c>
      <c r="E57" s="437">
        <v>125.1</v>
      </c>
      <c r="F57" s="437">
        <v>129.7</v>
      </c>
      <c r="G57" s="437">
        <v>133.8</v>
      </c>
      <c r="H57" s="437">
        <v>136.5</v>
      </c>
      <c r="I57" s="437">
        <v>141.725</v>
      </c>
      <c r="J57" s="437">
        <v>150.1</v>
      </c>
      <c r="K57" s="437">
        <v>167.8</v>
      </c>
      <c r="L57" s="437">
        <v>178</v>
      </c>
      <c r="M57" s="437">
        <v>190.9</v>
      </c>
      <c r="N57" s="437">
        <v>218.2</v>
      </c>
      <c r="O57" s="438">
        <v>239.3</v>
      </c>
      <c r="P57" s="437">
        <v>14.300680984808793</v>
      </c>
      <c r="Q57" s="926">
        <v>9.670027497708531</v>
      </c>
    </row>
    <row r="58" spans="1:17" ht="12.75">
      <c r="A58" s="432" t="s">
        <v>964</v>
      </c>
      <c r="B58" s="76">
        <v>51.53</v>
      </c>
      <c r="C58" s="31">
        <v>107.1</v>
      </c>
      <c r="D58" s="31">
        <v>115.2</v>
      </c>
      <c r="E58" s="29">
        <v>128.7</v>
      </c>
      <c r="F58" s="29">
        <v>130.9</v>
      </c>
      <c r="G58" s="29">
        <v>130.5</v>
      </c>
      <c r="H58" s="29">
        <v>133.8</v>
      </c>
      <c r="I58" s="29">
        <v>137.475</v>
      </c>
      <c r="J58" s="29">
        <v>145.6</v>
      </c>
      <c r="K58" s="29">
        <v>159.5</v>
      </c>
      <c r="L58" s="29">
        <v>169.4</v>
      </c>
      <c r="M58" s="29">
        <v>185.9</v>
      </c>
      <c r="N58" s="29">
        <v>222.7</v>
      </c>
      <c r="O58" s="435">
        <v>255.8</v>
      </c>
      <c r="P58" s="29">
        <v>19.795589026358257</v>
      </c>
      <c r="Q58" s="390">
        <v>14.86304445442299</v>
      </c>
    </row>
    <row r="59" spans="1:17" ht="12.75">
      <c r="A59" s="432" t="s">
        <v>965</v>
      </c>
      <c r="B59" s="76">
        <v>48.47</v>
      </c>
      <c r="C59" s="417">
        <v>108.4</v>
      </c>
      <c r="D59" s="417">
        <v>116.1</v>
      </c>
      <c r="E59" s="436">
        <v>121.3</v>
      </c>
      <c r="F59" s="436">
        <v>128.4</v>
      </c>
      <c r="G59" s="436">
        <v>137.2</v>
      </c>
      <c r="H59" s="441">
        <v>139.4</v>
      </c>
      <c r="I59" s="436">
        <v>146.25</v>
      </c>
      <c r="J59" s="436">
        <v>155</v>
      </c>
      <c r="K59" s="436">
        <v>176.7</v>
      </c>
      <c r="L59" s="436">
        <v>187.2</v>
      </c>
      <c r="M59" s="29">
        <v>196.1</v>
      </c>
      <c r="N59" s="29">
        <v>213.5</v>
      </c>
      <c r="O59" s="435">
        <v>221.7</v>
      </c>
      <c r="P59" s="29">
        <v>8.873023967363608</v>
      </c>
      <c r="Q59" s="390">
        <v>3.8407494145199053</v>
      </c>
    </row>
    <row r="60" spans="1:17" ht="12.75">
      <c r="A60" s="432" t="s">
        <v>966</v>
      </c>
      <c r="B60" s="82">
        <v>81.26</v>
      </c>
      <c r="C60" s="31">
        <v>107.4</v>
      </c>
      <c r="D60" s="31">
        <v>115.6</v>
      </c>
      <c r="E60" s="29">
        <v>125.6</v>
      </c>
      <c r="F60" s="29">
        <v>130.3</v>
      </c>
      <c r="G60" s="29">
        <v>132.5</v>
      </c>
      <c r="H60" s="408">
        <v>134.8</v>
      </c>
      <c r="I60" s="29">
        <v>139.525</v>
      </c>
      <c r="J60" s="29">
        <v>148.1</v>
      </c>
      <c r="K60" s="29">
        <v>163.3</v>
      </c>
      <c r="L60" s="29">
        <v>172.6</v>
      </c>
      <c r="M60" s="29">
        <v>184.7</v>
      </c>
      <c r="N60" s="29">
        <v>214.1</v>
      </c>
      <c r="O60" s="29">
        <v>237.3</v>
      </c>
      <c r="P60" s="389">
        <v>15.917704385489984</v>
      </c>
      <c r="Q60" s="390">
        <v>10.836057916861279</v>
      </c>
    </row>
    <row r="61" spans="1:17" ht="12.75">
      <c r="A61" s="432" t="s">
        <v>967</v>
      </c>
      <c r="B61" s="82">
        <v>18.74</v>
      </c>
      <c r="C61" s="417">
        <v>109.1</v>
      </c>
      <c r="D61" s="417">
        <v>115.8</v>
      </c>
      <c r="E61" s="436">
        <v>123</v>
      </c>
      <c r="F61" s="436">
        <v>127.1</v>
      </c>
      <c r="G61" s="436">
        <v>139.3</v>
      </c>
      <c r="H61" s="441">
        <v>143.9</v>
      </c>
      <c r="I61" s="436">
        <v>151.20833333333337</v>
      </c>
      <c r="J61" s="436">
        <v>158.9</v>
      </c>
      <c r="K61" s="436">
        <v>187.5</v>
      </c>
      <c r="L61" s="436">
        <v>201.6</v>
      </c>
      <c r="M61" s="29">
        <v>217.4</v>
      </c>
      <c r="N61" s="29">
        <v>236.2</v>
      </c>
      <c r="O61" s="29">
        <v>248</v>
      </c>
      <c r="P61" s="389">
        <v>8.647654093836238</v>
      </c>
      <c r="Q61" s="390">
        <v>4.995766299745981</v>
      </c>
    </row>
    <row r="62" spans="1:17" ht="12.75">
      <c r="A62" s="432" t="s">
        <v>968</v>
      </c>
      <c r="B62" s="82">
        <v>68.86</v>
      </c>
      <c r="C62" s="31">
        <v>107</v>
      </c>
      <c r="D62" s="31">
        <v>115.6</v>
      </c>
      <c r="E62" s="29">
        <v>125.9</v>
      </c>
      <c r="F62" s="29">
        <v>128.7</v>
      </c>
      <c r="G62" s="29">
        <v>130.9</v>
      </c>
      <c r="H62" s="408">
        <v>134.5</v>
      </c>
      <c r="I62" s="29">
        <v>139.13333333333333</v>
      </c>
      <c r="J62" s="29">
        <v>146.5</v>
      </c>
      <c r="K62" s="29">
        <v>163.7</v>
      </c>
      <c r="L62" s="29">
        <v>174.3</v>
      </c>
      <c r="M62" s="29">
        <v>189.4</v>
      </c>
      <c r="N62" s="29">
        <v>218.6</v>
      </c>
      <c r="O62" s="29">
        <v>239.2</v>
      </c>
      <c r="P62" s="389">
        <v>15.417106652587108</v>
      </c>
      <c r="Q62" s="390">
        <v>9.42360475754802</v>
      </c>
    </row>
    <row r="63" spans="1:17" ht="12.75">
      <c r="A63" s="432" t="s">
        <v>969</v>
      </c>
      <c r="B63" s="82">
        <v>31.14</v>
      </c>
      <c r="C63" s="31">
        <v>107.8</v>
      </c>
      <c r="D63" s="31">
        <v>115.8</v>
      </c>
      <c r="E63" s="29">
        <v>123.2</v>
      </c>
      <c r="F63" s="29">
        <v>132</v>
      </c>
      <c r="G63" s="29">
        <v>140.2</v>
      </c>
      <c r="H63" s="408">
        <v>141</v>
      </c>
      <c r="I63" s="29">
        <v>147.43333333333334</v>
      </c>
      <c r="J63" s="29">
        <v>158.1</v>
      </c>
      <c r="K63" s="29">
        <v>177</v>
      </c>
      <c r="L63" s="29">
        <v>186.3</v>
      </c>
      <c r="M63" s="29">
        <v>194.1</v>
      </c>
      <c r="N63" s="29">
        <v>217.4</v>
      </c>
      <c r="O63" s="29">
        <v>239.4</v>
      </c>
      <c r="P63" s="389">
        <v>12.004121586810925</v>
      </c>
      <c r="Q63" s="390">
        <v>10.119595216191343</v>
      </c>
    </row>
    <row r="64" spans="1:17" ht="12.75">
      <c r="A64" s="432" t="s">
        <v>970</v>
      </c>
      <c r="B64" s="82">
        <v>17.03</v>
      </c>
      <c r="C64" s="426">
        <v>109.1</v>
      </c>
      <c r="D64" s="426">
        <v>117.3</v>
      </c>
      <c r="E64" s="437">
        <v>122.6</v>
      </c>
      <c r="F64" s="437">
        <v>130.1</v>
      </c>
      <c r="G64" s="437">
        <v>147.4</v>
      </c>
      <c r="H64" s="442">
        <v>140.3</v>
      </c>
      <c r="I64" s="437">
        <v>149.89166666666668</v>
      </c>
      <c r="J64" s="437">
        <v>160.5</v>
      </c>
      <c r="K64" s="437">
        <v>205.2</v>
      </c>
      <c r="L64" s="437">
        <v>221.9</v>
      </c>
      <c r="M64" s="29">
        <v>237.6</v>
      </c>
      <c r="N64" s="29">
        <v>269.4</v>
      </c>
      <c r="O64" s="29">
        <v>280</v>
      </c>
      <c r="P64" s="389">
        <v>13.38383838383838</v>
      </c>
      <c r="Q64" s="390">
        <v>3.934669636228662</v>
      </c>
    </row>
    <row r="65" spans="1:17" ht="12.75">
      <c r="A65" s="927" t="s">
        <v>971</v>
      </c>
      <c r="B65" s="82">
        <v>82.97</v>
      </c>
      <c r="C65" s="31">
        <v>106.9</v>
      </c>
      <c r="D65" s="31">
        <v>115.3</v>
      </c>
      <c r="E65" s="29">
        <v>125.6</v>
      </c>
      <c r="F65" s="29">
        <v>129.6</v>
      </c>
      <c r="G65" s="29">
        <v>131</v>
      </c>
      <c r="H65" s="408">
        <v>135.8</v>
      </c>
      <c r="I65" s="29">
        <v>140.025</v>
      </c>
      <c r="J65" s="29">
        <v>148</v>
      </c>
      <c r="K65" s="29">
        <v>160.1</v>
      </c>
      <c r="L65" s="29">
        <v>169</v>
      </c>
      <c r="M65" s="29">
        <v>181.2</v>
      </c>
      <c r="N65" s="29">
        <v>207.7</v>
      </c>
      <c r="O65" s="29">
        <v>230.9</v>
      </c>
      <c r="P65" s="389">
        <v>14.624724061810142</v>
      </c>
      <c r="Q65" s="390">
        <v>11.169956668271567</v>
      </c>
    </row>
    <row r="66" spans="1:17" ht="12.75">
      <c r="A66" s="928" t="s">
        <v>972</v>
      </c>
      <c r="B66" s="425">
        <v>3.0403594784183583</v>
      </c>
      <c r="C66" s="426"/>
      <c r="D66" s="426"/>
      <c r="E66" s="437"/>
      <c r="F66" s="437"/>
      <c r="G66" s="437"/>
      <c r="H66" s="442"/>
      <c r="I66" s="437"/>
      <c r="J66" s="437"/>
      <c r="K66" s="437">
        <v>381.4</v>
      </c>
      <c r="L66" s="437">
        <v>418.3</v>
      </c>
      <c r="M66" s="437">
        <v>468.8</v>
      </c>
      <c r="N66" s="437">
        <v>525.6</v>
      </c>
      <c r="O66" s="437">
        <v>520.3</v>
      </c>
      <c r="P66" s="439">
        <v>12.11604095563139</v>
      </c>
      <c r="Q66" s="926">
        <v>-1.0083713850837341</v>
      </c>
    </row>
    <row r="67" spans="1:17" ht="13.5" thickBot="1">
      <c r="A67" s="924" t="s">
        <v>973</v>
      </c>
      <c r="B67" s="80">
        <v>96.95964052158165</v>
      </c>
      <c r="C67" s="420"/>
      <c r="D67" s="420"/>
      <c r="E67" s="394"/>
      <c r="F67" s="394"/>
      <c r="G67" s="394"/>
      <c r="H67" s="443"/>
      <c r="I67" s="394"/>
      <c r="J67" s="394"/>
      <c r="K67" s="394">
        <v>161.1</v>
      </c>
      <c r="L67" s="394">
        <v>170.5</v>
      </c>
      <c r="M67" s="394">
        <v>182.1</v>
      </c>
      <c r="N67" s="394">
        <v>208.6</v>
      </c>
      <c r="O67" s="394">
        <v>230.4</v>
      </c>
      <c r="P67" s="395">
        <v>14.552443712246017</v>
      </c>
      <c r="Q67" s="396">
        <v>10.45062320230106</v>
      </c>
    </row>
    <row r="68" spans="1:17" ht="20.25" customHeight="1" thickTop="1">
      <c r="A68" s="1750" t="s">
        <v>139</v>
      </c>
      <c r="B68" s="1751"/>
      <c r="C68" s="1751"/>
      <c r="D68" s="1751"/>
      <c r="E68" s="1751"/>
      <c r="F68" s="1751"/>
      <c r="G68" s="1751"/>
      <c r="H68" s="1751"/>
      <c r="I68" s="1751"/>
      <c r="J68" s="1751"/>
      <c r="K68" s="1751"/>
      <c r="L68" s="1751"/>
      <c r="M68" s="1751"/>
      <c r="N68" s="1751"/>
      <c r="O68" s="1751"/>
      <c r="P68" s="1751"/>
      <c r="Q68" s="929"/>
    </row>
    <row r="69" spans="1:17" ht="12.75">
      <c r="A69" s="939" t="s">
        <v>955</v>
      </c>
      <c r="B69" s="601">
        <v>100</v>
      </c>
      <c r="C69" s="426">
        <v>108.2</v>
      </c>
      <c r="D69" s="426">
        <v>117.9</v>
      </c>
      <c r="E69" s="437">
        <v>133.6</v>
      </c>
      <c r="F69" s="437">
        <v>137.7</v>
      </c>
      <c r="G69" s="437">
        <v>139.2</v>
      </c>
      <c r="H69" s="437">
        <v>144</v>
      </c>
      <c r="I69" s="437">
        <v>152.2</v>
      </c>
      <c r="J69" s="437">
        <v>156.9</v>
      </c>
      <c r="K69" s="437">
        <v>177.9</v>
      </c>
      <c r="L69" s="437">
        <v>189.9</v>
      </c>
      <c r="M69" s="439">
        <v>205.2</v>
      </c>
      <c r="N69" s="437">
        <v>231.5</v>
      </c>
      <c r="O69" s="438">
        <v>256.3</v>
      </c>
      <c r="P69" s="437">
        <v>12.816764132553615</v>
      </c>
      <c r="Q69" s="926">
        <v>10.712742980561558</v>
      </c>
    </row>
    <row r="70" spans="1:17" ht="12.75">
      <c r="A70" s="930" t="s">
        <v>964</v>
      </c>
      <c r="B70" s="76">
        <v>54.98</v>
      </c>
      <c r="C70" s="31">
        <v>108.3</v>
      </c>
      <c r="D70" s="31">
        <v>116.8</v>
      </c>
      <c r="E70" s="29">
        <v>138.7</v>
      </c>
      <c r="F70" s="29">
        <v>138.1</v>
      </c>
      <c r="G70" s="29">
        <v>132</v>
      </c>
      <c r="H70" s="29">
        <v>138</v>
      </c>
      <c r="I70" s="29">
        <v>146.3</v>
      </c>
      <c r="J70" s="29">
        <v>149.2</v>
      </c>
      <c r="K70" s="29">
        <v>169.5</v>
      </c>
      <c r="L70" s="29">
        <v>182.8</v>
      </c>
      <c r="M70" s="389">
        <v>201.9</v>
      </c>
      <c r="N70" s="29">
        <v>232.8</v>
      </c>
      <c r="O70" s="435">
        <v>268.7</v>
      </c>
      <c r="P70" s="29">
        <v>15.304606240713241</v>
      </c>
      <c r="Q70" s="390">
        <v>15.420962199312697</v>
      </c>
    </row>
    <row r="71" spans="1:17" ht="12.75">
      <c r="A71" s="930" t="s">
        <v>965</v>
      </c>
      <c r="B71" s="76">
        <v>45.02</v>
      </c>
      <c r="C71" s="31">
        <v>108</v>
      </c>
      <c r="D71" s="31">
        <v>119.3</v>
      </c>
      <c r="E71" s="29">
        <v>127.3</v>
      </c>
      <c r="F71" s="29">
        <v>137.1</v>
      </c>
      <c r="G71" s="29">
        <v>147.9</v>
      </c>
      <c r="H71" s="29">
        <v>151.5</v>
      </c>
      <c r="I71" s="29">
        <v>159.3</v>
      </c>
      <c r="J71" s="29">
        <v>166.4</v>
      </c>
      <c r="K71" s="29">
        <v>188.1</v>
      </c>
      <c r="L71" s="29">
        <v>198.6</v>
      </c>
      <c r="M71" s="389">
        <v>209.3</v>
      </c>
      <c r="N71" s="29">
        <v>230</v>
      </c>
      <c r="O71" s="435">
        <v>241.2</v>
      </c>
      <c r="P71" s="29">
        <v>9.890109890109883</v>
      </c>
      <c r="Q71" s="390">
        <v>4.8695652173912976</v>
      </c>
    </row>
    <row r="72" spans="1:17" ht="12.75">
      <c r="A72" s="931" t="s">
        <v>972</v>
      </c>
      <c r="B72" s="425">
        <v>2.5436097629598367</v>
      </c>
      <c r="C72" s="426"/>
      <c r="D72" s="426"/>
      <c r="E72" s="437"/>
      <c r="F72" s="437"/>
      <c r="G72" s="437"/>
      <c r="H72" s="437"/>
      <c r="I72" s="437"/>
      <c r="J72" s="437"/>
      <c r="K72" s="437">
        <v>406.9</v>
      </c>
      <c r="L72" s="437">
        <v>451.5</v>
      </c>
      <c r="M72" s="439">
        <v>502.5</v>
      </c>
      <c r="N72" s="437">
        <v>558.2</v>
      </c>
      <c r="O72" s="438">
        <v>550.2</v>
      </c>
      <c r="P72" s="437">
        <v>11.084577114427873</v>
      </c>
      <c r="Q72" s="926">
        <v>-1.4331780723754974</v>
      </c>
    </row>
    <row r="73" spans="1:17" ht="13.5" thickBot="1">
      <c r="A73" s="932" t="s">
        <v>973</v>
      </c>
      <c r="B73" s="80">
        <v>97.45639023704015</v>
      </c>
      <c r="C73" s="420"/>
      <c r="D73" s="420"/>
      <c r="E73" s="394"/>
      <c r="F73" s="394"/>
      <c r="G73" s="394"/>
      <c r="H73" s="394"/>
      <c r="I73" s="394"/>
      <c r="J73" s="394"/>
      <c r="K73" s="394">
        <v>171.9</v>
      </c>
      <c r="L73" s="394">
        <v>183.1</v>
      </c>
      <c r="M73" s="395">
        <v>197.5</v>
      </c>
      <c r="N73" s="394">
        <v>223</v>
      </c>
      <c r="O73" s="440">
        <v>248.7</v>
      </c>
      <c r="P73" s="394">
        <v>12.911392405063296</v>
      </c>
      <c r="Q73" s="396">
        <v>11.524663677130036</v>
      </c>
    </row>
    <row r="74" spans="1:17" ht="20.25" customHeight="1" thickTop="1">
      <c r="A74" s="1750" t="s">
        <v>140</v>
      </c>
      <c r="B74" s="1751"/>
      <c r="C74" s="1751"/>
      <c r="D74" s="1751"/>
      <c r="E74" s="1751"/>
      <c r="F74" s="1751"/>
      <c r="G74" s="1751"/>
      <c r="H74" s="1751"/>
      <c r="I74" s="1751"/>
      <c r="J74" s="1751"/>
      <c r="K74" s="1751"/>
      <c r="L74" s="1751"/>
      <c r="M74" s="1751"/>
      <c r="N74" s="1751"/>
      <c r="O74" s="1751"/>
      <c r="P74" s="1751"/>
      <c r="Q74" s="929"/>
    </row>
    <row r="75" spans="1:17" ht="12.75">
      <c r="A75" s="939" t="s">
        <v>955</v>
      </c>
      <c r="B75" s="601">
        <v>100</v>
      </c>
      <c r="C75" s="426">
        <v>108.6</v>
      </c>
      <c r="D75" s="426">
        <v>117.3</v>
      </c>
      <c r="E75" s="437">
        <v>130.8</v>
      </c>
      <c r="F75" s="437">
        <v>135.6</v>
      </c>
      <c r="G75" s="442">
        <v>142.6</v>
      </c>
      <c r="H75" s="437">
        <v>146.2</v>
      </c>
      <c r="I75" s="437">
        <v>151.8</v>
      </c>
      <c r="J75" s="437">
        <v>156.6</v>
      </c>
      <c r="K75" s="437">
        <v>177.5</v>
      </c>
      <c r="L75" s="437">
        <v>188.2</v>
      </c>
      <c r="M75" s="439">
        <v>202.2</v>
      </c>
      <c r="N75" s="437">
        <v>227.8</v>
      </c>
      <c r="O75" s="438">
        <v>253.4</v>
      </c>
      <c r="P75" s="437">
        <v>12.660731948565783</v>
      </c>
      <c r="Q75" s="926">
        <v>11.237928007023697</v>
      </c>
    </row>
    <row r="76" spans="1:17" ht="12.75">
      <c r="A76" s="930" t="s">
        <v>964</v>
      </c>
      <c r="B76" s="76">
        <v>53.04</v>
      </c>
      <c r="C76" s="31">
        <v>109.6</v>
      </c>
      <c r="D76" s="31">
        <v>118.3</v>
      </c>
      <c r="E76" s="29">
        <v>137.8</v>
      </c>
      <c r="F76" s="29">
        <v>139</v>
      </c>
      <c r="G76" s="408">
        <v>139.8</v>
      </c>
      <c r="H76" s="29">
        <v>144.1</v>
      </c>
      <c r="I76" s="29">
        <v>148.5</v>
      </c>
      <c r="J76" s="29">
        <v>153</v>
      </c>
      <c r="K76" s="29">
        <v>171.5</v>
      </c>
      <c r="L76" s="29">
        <v>183.4</v>
      </c>
      <c r="M76" s="389">
        <v>201.7</v>
      </c>
      <c r="N76" s="29">
        <v>233</v>
      </c>
      <c r="O76" s="435">
        <v>270.2</v>
      </c>
      <c r="P76" s="29">
        <v>15.518096182449199</v>
      </c>
      <c r="Q76" s="390">
        <v>15.965665236051493</v>
      </c>
    </row>
    <row r="77" spans="1:17" ht="12.75">
      <c r="A77" s="933" t="s">
        <v>965</v>
      </c>
      <c r="B77" s="78">
        <v>46.96</v>
      </c>
      <c r="C77" s="417">
        <v>107.4</v>
      </c>
      <c r="D77" s="417">
        <v>116.1</v>
      </c>
      <c r="E77" s="436">
        <v>122.9</v>
      </c>
      <c r="F77" s="436">
        <v>131.8</v>
      </c>
      <c r="G77" s="441">
        <v>145.7</v>
      </c>
      <c r="H77" s="436">
        <v>148.6</v>
      </c>
      <c r="I77" s="436">
        <v>155.5</v>
      </c>
      <c r="J77" s="436">
        <v>160.8</v>
      </c>
      <c r="K77" s="436">
        <v>184.2</v>
      </c>
      <c r="L77" s="436">
        <v>193.7</v>
      </c>
      <c r="M77" s="389">
        <v>202.9</v>
      </c>
      <c r="N77" s="29">
        <v>221.9</v>
      </c>
      <c r="O77" s="435">
        <v>234.5</v>
      </c>
      <c r="P77" s="436">
        <v>9.364218827008372</v>
      </c>
      <c r="Q77" s="919">
        <v>5.67823343848579</v>
      </c>
    </row>
    <row r="78" spans="1:17" ht="12.75">
      <c r="A78" s="934" t="s">
        <v>972</v>
      </c>
      <c r="B78" s="77">
        <v>2.332799605862791</v>
      </c>
      <c r="C78" s="31"/>
      <c r="D78" s="31"/>
      <c r="E78" s="29"/>
      <c r="F78" s="29"/>
      <c r="G78" s="408"/>
      <c r="H78" s="29"/>
      <c r="I78" s="29"/>
      <c r="J78" s="29"/>
      <c r="K78" s="29">
        <v>435.7</v>
      </c>
      <c r="L78" s="29">
        <v>492.7</v>
      </c>
      <c r="M78" s="439">
        <v>542</v>
      </c>
      <c r="N78" s="437">
        <v>598.3</v>
      </c>
      <c r="O78" s="438">
        <v>592.1</v>
      </c>
      <c r="P78" s="437">
        <v>10.38745387453875</v>
      </c>
      <c r="Q78" s="926">
        <v>-1.036269430051803</v>
      </c>
    </row>
    <row r="79" spans="1:17" ht="13.5" thickBot="1">
      <c r="A79" s="932" t="s">
        <v>973</v>
      </c>
      <c r="B79" s="80">
        <v>97.66720039413721</v>
      </c>
      <c r="C79" s="420"/>
      <c r="D79" s="420"/>
      <c r="E79" s="394"/>
      <c r="F79" s="394"/>
      <c r="G79" s="443"/>
      <c r="H79" s="394"/>
      <c r="I79" s="394"/>
      <c r="J79" s="394"/>
      <c r="K79" s="394">
        <v>171.3</v>
      </c>
      <c r="L79" s="394">
        <v>180.9</v>
      </c>
      <c r="M79" s="395">
        <v>194.1</v>
      </c>
      <c r="N79" s="394">
        <v>218.9</v>
      </c>
      <c r="O79" s="440">
        <v>245.3</v>
      </c>
      <c r="P79" s="394">
        <v>12.776919113858838</v>
      </c>
      <c r="Q79" s="396">
        <v>12.060301507537702</v>
      </c>
    </row>
    <row r="80" spans="1:17" ht="13.5" thickTop="1">
      <c r="A80" s="935" t="s">
        <v>141</v>
      </c>
      <c r="B80" s="935"/>
      <c r="C80" s="935"/>
      <c r="D80" s="935"/>
      <c r="E80" s="935"/>
      <c r="F80" s="935"/>
      <c r="G80" s="935"/>
      <c r="H80" s="935"/>
      <c r="I80" s="935"/>
      <c r="J80" s="935"/>
      <c r="K80" s="935"/>
      <c r="L80" s="936"/>
      <c r="M80" s="935"/>
      <c r="N80" s="935"/>
      <c r="O80" s="935"/>
      <c r="P80" s="937"/>
      <c r="Q80" s="937"/>
    </row>
    <row r="81" spans="1:15" ht="12.75">
      <c r="A81" s="95"/>
      <c r="B81" s="1"/>
      <c r="C81" s="1"/>
      <c r="D81" s="1"/>
      <c r="E81" s="1"/>
      <c r="F81" s="1"/>
      <c r="G81" s="1"/>
      <c r="H81" s="1"/>
      <c r="I81" s="1"/>
      <c r="J81" s="1"/>
      <c r="K81" s="1"/>
      <c r="L81" s="353"/>
      <c r="M81" s="1"/>
      <c r="N81" s="1"/>
      <c r="O81" s="1"/>
    </row>
    <row r="82" spans="1:15" ht="12.75">
      <c r="A82" s="95"/>
      <c r="B82" s="1"/>
      <c r="C82" s="1"/>
      <c r="D82" s="1"/>
      <c r="E82" s="1"/>
      <c r="F82" s="1"/>
      <c r="G82" s="1"/>
      <c r="H82" s="1"/>
      <c r="I82" s="1"/>
      <c r="J82" s="1"/>
      <c r="K82" s="1"/>
      <c r="L82" s="353"/>
      <c r="M82" s="1"/>
      <c r="N82" s="1"/>
      <c r="O82" s="1"/>
    </row>
    <row r="83" spans="2:1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353"/>
      <c r="M83" s="1"/>
      <c r="N83" s="1"/>
      <c r="O83" s="1"/>
    </row>
    <row r="84" spans="2:1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353"/>
      <c r="M84" s="1"/>
      <c r="N84" s="1"/>
      <c r="O84" s="1"/>
    </row>
    <row r="85" spans="2:1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353"/>
      <c r="M85" s="1"/>
      <c r="N85" s="1"/>
      <c r="O85" s="1"/>
    </row>
    <row r="86" spans="2:1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353"/>
      <c r="M86" s="1"/>
      <c r="N86" s="1"/>
      <c r="O86" s="1"/>
    </row>
    <row r="87" spans="2:1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353"/>
      <c r="M87" s="1"/>
      <c r="N87" s="1"/>
      <c r="O87" s="1"/>
    </row>
    <row r="88" spans="2:1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353"/>
      <c r="M88" s="1"/>
      <c r="N88" s="1"/>
      <c r="O88" s="1"/>
    </row>
    <row r="89" spans="1:15" ht="12.75">
      <c r="A89" s="93"/>
      <c r="B89" s="1"/>
      <c r="C89" s="1"/>
      <c r="D89" s="1"/>
      <c r="E89" s="1"/>
      <c r="F89" s="1"/>
      <c r="G89" s="1"/>
      <c r="H89" s="1"/>
      <c r="I89" s="1"/>
      <c r="J89" s="1"/>
      <c r="K89" s="1"/>
      <c r="L89" s="353"/>
      <c r="M89" s="1"/>
      <c r="N89" s="1"/>
      <c r="O89" s="1"/>
    </row>
    <row r="90" spans="1:15" ht="12.75">
      <c r="A90" s="93"/>
      <c r="B90" s="1"/>
      <c r="C90" s="1"/>
      <c r="D90" s="1"/>
      <c r="E90" s="1"/>
      <c r="F90" s="1"/>
      <c r="G90" s="1"/>
      <c r="H90" s="1"/>
      <c r="I90" s="1"/>
      <c r="J90" s="1"/>
      <c r="K90" s="1"/>
      <c r="L90" s="353"/>
      <c r="M90" s="1"/>
      <c r="N90" s="1"/>
      <c r="O90" s="1"/>
    </row>
    <row r="91" spans="2:1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353"/>
      <c r="M91" s="1"/>
      <c r="N91" s="1"/>
      <c r="O91" s="1"/>
    </row>
    <row r="92" spans="2:1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353"/>
      <c r="M92" s="1"/>
      <c r="N92" s="1"/>
      <c r="O92" s="1"/>
    </row>
    <row r="93" spans="2:1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353"/>
      <c r="M93" s="1"/>
      <c r="N93" s="1"/>
      <c r="O93" s="1"/>
    </row>
    <row r="94" spans="2:1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353"/>
      <c r="M94" s="1"/>
      <c r="N94" s="1"/>
      <c r="O94" s="1"/>
    </row>
    <row r="95" spans="2:1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353"/>
      <c r="M95" s="1"/>
      <c r="N95" s="1"/>
      <c r="O95" s="1"/>
    </row>
    <row r="96" spans="1:15" ht="12.75">
      <c r="A96" s="93"/>
      <c r="B96" s="1"/>
      <c r="C96" s="1"/>
      <c r="D96" s="1"/>
      <c r="E96" s="1"/>
      <c r="F96" s="1"/>
      <c r="G96" s="1"/>
      <c r="H96" s="1"/>
      <c r="I96" s="1"/>
      <c r="J96" s="1"/>
      <c r="K96" s="1"/>
      <c r="L96" s="353"/>
      <c r="M96" s="1"/>
      <c r="N96" s="1"/>
      <c r="O96" s="1"/>
    </row>
    <row r="97" spans="1:15" ht="12.75">
      <c r="A97" s="93"/>
      <c r="B97" s="1"/>
      <c r="C97" s="1"/>
      <c r="D97" s="1"/>
      <c r="E97" s="1"/>
      <c r="F97" s="1"/>
      <c r="G97" s="1"/>
      <c r="H97" s="1"/>
      <c r="I97" s="1"/>
      <c r="J97" s="1"/>
      <c r="K97" s="1"/>
      <c r="L97" s="353"/>
      <c r="M97" s="1"/>
      <c r="N97" s="1"/>
      <c r="O97" s="1"/>
    </row>
    <row r="98" spans="1:15" ht="12.75">
      <c r="A98" s="93"/>
      <c r="B98" s="1"/>
      <c r="C98" s="1"/>
      <c r="D98" s="1"/>
      <c r="E98" s="1"/>
      <c r="F98" s="1"/>
      <c r="G98" s="1"/>
      <c r="H98" s="1"/>
      <c r="I98" s="1"/>
      <c r="J98" s="1"/>
      <c r="K98" s="1"/>
      <c r="L98" s="353"/>
      <c r="M98" s="1"/>
      <c r="N98" s="1"/>
      <c r="O98" s="1"/>
    </row>
    <row r="99" spans="2:1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353"/>
      <c r="M99" s="1"/>
      <c r="N99" s="1"/>
      <c r="O99" s="1"/>
    </row>
    <row r="100" spans="2:1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53"/>
      <c r="M100" s="1"/>
      <c r="N100" s="1"/>
      <c r="O100" s="1"/>
    </row>
    <row r="101" spans="1:15" ht="12.75">
      <c r="A101" s="9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53"/>
      <c r="M101" s="1"/>
      <c r="N101" s="1"/>
      <c r="O101" s="1"/>
    </row>
    <row r="102" spans="1:15" ht="12.75">
      <c r="A102" s="9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53"/>
      <c r="M102" s="1"/>
      <c r="N102" s="1"/>
      <c r="O102" s="1"/>
    </row>
    <row r="103" spans="1:15" ht="12.75">
      <c r="A103" s="9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53"/>
      <c r="M103" s="1"/>
      <c r="N103" s="1"/>
      <c r="O103" s="1"/>
    </row>
    <row r="104" spans="1:15" ht="12.75">
      <c r="A104" s="9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53"/>
      <c r="M104" s="1"/>
      <c r="N104" s="1"/>
      <c r="O104" s="1"/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53"/>
      <c r="M105" s="1"/>
      <c r="N105" s="1"/>
      <c r="O105" s="1"/>
    </row>
    <row r="106" spans="1:15" ht="12.75">
      <c r="A106" s="9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53"/>
      <c r="M106" s="1"/>
      <c r="N106" s="1"/>
      <c r="O106" s="1"/>
    </row>
    <row r="107" spans="1:15" ht="12.75">
      <c r="A107" s="9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53"/>
      <c r="M107" s="1"/>
      <c r="N107" s="1"/>
      <c r="O107" s="1"/>
    </row>
    <row r="108" spans="1:15" ht="12.75">
      <c r="A108" s="9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53"/>
      <c r="M108" s="1"/>
      <c r="N108" s="1"/>
      <c r="O108" s="1"/>
    </row>
    <row r="109" spans="2:1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53"/>
      <c r="M109" s="1"/>
      <c r="N109" s="1"/>
      <c r="O109" s="1"/>
    </row>
    <row r="110" spans="2:1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53"/>
      <c r="M110" s="1"/>
      <c r="N110" s="1"/>
      <c r="O110" s="1"/>
    </row>
    <row r="111" spans="1:15" ht="12.75">
      <c r="A111" s="9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53"/>
      <c r="M111" s="1"/>
      <c r="N111" s="1"/>
      <c r="O111" s="1"/>
    </row>
    <row r="112" spans="1:15" ht="12.75">
      <c r="A112" s="9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53"/>
      <c r="M112" s="1"/>
      <c r="N112" s="1"/>
      <c r="O112" s="1"/>
    </row>
    <row r="113" spans="2:15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53"/>
      <c r="M113" s="1"/>
      <c r="N113" s="1"/>
      <c r="O113" s="1"/>
    </row>
    <row r="114" spans="1:15" ht="12.75">
      <c r="A114" s="9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53"/>
      <c r="M114" s="1"/>
      <c r="N114" s="1"/>
      <c r="O114" s="1"/>
    </row>
    <row r="115" spans="1:15" ht="12.75">
      <c r="A115" s="9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53"/>
      <c r="M115" s="1"/>
      <c r="N115" s="1"/>
      <c r="O115" s="1"/>
    </row>
    <row r="116" spans="1:15" ht="12.75">
      <c r="A116" s="9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53"/>
      <c r="M116" s="1"/>
      <c r="N116" s="1"/>
      <c r="O116" s="1"/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53"/>
      <c r="M117" s="1"/>
      <c r="N117" s="1"/>
      <c r="O117" s="1"/>
    </row>
    <row r="118" spans="1:15" ht="12.75">
      <c r="A118" s="44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53"/>
      <c r="M118" s="1"/>
      <c r="N118" s="1"/>
      <c r="O118" s="1"/>
    </row>
    <row r="119" spans="2:1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53"/>
      <c r="M119" s="1"/>
      <c r="N119" s="1"/>
      <c r="O119" s="1"/>
    </row>
    <row r="120" spans="1:15" ht="12.75">
      <c r="A120" s="44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53"/>
      <c r="M120" s="1"/>
      <c r="N120" s="1"/>
      <c r="O120" s="1"/>
    </row>
    <row r="121" spans="2:1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53"/>
      <c r="M121" s="1"/>
      <c r="N121" s="1"/>
      <c r="O121" s="1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53"/>
      <c r="M122" s="1"/>
      <c r="N122" s="1"/>
      <c r="O122" s="1"/>
    </row>
    <row r="123" spans="1:15" ht="12.75">
      <c r="A123" s="44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53"/>
      <c r="M123" s="1"/>
      <c r="N123" s="1"/>
      <c r="O123" s="1"/>
    </row>
    <row r="125" ht="20.25">
      <c r="A125" s="448"/>
    </row>
    <row r="126" ht="20.25">
      <c r="A126" s="448"/>
    </row>
    <row r="128" spans="2:15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M128" s="53"/>
      <c r="N128" s="53"/>
      <c r="O128" s="53"/>
    </row>
    <row r="129" spans="2:15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M129" s="53"/>
      <c r="N129" s="53"/>
      <c r="O129" s="53"/>
    </row>
    <row r="131" spans="2:15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53"/>
      <c r="M131" s="1"/>
      <c r="N131" s="1"/>
      <c r="O131" s="1"/>
    </row>
    <row r="132" spans="2:15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53"/>
      <c r="M132" s="1"/>
      <c r="N132" s="1"/>
      <c r="O132" s="1"/>
    </row>
    <row r="133" spans="2:15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53"/>
      <c r="M133" s="1"/>
      <c r="N133" s="1"/>
      <c r="O133" s="1"/>
    </row>
    <row r="134" spans="2:15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53"/>
      <c r="M134" s="1"/>
      <c r="N134" s="1"/>
      <c r="O134" s="1"/>
    </row>
    <row r="135" spans="2:15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53"/>
      <c r="M135" s="1"/>
      <c r="N135" s="1"/>
      <c r="O135" s="1"/>
    </row>
    <row r="136" spans="1:15" ht="12.75">
      <c r="A136" s="9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53"/>
      <c r="M136" s="1"/>
      <c r="N136" s="1"/>
      <c r="O136" s="1"/>
    </row>
    <row r="137" spans="1:15" ht="12.75">
      <c r="A137" s="9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53"/>
      <c r="M137" s="1"/>
      <c r="N137" s="1"/>
      <c r="O137" s="1"/>
    </row>
    <row r="138" spans="1:15" ht="12.75">
      <c r="A138" s="9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53"/>
      <c r="M138" s="1"/>
      <c r="N138" s="1"/>
      <c r="O138" s="1"/>
    </row>
    <row r="139" spans="2:15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53"/>
      <c r="M139" s="1"/>
      <c r="N139" s="1"/>
      <c r="O139" s="1"/>
    </row>
    <row r="140" spans="1:15" ht="12.75">
      <c r="A140" s="1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53"/>
      <c r="M140" s="1"/>
      <c r="N140" s="1"/>
      <c r="O140" s="1"/>
    </row>
    <row r="141" spans="1:15" ht="12.75">
      <c r="A141" s="9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53"/>
      <c r="M141" s="1"/>
      <c r="N141" s="1"/>
      <c r="O141" s="1"/>
    </row>
    <row r="142" spans="1:15" ht="12.75">
      <c r="A142" s="9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53"/>
      <c r="M142" s="1"/>
      <c r="N142" s="1"/>
      <c r="O142" s="1"/>
    </row>
    <row r="143" spans="1:15" ht="12.75">
      <c r="A143" s="9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53"/>
      <c r="M143" s="1"/>
      <c r="N143" s="1"/>
      <c r="O143" s="1"/>
    </row>
    <row r="144" spans="1:15" ht="12.75">
      <c r="A144" s="9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53"/>
      <c r="M144" s="1"/>
      <c r="N144" s="1"/>
      <c r="O144" s="1"/>
    </row>
    <row r="145" spans="1:15" ht="12.75">
      <c r="A145" s="9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53"/>
      <c r="M145" s="1"/>
      <c r="N145" s="1"/>
      <c r="O145" s="1"/>
    </row>
    <row r="146" spans="1:15" ht="12.75">
      <c r="A146" s="9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53"/>
      <c r="M146" s="1"/>
      <c r="N146" s="1"/>
      <c r="O146" s="1"/>
    </row>
    <row r="147" spans="2:1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53"/>
      <c r="M147" s="1"/>
      <c r="N147" s="1"/>
      <c r="O147" s="1"/>
    </row>
    <row r="148" spans="2:15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53"/>
      <c r="M148" s="1"/>
      <c r="N148" s="1"/>
      <c r="O148" s="1"/>
    </row>
    <row r="149" spans="2:15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53"/>
      <c r="M149" s="1"/>
      <c r="N149" s="1"/>
      <c r="O149" s="1"/>
    </row>
    <row r="150" spans="2:1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53"/>
      <c r="M150" s="1"/>
      <c r="N150" s="1"/>
      <c r="O150" s="1"/>
    </row>
    <row r="151" spans="2:1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53"/>
      <c r="M151" s="1"/>
      <c r="N151" s="1"/>
      <c r="O151" s="1"/>
    </row>
    <row r="152" spans="2:15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53"/>
      <c r="M152" s="1"/>
      <c r="N152" s="1"/>
      <c r="O152" s="1"/>
    </row>
    <row r="153" spans="1:15" ht="12.75">
      <c r="A153" s="9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53"/>
      <c r="M153" s="1"/>
      <c r="N153" s="1"/>
      <c r="O153" s="1"/>
    </row>
    <row r="154" spans="1:15" ht="12.75">
      <c r="A154" s="9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53"/>
      <c r="M154" s="1"/>
      <c r="N154" s="1"/>
      <c r="O154" s="1"/>
    </row>
    <row r="155" spans="2:15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53"/>
      <c r="M155" s="1"/>
      <c r="N155" s="1"/>
      <c r="O155" s="1"/>
    </row>
    <row r="156" spans="2:15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53"/>
      <c r="M156" s="1"/>
      <c r="N156" s="1"/>
      <c r="O156" s="1"/>
    </row>
    <row r="157" spans="2:15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53"/>
      <c r="M157" s="1"/>
      <c r="N157" s="1"/>
      <c r="O157" s="1"/>
    </row>
    <row r="158" spans="2:15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53"/>
      <c r="M158" s="1"/>
      <c r="N158" s="1"/>
      <c r="O158" s="1"/>
    </row>
    <row r="159" spans="2:15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53"/>
      <c r="M159" s="1"/>
      <c r="N159" s="1"/>
      <c r="O159" s="1"/>
    </row>
    <row r="160" spans="1:15" ht="12.75">
      <c r="A160" s="9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53"/>
      <c r="M160" s="1"/>
      <c r="N160" s="1"/>
      <c r="O160" s="1"/>
    </row>
    <row r="161" spans="1:15" ht="12.75">
      <c r="A161" s="9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53"/>
      <c r="M161" s="1"/>
      <c r="N161" s="1"/>
      <c r="O161" s="1"/>
    </row>
    <row r="162" spans="1:15" ht="12.75">
      <c r="A162" s="9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53"/>
      <c r="M162" s="1"/>
      <c r="N162" s="1"/>
      <c r="O162" s="1"/>
    </row>
    <row r="163" spans="2:15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53"/>
      <c r="M163" s="1"/>
      <c r="N163" s="1"/>
      <c r="O163" s="1"/>
    </row>
    <row r="164" spans="2:15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353"/>
      <c r="M164" s="1"/>
      <c r="N164" s="1"/>
      <c r="O164" s="1"/>
    </row>
    <row r="165" spans="1:15" ht="12.75">
      <c r="A165" s="9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353"/>
      <c r="M165" s="1"/>
      <c r="N165" s="1"/>
      <c r="O165" s="1"/>
    </row>
    <row r="166" spans="1:15" ht="12.75">
      <c r="A166" s="9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353"/>
      <c r="M166" s="1"/>
      <c r="N166" s="1"/>
      <c r="O166" s="1"/>
    </row>
    <row r="167" spans="1:15" ht="12.75">
      <c r="A167" s="9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53"/>
      <c r="M167" s="1"/>
      <c r="N167" s="1"/>
      <c r="O167" s="1"/>
    </row>
    <row r="168" spans="1:15" ht="12.75">
      <c r="A168" s="9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353"/>
      <c r="M168" s="1"/>
      <c r="N168" s="1"/>
      <c r="O168" s="1"/>
    </row>
    <row r="169" spans="2:15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53"/>
      <c r="M169" s="1"/>
      <c r="N169" s="1"/>
      <c r="O169" s="1"/>
    </row>
    <row r="170" spans="1:15" ht="12.75">
      <c r="A170" s="9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53"/>
      <c r="M170" s="1"/>
      <c r="N170" s="1"/>
      <c r="O170" s="1"/>
    </row>
    <row r="171" spans="1:15" ht="12.75">
      <c r="A171" s="9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53"/>
      <c r="M171" s="1"/>
      <c r="N171" s="1"/>
      <c r="O171" s="1"/>
    </row>
    <row r="172" spans="1:15" ht="12.75">
      <c r="A172" s="9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53"/>
      <c r="M172" s="1"/>
      <c r="N172" s="1"/>
      <c r="O172" s="1"/>
    </row>
    <row r="173" spans="1:15" ht="12.75">
      <c r="A173" s="9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53"/>
      <c r="M173" s="1"/>
      <c r="N173" s="1"/>
      <c r="O173" s="1"/>
    </row>
    <row r="174" spans="2:15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53"/>
      <c r="M174" s="1"/>
      <c r="N174" s="1"/>
      <c r="O174" s="1"/>
    </row>
    <row r="175" spans="1:15" ht="12.75">
      <c r="A175" s="9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53"/>
      <c r="M175" s="1"/>
      <c r="N175" s="1"/>
      <c r="O175" s="1"/>
    </row>
    <row r="176" spans="1:15" ht="12.75">
      <c r="A176" s="9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53"/>
      <c r="M176" s="1"/>
      <c r="N176" s="1"/>
      <c r="O176" s="1"/>
    </row>
    <row r="177" spans="2:15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53"/>
      <c r="M177" s="1"/>
      <c r="N177" s="1"/>
      <c r="O177" s="1"/>
    </row>
    <row r="178" spans="1:15" ht="12.75">
      <c r="A178" s="9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53"/>
      <c r="M178" s="1"/>
      <c r="N178" s="1"/>
      <c r="O178" s="1"/>
    </row>
    <row r="179" spans="1:15" ht="12.75">
      <c r="A179" s="9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53"/>
      <c r="M179" s="1"/>
      <c r="N179" s="1"/>
      <c r="O179" s="1"/>
    </row>
    <row r="180" spans="1:15" ht="12.75">
      <c r="A180" s="9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53"/>
      <c r="M180" s="1"/>
      <c r="N180" s="1"/>
      <c r="O180" s="1"/>
    </row>
    <row r="181" spans="2:15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53"/>
      <c r="M181" s="1"/>
      <c r="N181" s="1"/>
      <c r="O181" s="1"/>
    </row>
    <row r="183" ht="20.25">
      <c r="A183" s="448"/>
    </row>
    <row r="184" ht="20.25">
      <c r="A184" s="448"/>
    </row>
    <row r="186" spans="2:15" ht="12.75"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M186" s="53"/>
      <c r="N186" s="53"/>
      <c r="O186" s="53"/>
    </row>
    <row r="187" spans="2:15" ht="12.75"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M187" s="53"/>
      <c r="N187" s="53"/>
      <c r="O187" s="53"/>
    </row>
    <row r="189" spans="2:15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353"/>
      <c r="M189" s="1"/>
      <c r="N189" s="1"/>
      <c r="O189" s="1"/>
    </row>
    <row r="190" spans="2:15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353"/>
      <c r="M190" s="1"/>
      <c r="N190" s="1"/>
      <c r="O190" s="1"/>
    </row>
    <row r="191" spans="2:15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53"/>
      <c r="M191" s="1"/>
      <c r="N191" s="1"/>
      <c r="O191" s="1"/>
    </row>
    <row r="192" spans="2:15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353"/>
      <c r="M192" s="1"/>
      <c r="N192" s="1"/>
      <c r="O192" s="1"/>
    </row>
    <row r="193" spans="2:15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353"/>
      <c r="M193" s="1"/>
      <c r="N193" s="1"/>
      <c r="O193" s="1"/>
    </row>
    <row r="194" spans="1:15" ht="12.75">
      <c r="A194" s="9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53"/>
      <c r="M194" s="1"/>
      <c r="N194" s="1"/>
      <c r="O194" s="1"/>
    </row>
    <row r="195" spans="1:15" ht="12.75">
      <c r="A195" s="9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353"/>
      <c r="M195" s="1"/>
      <c r="N195" s="1"/>
      <c r="O195" s="1"/>
    </row>
    <row r="196" spans="1:15" ht="12.75">
      <c r="A196" s="9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53"/>
      <c r="M196" s="1"/>
      <c r="N196" s="1"/>
      <c r="O196" s="1"/>
    </row>
    <row r="197" spans="2:15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353"/>
      <c r="M197" s="1"/>
      <c r="N197" s="1"/>
      <c r="O197" s="1"/>
    </row>
    <row r="198" spans="1:15" ht="12.75">
      <c r="A198" s="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53"/>
      <c r="M198" s="1"/>
      <c r="N198" s="1"/>
      <c r="O198" s="1"/>
    </row>
    <row r="199" spans="1:15" ht="12.75">
      <c r="A199" s="9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353"/>
      <c r="M199" s="1"/>
      <c r="N199" s="1"/>
      <c r="O199" s="1"/>
    </row>
    <row r="200" spans="1:15" ht="12.75">
      <c r="A200" s="9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353"/>
      <c r="M200" s="1"/>
      <c r="N200" s="1"/>
      <c r="O200" s="1"/>
    </row>
    <row r="201" spans="1:15" ht="12.75">
      <c r="A201" s="9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53"/>
      <c r="M201" s="1"/>
      <c r="N201" s="1"/>
      <c r="O201" s="1"/>
    </row>
    <row r="202" spans="1:15" ht="12.75">
      <c r="A202" s="9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53"/>
      <c r="M202" s="1"/>
      <c r="N202" s="1"/>
      <c r="O202" s="1"/>
    </row>
    <row r="203" spans="1:15" ht="12.75">
      <c r="A203" s="9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53"/>
      <c r="M203" s="1"/>
      <c r="N203" s="1"/>
      <c r="O203" s="1"/>
    </row>
    <row r="204" spans="1:15" ht="12.75">
      <c r="A204" s="9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53"/>
      <c r="M204" s="1"/>
      <c r="N204" s="1"/>
      <c r="O204" s="1"/>
    </row>
    <row r="205" spans="2:15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53"/>
      <c r="M205" s="1"/>
      <c r="N205" s="1"/>
      <c r="O205" s="1"/>
    </row>
    <row r="206" spans="2:15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53"/>
      <c r="M206" s="1"/>
      <c r="N206" s="1"/>
      <c r="O206" s="1"/>
    </row>
    <row r="207" spans="2:15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353"/>
      <c r="M207" s="1"/>
      <c r="N207" s="1"/>
      <c r="O207" s="1"/>
    </row>
    <row r="208" spans="2:15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53"/>
      <c r="M208" s="1"/>
      <c r="N208" s="1"/>
      <c r="O208" s="1"/>
    </row>
    <row r="209" spans="2:15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53"/>
      <c r="M209" s="1"/>
      <c r="N209" s="1"/>
      <c r="O209" s="1"/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53"/>
      <c r="M210" s="1"/>
      <c r="N210" s="1"/>
      <c r="O210" s="1"/>
    </row>
    <row r="211" spans="1:15" ht="12.75">
      <c r="A211" s="9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53"/>
      <c r="M211" s="1"/>
      <c r="N211" s="1"/>
      <c r="O211" s="1"/>
    </row>
    <row r="212" spans="1:15" ht="12.75">
      <c r="A212" s="9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53"/>
      <c r="M212" s="1"/>
      <c r="N212" s="1"/>
      <c r="O212" s="1"/>
    </row>
    <row r="213" spans="2:15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53"/>
      <c r="M213" s="1"/>
      <c r="N213" s="1"/>
      <c r="O213" s="1"/>
    </row>
    <row r="214" spans="2:15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53"/>
      <c r="M214" s="1"/>
      <c r="N214" s="1"/>
      <c r="O214" s="1"/>
    </row>
    <row r="215" spans="2:1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53"/>
      <c r="M215" s="1"/>
      <c r="N215" s="1"/>
      <c r="O215" s="1"/>
    </row>
    <row r="216" spans="2:15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53"/>
      <c r="M216" s="1"/>
      <c r="N216" s="1"/>
      <c r="O216" s="1"/>
    </row>
    <row r="217" spans="2:15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53"/>
      <c r="M217" s="1"/>
      <c r="N217" s="1"/>
      <c r="O217" s="1"/>
    </row>
    <row r="218" spans="1:15" ht="12.75">
      <c r="A218" s="9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53"/>
      <c r="M218" s="1"/>
      <c r="N218" s="1"/>
      <c r="O218" s="1"/>
    </row>
    <row r="219" spans="1:15" ht="12.75">
      <c r="A219" s="9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53"/>
      <c r="M219" s="1"/>
      <c r="N219" s="1"/>
      <c r="O219" s="1"/>
    </row>
    <row r="220" spans="1:15" ht="12.75">
      <c r="A220" s="9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53"/>
      <c r="M220" s="1"/>
      <c r="N220" s="1"/>
      <c r="O220" s="1"/>
    </row>
    <row r="221" spans="2:15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53"/>
      <c r="M221" s="1"/>
      <c r="N221" s="1"/>
      <c r="O221" s="1"/>
    </row>
    <row r="222" spans="2:15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53"/>
      <c r="M222" s="1"/>
      <c r="N222" s="1"/>
      <c r="O222" s="1"/>
    </row>
    <row r="223" spans="1:15" ht="12.75">
      <c r="A223" s="9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53"/>
      <c r="M223" s="1"/>
      <c r="N223" s="1"/>
      <c r="O223" s="1"/>
    </row>
    <row r="224" spans="1:15" ht="12.75">
      <c r="A224" s="9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53"/>
      <c r="M224" s="1"/>
      <c r="N224" s="1"/>
      <c r="O224" s="1"/>
    </row>
    <row r="225" spans="1:15" ht="12.75">
      <c r="A225" s="9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53"/>
      <c r="M225" s="1"/>
      <c r="N225" s="1"/>
      <c r="O225" s="1"/>
    </row>
    <row r="226" spans="1:15" ht="12.75">
      <c r="A226" s="9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53"/>
      <c r="M226" s="1"/>
      <c r="N226" s="1"/>
      <c r="O226" s="1"/>
    </row>
    <row r="227" spans="2:15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53"/>
      <c r="M227" s="1"/>
      <c r="N227" s="1"/>
      <c r="O227" s="1"/>
    </row>
    <row r="228" spans="1:15" ht="12.75">
      <c r="A228" s="9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53"/>
      <c r="M228" s="1"/>
      <c r="N228" s="1"/>
      <c r="O228" s="1"/>
    </row>
    <row r="229" spans="1:15" ht="12.75">
      <c r="A229" s="9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53"/>
      <c r="M229" s="1"/>
      <c r="N229" s="1"/>
      <c r="O229" s="1"/>
    </row>
    <row r="230" spans="1:15" ht="12.75">
      <c r="A230" s="9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53"/>
      <c r="M230" s="1"/>
      <c r="N230" s="1"/>
      <c r="O230" s="1"/>
    </row>
    <row r="231" spans="1:15" ht="12.75">
      <c r="A231" s="9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53"/>
      <c r="M231" s="1"/>
      <c r="N231" s="1"/>
      <c r="O231" s="1"/>
    </row>
    <row r="232" spans="2:15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53"/>
      <c r="M232" s="1"/>
      <c r="N232" s="1"/>
      <c r="O232" s="1"/>
    </row>
    <row r="233" spans="1:15" ht="12.75">
      <c r="A233" s="9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53"/>
      <c r="M233" s="1"/>
      <c r="N233" s="1"/>
      <c r="O233" s="1"/>
    </row>
    <row r="234" spans="1:15" ht="12.75">
      <c r="A234" s="9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53"/>
      <c r="M234" s="1"/>
      <c r="N234" s="1"/>
      <c r="O234" s="1"/>
    </row>
    <row r="235" spans="2:15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53"/>
      <c r="M235" s="1"/>
      <c r="N235" s="1"/>
      <c r="O235" s="1"/>
    </row>
    <row r="236" spans="1:15" ht="12.75">
      <c r="A236" s="9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53"/>
      <c r="M236" s="1"/>
      <c r="N236" s="1"/>
      <c r="O236" s="1"/>
    </row>
    <row r="237" spans="1:15" ht="12.75">
      <c r="A237" s="9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53"/>
      <c r="M237" s="1"/>
      <c r="N237" s="1"/>
      <c r="O237" s="1"/>
    </row>
    <row r="238" spans="1:15" ht="12.75">
      <c r="A238" s="9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53"/>
      <c r="M238" s="1"/>
      <c r="N238" s="1"/>
      <c r="O238" s="1"/>
    </row>
    <row r="239" spans="2:15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53"/>
      <c r="M239" s="1"/>
      <c r="N239" s="1"/>
      <c r="O239" s="1"/>
    </row>
  </sheetData>
  <mergeCells count="12">
    <mergeCell ref="A1:Q1"/>
    <mergeCell ref="A2:Q2"/>
    <mergeCell ref="A3:Q3"/>
    <mergeCell ref="P5:Q5"/>
    <mergeCell ref="A56:P56"/>
    <mergeCell ref="A74:P74"/>
    <mergeCell ref="A4:Q4"/>
    <mergeCell ref="B5:B6"/>
    <mergeCell ref="M5:M6"/>
    <mergeCell ref="N5:N6"/>
    <mergeCell ref="O5:O6"/>
    <mergeCell ref="A68:P68"/>
  </mergeCells>
  <printOptions horizontalCentered="1"/>
  <pageMargins left="0.75" right="0.75" top="1" bottom="1" header="0.5" footer="0.5"/>
  <pageSetup fitToHeight="1" fitToWidth="1" horizontalDpi="600" verticalDpi="600" orientation="portrait" scale="72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B22">
      <selection activeCell="N28" sqref="N28"/>
    </sheetView>
  </sheetViews>
  <sheetFormatPr defaultColWidth="9.140625" defaultRowHeight="17.25" customHeight="1"/>
  <cols>
    <col min="1" max="1" width="28.140625" style="550" customWidth="1"/>
    <col min="2" max="16384" width="11.421875" style="550" customWidth="1"/>
  </cols>
  <sheetData>
    <row r="1" spans="1:14" ht="17.25" customHeight="1">
      <c r="A1" s="1720" t="s">
        <v>1132</v>
      </c>
      <c r="B1" s="1720"/>
      <c r="C1" s="1720"/>
      <c r="D1" s="1720"/>
      <c r="E1" s="1720"/>
      <c r="F1" s="1720"/>
      <c r="G1" s="1720"/>
      <c r="H1" s="1720"/>
      <c r="I1" s="1720"/>
      <c r="J1" s="1720"/>
      <c r="K1" s="62"/>
      <c r="L1" s="62"/>
      <c r="M1" s="62"/>
      <c r="N1" s="62"/>
    </row>
    <row r="2" spans="1:14" ht="17.25" customHeight="1" thickBot="1">
      <c r="A2" s="1723" t="s">
        <v>543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0"/>
      <c r="L2" s="1720"/>
      <c r="M2" s="1720"/>
      <c r="N2" s="1720"/>
    </row>
    <row r="3" spans="1:14" ht="17.25" customHeight="1" thickTop="1">
      <c r="A3" s="722"/>
      <c r="B3" s="1690" t="s">
        <v>189</v>
      </c>
      <c r="C3" s="1703"/>
      <c r="D3" s="1703"/>
      <c r="E3" s="1703"/>
      <c r="F3" s="1703"/>
      <c r="G3" s="1703"/>
      <c r="H3" s="1691"/>
      <c r="I3" s="622"/>
      <c r="J3" s="621"/>
      <c r="K3" s="24"/>
      <c r="L3" s="24"/>
      <c r="M3" s="24"/>
      <c r="N3" s="24"/>
    </row>
    <row r="4" spans="1:14" ht="17.25" customHeight="1">
      <c r="A4" s="1829" t="s">
        <v>395</v>
      </c>
      <c r="B4" s="1924" t="s">
        <v>1548</v>
      </c>
      <c r="C4" s="1925"/>
      <c r="D4" s="1925"/>
      <c r="E4" s="1925"/>
      <c r="F4" s="1925"/>
      <c r="G4" s="1925"/>
      <c r="H4" s="1926"/>
      <c r="I4" s="564"/>
      <c r="J4" s="723"/>
      <c r="K4" s="24"/>
      <c r="L4" s="1700"/>
      <c r="M4" s="1700"/>
      <c r="N4" s="1700"/>
    </row>
    <row r="5" spans="1:14" ht="17.25" customHeight="1">
      <c r="A5" s="1829"/>
      <c r="B5" s="381">
        <v>2008</v>
      </c>
      <c r="C5" s="1922">
        <v>2009</v>
      </c>
      <c r="D5" s="1922"/>
      <c r="E5" s="1922"/>
      <c r="F5" s="1924">
        <v>2010</v>
      </c>
      <c r="G5" s="1925"/>
      <c r="H5" s="1925"/>
      <c r="I5" s="1928" t="s">
        <v>1784</v>
      </c>
      <c r="J5" s="1929"/>
      <c r="K5" s="24"/>
      <c r="L5" s="1700"/>
      <c r="M5" s="1700"/>
      <c r="N5" s="1700"/>
    </row>
    <row r="6" spans="1:14" ht="17.25" customHeight="1">
      <c r="A6" s="1829"/>
      <c r="B6" s="565" t="s">
        <v>396</v>
      </c>
      <c r="C6" s="488" t="s">
        <v>397</v>
      </c>
      <c r="D6" s="565" t="s">
        <v>398</v>
      </c>
      <c r="E6" s="565" t="s">
        <v>396</v>
      </c>
      <c r="F6" s="488" t="s">
        <v>397</v>
      </c>
      <c r="G6" s="565" t="s">
        <v>398</v>
      </c>
      <c r="H6" s="566" t="s">
        <v>396</v>
      </c>
      <c r="I6" s="567"/>
      <c r="J6" s="724"/>
      <c r="K6" s="556"/>
      <c r="L6" s="1700"/>
      <c r="M6" s="1700"/>
      <c r="N6" s="1700"/>
    </row>
    <row r="7" spans="1:14" ht="17.25" customHeight="1">
      <c r="A7" s="1702"/>
      <c r="B7" s="569">
        <v>1</v>
      </c>
      <c r="C7" s="565">
        <v>2</v>
      </c>
      <c r="D7" s="565">
        <v>3</v>
      </c>
      <c r="E7" s="488">
        <v>4</v>
      </c>
      <c r="F7" s="565">
        <v>5</v>
      </c>
      <c r="G7" s="565">
        <v>6</v>
      </c>
      <c r="H7" s="488">
        <v>7</v>
      </c>
      <c r="I7" s="565" t="s">
        <v>399</v>
      </c>
      <c r="J7" s="725" t="s">
        <v>484</v>
      </c>
      <c r="K7" s="408"/>
      <c r="L7" s="30"/>
      <c r="M7" s="30"/>
      <c r="N7" s="30"/>
    </row>
    <row r="8" spans="1:14" ht="17.25" customHeight="1">
      <c r="A8" s="639" t="s">
        <v>400</v>
      </c>
      <c r="B8" s="557">
        <v>985.65</v>
      </c>
      <c r="C8" s="557">
        <v>780.87</v>
      </c>
      <c r="D8" s="557">
        <v>679.64</v>
      </c>
      <c r="E8" s="557">
        <v>780.87</v>
      </c>
      <c r="F8" s="557">
        <v>456.93</v>
      </c>
      <c r="G8" s="557">
        <v>428.63</v>
      </c>
      <c r="H8" s="557">
        <v>456.93</v>
      </c>
      <c r="I8" s="399">
        <v>-20.77613757418962</v>
      </c>
      <c r="J8" s="726">
        <v>-41.484498059856314</v>
      </c>
      <c r="K8" s="30"/>
      <c r="L8" s="30"/>
      <c r="M8" s="30"/>
      <c r="N8" s="30"/>
    </row>
    <row r="9" spans="1:14" ht="17.25" customHeight="1">
      <c r="A9" s="639" t="s">
        <v>401</v>
      </c>
      <c r="B9" s="557">
        <v>1285.89</v>
      </c>
      <c r="C9" s="557">
        <v>772.56</v>
      </c>
      <c r="D9" s="557">
        <v>692.31</v>
      </c>
      <c r="E9" s="557">
        <v>772.56</v>
      </c>
      <c r="F9" s="557">
        <v>492.55</v>
      </c>
      <c r="G9" s="557">
        <v>471.57</v>
      </c>
      <c r="H9" s="557">
        <v>478.53</v>
      </c>
      <c r="I9" s="399">
        <v>-39.92021090450972</v>
      </c>
      <c r="J9" s="726">
        <v>-38.05917986952469</v>
      </c>
      <c r="K9" s="30"/>
      <c r="L9" s="30"/>
      <c r="M9" s="30"/>
      <c r="N9" s="30"/>
    </row>
    <row r="10" spans="1:14" ht="17.25" customHeight="1">
      <c r="A10" s="639" t="s">
        <v>485</v>
      </c>
      <c r="B10" s="557">
        <v>817.25</v>
      </c>
      <c r="C10" s="557">
        <v>656.41</v>
      </c>
      <c r="D10" s="557">
        <v>627.4</v>
      </c>
      <c r="E10" s="557">
        <v>656.41</v>
      </c>
      <c r="F10" s="557">
        <v>563.16</v>
      </c>
      <c r="G10" s="557">
        <v>542.78</v>
      </c>
      <c r="H10" s="557">
        <v>548.52</v>
      </c>
      <c r="I10" s="399">
        <v>-19.680636280208006</v>
      </c>
      <c r="J10" s="726">
        <v>-16.436373607958444</v>
      </c>
      <c r="K10" s="30"/>
      <c r="L10" s="30"/>
      <c r="M10" s="30"/>
      <c r="N10" s="30"/>
    </row>
    <row r="11" spans="1:14" ht="17.25" customHeight="1">
      <c r="A11" s="639" t="s">
        <v>486</v>
      </c>
      <c r="B11" s="557">
        <v>1152.74</v>
      </c>
      <c r="C11" s="557">
        <v>731.04</v>
      </c>
      <c r="D11" s="557">
        <v>674.29</v>
      </c>
      <c r="E11" s="557">
        <v>697.61</v>
      </c>
      <c r="F11" s="557">
        <v>422.4</v>
      </c>
      <c r="G11" s="557">
        <v>397.38</v>
      </c>
      <c r="H11" s="557">
        <v>397.38</v>
      </c>
      <c r="I11" s="399">
        <v>-39.48245050922151</v>
      </c>
      <c r="J11" s="726">
        <v>-43.036940410831264</v>
      </c>
      <c r="K11" s="30"/>
      <c r="L11" s="30"/>
      <c r="M11" s="30"/>
      <c r="N11" s="30"/>
    </row>
    <row r="12" spans="1:14" ht="17.25" customHeight="1">
      <c r="A12" s="639" t="s">
        <v>349</v>
      </c>
      <c r="B12" s="557">
        <v>423.66</v>
      </c>
      <c r="C12" s="557">
        <v>434.32</v>
      </c>
      <c r="D12" s="557">
        <v>434.32</v>
      </c>
      <c r="E12" s="557">
        <v>434.32</v>
      </c>
      <c r="F12" s="557">
        <v>427.89</v>
      </c>
      <c r="G12" s="557">
        <v>427.89</v>
      </c>
      <c r="H12" s="557">
        <v>427.89</v>
      </c>
      <c r="I12" s="399">
        <v>2.516168625784829</v>
      </c>
      <c r="J12" s="726">
        <v>-1.4804752256400775</v>
      </c>
      <c r="K12" s="30"/>
      <c r="L12" s="30"/>
      <c r="M12" s="30"/>
      <c r="N12" s="30"/>
    </row>
    <row r="13" spans="1:14" ht="17.25" customHeight="1">
      <c r="A13" s="639" t="s">
        <v>350</v>
      </c>
      <c r="B13" s="557">
        <v>370.88</v>
      </c>
      <c r="C13" s="557">
        <v>369.35</v>
      </c>
      <c r="D13" s="557">
        <v>365.98</v>
      </c>
      <c r="E13" s="557">
        <v>367.42</v>
      </c>
      <c r="F13" s="557">
        <v>422.11</v>
      </c>
      <c r="G13" s="557">
        <v>399.5</v>
      </c>
      <c r="H13" s="557">
        <v>400.26</v>
      </c>
      <c r="I13" s="399">
        <v>-0.9329163071613493</v>
      </c>
      <c r="J13" s="726">
        <v>8.938000108867229</v>
      </c>
      <c r="K13" s="30"/>
      <c r="L13" s="30"/>
      <c r="M13" s="30"/>
      <c r="N13" s="30"/>
    </row>
    <row r="14" spans="1:14" ht="17.25" customHeight="1">
      <c r="A14" s="639" t="s">
        <v>351</v>
      </c>
      <c r="B14" s="557">
        <v>204.08</v>
      </c>
      <c r="C14" s="557">
        <v>295.83</v>
      </c>
      <c r="D14" s="557">
        <v>281.78</v>
      </c>
      <c r="E14" s="557">
        <v>295.83</v>
      </c>
      <c r="F14" s="557">
        <v>282.08</v>
      </c>
      <c r="G14" s="557">
        <v>276.77</v>
      </c>
      <c r="H14" s="557">
        <v>282.08</v>
      </c>
      <c r="I14" s="399">
        <v>44.9578596628773</v>
      </c>
      <c r="J14" s="726">
        <v>-4.647939695095161</v>
      </c>
      <c r="K14" s="30"/>
      <c r="L14" s="30"/>
      <c r="M14" s="30"/>
      <c r="N14" s="30"/>
    </row>
    <row r="15" spans="1:14" ht="17.25" customHeight="1">
      <c r="A15" s="639" t="s">
        <v>352</v>
      </c>
      <c r="B15" s="557">
        <v>1176.12</v>
      </c>
      <c r="C15" s="557">
        <v>1044.81</v>
      </c>
      <c r="D15" s="557">
        <v>868.35</v>
      </c>
      <c r="E15" s="557">
        <v>1044.81</v>
      </c>
      <c r="F15" s="557">
        <v>881</v>
      </c>
      <c r="G15" s="557">
        <v>705.69</v>
      </c>
      <c r="H15" s="557">
        <v>881</v>
      </c>
      <c r="I15" s="399">
        <v>-11.164677073767976</v>
      </c>
      <c r="J15" s="726">
        <v>-15.678448713163164</v>
      </c>
      <c r="K15" s="30"/>
      <c r="L15" s="21"/>
      <c r="M15" s="21"/>
      <c r="N15" s="21"/>
    </row>
    <row r="16" spans="1:14" ht="17.25" customHeight="1">
      <c r="A16" s="727" t="s">
        <v>487</v>
      </c>
      <c r="B16" s="714">
        <v>768.26</v>
      </c>
      <c r="C16" s="714">
        <v>738.99</v>
      </c>
      <c r="D16" s="714">
        <v>633.27</v>
      </c>
      <c r="E16" s="714">
        <v>738.99</v>
      </c>
      <c r="F16" s="563">
        <v>560.45</v>
      </c>
      <c r="G16" s="563">
        <v>516.99</v>
      </c>
      <c r="H16" s="563">
        <v>540.48</v>
      </c>
      <c r="I16" s="715">
        <v>-3.8099081040272864</v>
      </c>
      <c r="J16" s="728">
        <v>-26.862339138553963</v>
      </c>
      <c r="K16" s="30"/>
      <c r="L16" s="558"/>
      <c r="M16" s="558"/>
      <c r="N16" s="558"/>
    </row>
    <row r="17" spans="1:14" ht="17.25" customHeight="1">
      <c r="A17" s="729" t="s">
        <v>488</v>
      </c>
      <c r="B17" s="716">
        <v>963.36</v>
      </c>
      <c r="C17" s="129">
        <v>749.1</v>
      </c>
      <c r="D17" s="129">
        <v>661.78</v>
      </c>
      <c r="E17" s="716">
        <v>749.1</v>
      </c>
      <c r="F17" s="129">
        <v>477.73</v>
      </c>
      <c r="G17" s="129">
        <v>455.48</v>
      </c>
      <c r="H17" s="129">
        <v>477.73</v>
      </c>
      <c r="I17" s="717">
        <v>-22.240906826108613</v>
      </c>
      <c r="J17" s="730">
        <v>-36.226138032305435</v>
      </c>
      <c r="K17" s="21"/>
      <c r="L17" s="559"/>
      <c r="M17" s="559"/>
      <c r="N17" s="559"/>
    </row>
    <row r="18" spans="1:14" ht="17.25" customHeight="1">
      <c r="A18" s="731" t="s">
        <v>489</v>
      </c>
      <c r="B18" s="129">
        <v>253.72</v>
      </c>
      <c r="C18" s="129">
        <v>198.77</v>
      </c>
      <c r="D18" s="129">
        <v>176.32</v>
      </c>
      <c r="E18" s="129">
        <v>198.77</v>
      </c>
      <c r="F18" s="129">
        <v>116.53</v>
      </c>
      <c r="G18" s="129">
        <v>110.92</v>
      </c>
      <c r="H18" s="129">
        <v>116.14</v>
      </c>
      <c r="I18" s="715">
        <v>-21.657732933942924</v>
      </c>
      <c r="J18" s="730">
        <v>-41.57065955627107</v>
      </c>
      <c r="K18" s="560"/>
      <c r="L18" s="29"/>
      <c r="M18" s="29"/>
      <c r="N18" s="29"/>
    </row>
    <row r="19" spans="1:14" ht="17.25" customHeight="1" thickBot="1">
      <c r="A19" s="732" t="s">
        <v>538</v>
      </c>
      <c r="B19" s="1635" t="s">
        <v>678</v>
      </c>
      <c r="C19" s="1636">
        <v>71.22</v>
      </c>
      <c r="D19" s="1637">
        <v>65.47</v>
      </c>
      <c r="E19" s="1637">
        <v>71.22</v>
      </c>
      <c r="F19" s="1637">
        <v>44.3</v>
      </c>
      <c r="G19" s="1637">
        <v>42.2</v>
      </c>
      <c r="H19" s="1637">
        <v>44.3</v>
      </c>
      <c r="I19" s="1636" t="s">
        <v>678</v>
      </c>
      <c r="J19" s="1638">
        <v>-37.79837124403257</v>
      </c>
      <c r="K19" s="560"/>
      <c r="L19" s="29"/>
      <c r="M19" s="29"/>
      <c r="N19" s="29"/>
    </row>
    <row r="20" spans="1:14" ht="17.25" customHeight="1" thickTop="1">
      <c r="A20" s="745"/>
      <c r="B20" s="534"/>
      <c r="C20" s="718"/>
      <c r="D20" s="719"/>
      <c r="E20" s="719"/>
      <c r="F20" s="719"/>
      <c r="G20" s="719"/>
      <c r="H20" s="719"/>
      <c r="I20" s="718"/>
      <c r="J20" s="718"/>
      <c r="K20" s="560"/>
      <c r="L20" s="29"/>
      <c r="M20" s="29"/>
      <c r="N20" s="29"/>
    </row>
    <row r="21" spans="1:15" ht="17.25" customHeight="1" thickBot="1">
      <c r="A21" s="1930" t="s">
        <v>539</v>
      </c>
      <c r="B21" s="1930"/>
      <c r="C21" s="1930"/>
      <c r="D21" s="1930"/>
      <c r="E21" s="1930"/>
      <c r="F21" s="1930"/>
      <c r="G21" s="1930"/>
      <c r="H21" s="1930"/>
      <c r="I21" s="1930"/>
      <c r="J21" s="1930"/>
      <c r="K21" s="1930"/>
      <c r="L21" s="1930"/>
      <c r="M21" s="1930"/>
      <c r="N21" s="1930"/>
      <c r="O21" s="551"/>
    </row>
    <row r="22" spans="1:14" ht="17.25" customHeight="1" thickTop="1">
      <c r="A22" s="623"/>
      <c r="B22" s="1690" t="s">
        <v>1548</v>
      </c>
      <c r="C22" s="1703"/>
      <c r="D22" s="1703"/>
      <c r="E22" s="1703"/>
      <c r="F22" s="1703"/>
      <c r="G22" s="1703"/>
      <c r="H22" s="1703"/>
      <c r="I22" s="1703"/>
      <c r="J22" s="1691"/>
      <c r="K22" s="1690" t="s">
        <v>1784</v>
      </c>
      <c r="L22" s="1703"/>
      <c r="M22" s="1703"/>
      <c r="N22" s="1692"/>
    </row>
    <row r="23" spans="1:14" ht="17.25" customHeight="1">
      <c r="A23" s="1937" t="s">
        <v>456</v>
      </c>
      <c r="B23" s="1924">
        <v>2008</v>
      </c>
      <c r="C23" s="1925"/>
      <c r="D23" s="1926"/>
      <c r="E23" s="1924">
        <v>2009</v>
      </c>
      <c r="F23" s="1925"/>
      <c r="G23" s="1926"/>
      <c r="H23" s="1924">
        <v>2010</v>
      </c>
      <c r="I23" s="1925"/>
      <c r="J23" s="1926"/>
      <c r="K23" s="1931" t="s">
        <v>490</v>
      </c>
      <c r="L23" s="1932"/>
      <c r="M23" s="1931" t="s">
        <v>491</v>
      </c>
      <c r="N23" s="1935"/>
    </row>
    <row r="24" spans="1:14" ht="38.25">
      <c r="A24" s="1937"/>
      <c r="B24" s="549" t="s">
        <v>402</v>
      </c>
      <c r="C24" s="549" t="s">
        <v>9</v>
      </c>
      <c r="D24" s="549" t="s">
        <v>1002</v>
      </c>
      <c r="E24" s="570" t="s">
        <v>402</v>
      </c>
      <c r="F24" s="570" t="s">
        <v>1003</v>
      </c>
      <c r="G24" s="549" t="s">
        <v>1002</v>
      </c>
      <c r="H24" s="570" t="s">
        <v>402</v>
      </c>
      <c r="I24" s="570" t="s">
        <v>9</v>
      </c>
      <c r="J24" s="549" t="s">
        <v>1002</v>
      </c>
      <c r="K24" s="1933"/>
      <c r="L24" s="1934"/>
      <c r="M24" s="1933"/>
      <c r="N24" s="1936"/>
    </row>
    <row r="25" spans="1:14" ht="17.25" customHeight="1">
      <c r="A25" s="1938"/>
      <c r="B25" s="571">
        <v>1</v>
      </c>
      <c r="C25" s="571">
        <v>2</v>
      </c>
      <c r="D25" s="565">
        <v>3</v>
      </c>
      <c r="E25" s="568">
        <v>4</v>
      </c>
      <c r="F25" s="568">
        <v>5</v>
      </c>
      <c r="G25" s="568">
        <v>6</v>
      </c>
      <c r="H25" s="568">
        <v>7</v>
      </c>
      <c r="I25" s="568">
        <v>8</v>
      </c>
      <c r="J25" s="565">
        <v>9</v>
      </c>
      <c r="K25" s="565" t="s">
        <v>399</v>
      </c>
      <c r="L25" s="572" t="s">
        <v>403</v>
      </c>
      <c r="M25" s="565" t="s">
        <v>492</v>
      </c>
      <c r="N25" s="725" t="s">
        <v>264</v>
      </c>
    </row>
    <row r="26" spans="1:14" s="721" customFormat="1" ht="17.25" customHeight="1">
      <c r="A26" s="729" t="s">
        <v>347</v>
      </c>
      <c r="B26" s="561">
        <v>3328.42</v>
      </c>
      <c r="C26" s="561">
        <v>2648.84</v>
      </c>
      <c r="D26" s="720">
        <v>100</v>
      </c>
      <c r="E26" s="662">
        <v>4062.24</v>
      </c>
      <c r="F26" s="662">
        <v>1475.23</v>
      </c>
      <c r="G26" s="131">
        <v>100</v>
      </c>
      <c r="H26" s="131">
        <v>1575.75</v>
      </c>
      <c r="I26" s="131">
        <v>586.43</v>
      </c>
      <c r="J26" s="129">
        <v>100</v>
      </c>
      <c r="K26" s="720">
        <v>22.04709742159943</v>
      </c>
      <c r="L26" s="129">
        <v>-61.20982512111544</v>
      </c>
      <c r="M26" s="129">
        <v>-44.30656438289969</v>
      </c>
      <c r="N26" s="734">
        <v>-60.24823247900328</v>
      </c>
    </row>
    <row r="27" spans="1:15" ht="17.25" customHeight="1">
      <c r="A27" s="735" t="s">
        <v>400</v>
      </c>
      <c r="B27" s="540">
        <v>1596.06</v>
      </c>
      <c r="C27" s="540">
        <v>1665.41</v>
      </c>
      <c r="D27" s="562">
        <v>62.873182223161834</v>
      </c>
      <c r="E27" s="563">
        <v>1933.59</v>
      </c>
      <c r="F27" s="563">
        <v>983.02</v>
      </c>
      <c r="G27" s="557">
        <v>66.63503318126665</v>
      </c>
      <c r="H27" s="557">
        <v>651.09</v>
      </c>
      <c r="I27" s="557">
        <v>357.75</v>
      </c>
      <c r="J27" s="563">
        <v>61.00472349641049</v>
      </c>
      <c r="K27" s="562">
        <v>21.147701214240058</v>
      </c>
      <c r="L27" s="563">
        <v>-66.32740136223293</v>
      </c>
      <c r="M27" s="563">
        <v>-40.97429461814208</v>
      </c>
      <c r="N27" s="736">
        <v>-63.60704766942687</v>
      </c>
      <c r="O27" s="552"/>
    </row>
    <row r="28" spans="1:14" ht="17.25" customHeight="1">
      <c r="A28" s="735" t="s">
        <v>401</v>
      </c>
      <c r="B28" s="540">
        <v>225.75</v>
      </c>
      <c r="C28" s="540">
        <v>217.34</v>
      </c>
      <c r="D28" s="562">
        <v>8.205101100859244</v>
      </c>
      <c r="E28" s="563">
        <v>217.14</v>
      </c>
      <c r="F28" s="563">
        <v>121.15</v>
      </c>
      <c r="G28" s="557">
        <v>8.212278763311485</v>
      </c>
      <c r="H28" s="557">
        <v>240.28</v>
      </c>
      <c r="I28" s="557">
        <v>62.25</v>
      </c>
      <c r="J28" s="563">
        <v>10.615077673379604</v>
      </c>
      <c r="K28" s="562">
        <v>-3.8139534883720927</v>
      </c>
      <c r="L28" s="563">
        <v>10.65671916735748</v>
      </c>
      <c r="M28" s="563">
        <v>-44.257844851384924</v>
      </c>
      <c r="N28" s="736">
        <v>-48.617416425918286</v>
      </c>
    </row>
    <row r="29" spans="1:14" ht="17.25" customHeight="1">
      <c r="A29" s="735" t="s">
        <v>485</v>
      </c>
      <c r="B29" s="540">
        <v>44.61</v>
      </c>
      <c r="C29" s="540">
        <v>43.53</v>
      </c>
      <c r="D29" s="562">
        <v>1.6433608673985594</v>
      </c>
      <c r="E29" s="563">
        <v>36.66</v>
      </c>
      <c r="F29" s="563">
        <v>10.71</v>
      </c>
      <c r="G29" s="557">
        <v>0.7259884899303838</v>
      </c>
      <c r="H29" s="557">
        <v>231.02</v>
      </c>
      <c r="I29" s="557">
        <v>53.14</v>
      </c>
      <c r="J29" s="563">
        <v>9.061610081339632</v>
      </c>
      <c r="K29" s="562">
        <v>-17.821116341627445</v>
      </c>
      <c r="L29" s="563">
        <v>530.1691216584834</v>
      </c>
      <c r="M29" s="563">
        <v>-75.39627842866989</v>
      </c>
      <c r="N29" s="736">
        <v>396.1718020541549</v>
      </c>
    </row>
    <row r="30" spans="1:14" ht="17.25" customHeight="1">
      <c r="A30" s="735" t="s">
        <v>486</v>
      </c>
      <c r="B30" s="540">
        <v>378.81</v>
      </c>
      <c r="C30" s="540">
        <v>371.09</v>
      </c>
      <c r="D30" s="562">
        <v>14.009528699355187</v>
      </c>
      <c r="E30" s="563">
        <v>225.67</v>
      </c>
      <c r="F30" s="563">
        <v>127.35</v>
      </c>
      <c r="G30" s="557">
        <v>8.63255221219742</v>
      </c>
      <c r="H30" s="557">
        <v>124.6</v>
      </c>
      <c r="I30" s="557">
        <v>31.24</v>
      </c>
      <c r="J30" s="563">
        <v>5.327149020343435</v>
      </c>
      <c r="K30" s="562">
        <v>-40.426599086613344</v>
      </c>
      <c r="L30" s="563">
        <v>-44.786635352505876</v>
      </c>
      <c r="M30" s="563">
        <v>-65.68217952518256</v>
      </c>
      <c r="N30" s="736">
        <v>-75.4691794267766</v>
      </c>
    </row>
    <row r="31" spans="1:14" ht="17.25" customHeight="1">
      <c r="A31" s="735" t="s">
        <v>349</v>
      </c>
      <c r="B31" s="540">
        <v>134.45</v>
      </c>
      <c r="C31" s="540">
        <v>14.66</v>
      </c>
      <c r="D31" s="562">
        <v>0.5534498119931743</v>
      </c>
      <c r="E31" s="563">
        <v>0.11</v>
      </c>
      <c r="F31" s="563">
        <v>0.47</v>
      </c>
      <c r="G31" s="557">
        <v>0.031859438867159695</v>
      </c>
      <c r="H31" s="557">
        <v>0</v>
      </c>
      <c r="I31" s="557">
        <v>0</v>
      </c>
      <c r="J31" s="563">
        <v>0</v>
      </c>
      <c r="K31" s="562">
        <v>-99.91818519895872</v>
      </c>
      <c r="L31" s="563">
        <v>-100</v>
      </c>
      <c r="M31" s="563">
        <v>-96.79399727148704</v>
      </c>
      <c r="N31" s="736">
        <v>-100</v>
      </c>
    </row>
    <row r="32" spans="1:18" ht="17.25" customHeight="1">
      <c r="A32" s="735" t="s">
        <v>350</v>
      </c>
      <c r="B32" s="540">
        <v>29.84</v>
      </c>
      <c r="C32" s="540">
        <v>7.37</v>
      </c>
      <c r="D32" s="562">
        <v>0.27823500098156173</v>
      </c>
      <c r="E32" s="563">
        <v>10.7</v>
      </c>
      <c r="F32" s="563">
        <v>2.19</v>
      </c>
      <c r="G32" s="557">
        <v>0.1484514279129356</v>
      </c>
      <c r="H32" s="557">
        <v>10.3</v>
      </c>
      <c r="I32" s="557">
        <v>2.46</v>
      </c>
      <c r="J32" s="563">
        <v>0.4194874068516277</v>
      </c>
      <c r="K32" s="562">
        <v>-64.14209115281501</v>
      </c>
      <c r="L32" s="563">
        <v>-3.738317757009341</v>
      </c>
      <c r="M32" s="563">
        <v>-70.28493894165535</v>
      </c>
      <c r="N32" s="736">
        <v>12.328767123287676</v>
      </c>
      <c r="O32" s="107"/>
      <c r="P32" s="107"/>
      <c r="Q32" s="107"/>
      <c r="R32" s="107"/>
    </row>
    <row r="33" spans="1:18" ht="17.25" customHeight="1">
      <c r="A33" s="735" t="s">
        <v>351</v>
      </c>
      <c r="B33" s="540">
        <v>1.74</v>
      </c>
      <c r="C33" s="540">
        <v>3.96</v>
      </c>
      <c r="D33" s="562">
        <v>0.14949940351248092</v>
      </c>
      <c r="E33" s="563">
        <v>1.43</v>
      </c>
      <c r="F33" s="563">
        <v>4.57</v>
      </c>
      <c r="G33" s="557">
        <v>0.30978220345302093</v>
      </c>
      <c r="H33" s="557">
        <v>1.38</v>
      </c>
      <c r="I33" s="557">
        <v>4.28</v>
      </c>
      <c r="J33" s="563">
        <v>0.7298398785873849</v>
      </c>
      <c r="K33" s="562">
        <v>-17.81609195402298</v>
      </c>
      <c r="L33" s="563">
        <v>-3.4965034965035073</v>
      </c>
      <c r="M33" s="563">
        <v>15.404040404040416</v>
      </c>
      <c r="N33" s="736">
        <v>-6.3457330415754996</v>
      </c>
      <c r="O33" s="107"/>
      <c r="P33" s="107"/>
      <c r="Q33" s="107"/>
      <c r="R33" s="107"/>
    </row>
    <row r="34" spans="1:18" ht="17.25" customHeight="1">
      <c r="A34" s="735" t="s">
        <v>1244</v>
      </c>
      <c r="B34" s="540">
        <v>419.65</v>
      </c>
      <c r="C34" s="540">
        <v>156.01</v>
      </c>
      <c r="D34" s="562">
        <v>5.889747965147007</v>
      </c>
      <c r="E34" s="563">
        <v>1362.22</v>
      </c>
      <c r="F34" s="563">
        <v>151.78</v>
      </c>
      <c r="G34" s="557">
        <v>10.288565172888296</v>
      </c>
      <c r="H34" s="557">
        <v>82.18</v>
      </c>
      <c r="I34" s="557">
        <v>34.21</v>
      </c>
      <c r="J34" s="563">
        <v>5.8336033286155216</v>
      </c>
      <c r="K34" s="562">
        <v>224.6086024067676</v>
      </c>
      <c r="L34" s="563">
        <v>-93.96720059902218</v>
      </c>
      <c r="M34" s="563">
        <v>-2.711364656111769</v>
      </c>
      <c r="N34" s="736">
        <v>-77.46079852417974</v>
      </c>
      <c r="O34" s="107"/>
      <c r="P34" s="107"/>
      <c r="Q34" s="107"/>
      <c r="R34" s="107"/>
    </row>
    <row r="35" spans="1:18" ht="17.25" customHeight="1">
      <c r="A35" s="735" t="s">
        <v>352</v>
      </c>
      <c r="B35" s="540">
        <v>0</v>
      </c>
      <c r="C35" s="540">
        <v>0</v>
      </c>
      <c r="D35" s="562">
        <v>0</v>
      </c>
      <c r="E35" s="563">
        <v>41.87</v>
      </c>
      <c r="F35" s="563">
        <v>23.08</v>
      </c>
      <c r="G35" s="563">
        <v>1.5645018064979697</v>
      </c>
      <c r="H35" s="557">
        <v>19.92</v>
      </c>
      <c r="I35" s="557">
        <v>9.04</v>
      </c>
      <c r="J35" s="563">
        <v>1.5415309585116723</v>
      </c>
      <c r="K35" s="744" t="s">
        <v>638</v>
      </c>
      <c r="L35" s="563">
        <v>-52.42417005015523</v>
      </c>
      <c r="M35" s="714" t="s">
        <v>638</v>
      </c>
      <c r="N35" s="736">
        <v>-60.831889081455806</v>
      </c>
      <c r="O35" s="107"/>
      <c r="P35" s="107"/>
      <c r="Q35" s="107"/>
      <c r="R35" s="107"/>
    </row>
    <row r="36" spans="1:18" ht="17.25" customHeight="1">
      <c r="A36" s="735" t="s">
        <v>1245</v>
      </c>
      <c r="B36" s="540">
        <v>84</v>
      </c>
      <c r="C36" s="540">
        <v>2.03</v>
      </c>
      <c r="D36" s="562">
        <v>0.07663732048745865</v>
      </c>
      <c r="E36" s="563">
        <v>1</v>
      </c>
      <c r="F36" s="563">
        <v>0.03</v>
      </c>
      <c r="G36" s="563">
        <v>0.002033581204286789</v>
      </c>
      <c r="H36" s="557">
        <v>3.3</v>
      </c>
      <c r="I36" s="557">
        <v>0.1</v>
      </c>
      <c r="J36" s="563">
        <v>0.017052333611854785</v>
      </c>
      <c r="K36" s="535">
        <v>-98.80952380952381</v>
      </c>
      <c r="L36" s="563">
        <v>230</v>
      </c>
      <c r="M36" s="563">
        <v>-98.52216748768473</v>
      </c>
      <c r="N36" s="736">
        <v>233.33333333333337</v>
      </c>
      <c r="O36" s="107"/>
      <c r="P36" s="107"/>
      <c r="Q36" s="107"/>
      <c r="R36" s="107"/>
    </row>
    <row r="37" spans="1:18" ht="17.25" customHeight="1">
      <c r="A37" s="735" t="s">
        <v>1246</v>
      </c>
      <c r="B37" s="540">
        <v>17.39</v>
      </c>
      <c r="C37" s="540">
        <v>16.96</v>
      </c>
      <c r="D37" s="562">
        <v>0.6402802736292112</v>
      </c>
      <c r="E37" s="563">
        <v>0.76</v>
      </c>
      <c r="F37" s="563">
        <v>0.73</v>
      </c>
      <c r="G37" s="563">
        <v>0.04948380930431187</v>
      </c>
      <c r="H37" s="557">
        <v>1.1</v>
      </c>
      <c r="I37" s="557">
        <v>0.99</v>
      </c>
      <c r="J37" s="563">
        <v>0.16881810275736236</v>
      </c>
      <c r="K37" s="535">
        <v>-95.62967222541691</v>
      </c>
      <c r="L37" s="563">
        <v>44.73684210526318</v>
      </c>
      <c r="M37" s="563">
        <v>-95.69575471698113</v>
      </c>
      <c r="N37" s="736">
        <v>35.616438356164394</v>
      </c>
      <c r="O37" s="107"/>
      <c r="P37" s="107"/>
      <c r="Q37" s="107"/>
      <c r="R37" s="107"/>
    </row>
    <row r="38" spans="1:18" ht="17.25" customHeight="1" thickBot="1">
      <c r="A38" s="737" t="s">
        <v>1247</v>
      </c>
      <c r="B38" s="738">
        <v>396.12</v>
      </c>
      <c r="C38" s="738">
        <v>150.48</v>
      </c>
      <c r="D38" s="739">
        <v>5.680977333474274</v>
      </c>
      <c r="E38" s="740">
        <v>231.09</v>
      </c>
      <c r="F38" s="740">
        <v>50.15</v>
      </c>
      <c r="G38" s="740">
        <v>3.3994699131660826</v>
      </c>
      <c r="H38" s="741">
        <v>210.58</v>
      </c>
      <c r="I38" s="741">
        <v>30.97</v>
      </c>
      <c r="J38" s="740">
        <v>5.281107719591427</v>
      </c>
      <c r="K38" s="742">
        <v>-41.6616176916086</v>
      </c>
      <c r="L38" s="740">
        <v>-8.87532995802502</v>
      </c>
      <c r="M38" s="740">
        <v>-66.67331206804892</v>
      </c>
      <c r="N38" s="743">
        <v>-38.245264207377865</v>
      </c>
      <c r="O38" s="107"/>
      <c r="P38" s="107"/>
      <c r="Q38" s="107"/>
      <c r="R38" s="107"/>
    </row>
    <row r="39" spans="1:18" ht="17.25" customHeight="1" thickTop="1">
      <c r="A39" s="733" t="s">
        <v>542</v>
      </c>
      <c r="B39" s="573"/>
      <c r="C39" s="573"/>
      <c r="D39" s="574"/>
      <c r="E39" s="575"/>
      <c r="F39" s="575"/>
      <c r="G39" s="575"/>
      <c r="H39" s="560"/>
      <c r="I39" s="560"/>
      <c r="J39" s="575"/>
      <c r="K39" s="574"/>
      <c r="L39" s="575"/>
      <c r="M39" s="575"/>
      <c r="N39" s="575"/>
      <c r="O39" s="107"/>
      <c r="P39" s="107"/>
      <c r="Q39" s="107"/>
      <c r="R39" s="107"/>
    </row>
    <row r="40" spans="1:18" ht="17.25" customHeight="1">
      <c r="A40" s="30" t="s">
        <v>493</v>
      </c>
      <c r="B40" s="30"/>
      <c r="C40" s="84"/>
      <c r="D40" s="84"/>
      <c r="E40" s="84"/>
      <c r="F40" s="84"/>
      <c r="G40" s="84"/>
      <c r="H40" s="84"/>
      <c r="I40" s="84"/>
      <c r="J40" s="84"/>
      <c r="K40" s="84"/>
      <c r="L40" s="31"/>
      <c r="M40" s="618"/>
      <c r="N40" s="84"/>
      <c r="O40" s="107"/>
      <c r="P40" s="107"/>
      <c r="Q40" s="107"/>
      <c r="R40" s="107"/>
    </row>
    <row r="41" spans="1:18" ht="17.25" customHeight="1">
      <c r="A41" s="30" t="s">
        <v>494</v>
      </c>
      <c r="B41" s="30"/>
      <c r="C41" s="84"/>
      <c r="D41" s="84"/>
      <c r="E41" s="84"/>
      <c r="F41" s="84"/>
      <c r="G41" s="84"/>
      <c r="H41" s="84"/>
      <c r="I41" s="84"/>
      <c r="J41" s="84"/>
      <c r="K41" s="84"/>
      <c r="L41" s="31"/>
      <c r="M41" s="31"/>
      <c r="N41" s="84"/>
      <c r="O41" s="107"/>
      <c r="P41" s="107"/>
      <c r="Q41" s="107"/>
      <c r="R41" s="107"/>
    </row>
    <row r="42" spans="1:18" ht="17.25" customHeight="1">
      <c r="A42" s="30" t="s">
        <v>540</v>
      </c>
      <c r="B42" s="30"/>
      <c r="C42" s="84"/>
      <c r="D42" s="84"/>
      <c r="E42" s="84"/>
      <c r="F42" s="84"/>
      <c r="G42" s="84"/>
      <c r="H42" s="84"/>
      <c r="I42" s="84"/>
      <c r="J42" s="84"/>
      <c r="K42" s="84"/>
      <c r="L42" s="31"/>
      <c r="M42" s="31"/>
      <c r="N42" s="84"/>
      <c r="O42" s="107"/>
      <c r="P42" s="107"/>
      <c r="Q42" s="107"/>
      <c r="R42" s="107"/>
    </row>
    <row r="43" spans="1:12" ht="17.25" customHeight="1">
      <c r="A43" s="109"/>
      <c r="B43" s="554"/>
      <c r="C43" s="554"/>
      <c r="F43" s="553"/>
      <c r="G43" s="553"/>
      <c r="I43" s="107"/>
      <c r="J43" s="107"/>
      <c r="K43" s="107"/>
      <c r="L43" s="107"/>
    </row>
    <row r="44" spans="1:12" ht="17.25" customHeight="1">
      <c r="A44" s="109"/>
      <c r="B44" s="554"/>
      <c r="C44" s="555"/>
      <c r="F44" s="553"/>
      <c r="G44" s="553"/>
      <c r="I44" s="107"/>
      <c r="J44" s="107"/>
      <c r="K44" s="107"/>
      <c r="L44" s="107"/>
    </row>
    <row r="45" spans="1:12" ht="17.25" customHeight="1">
      <c r="A45" s="109"/>
      <c r="B45" s="554"/>
      <c r="C45" s="554"/>
      <c r="F45" s="553"/>
      <c r="G45" s="553"/>
      <c r="I45" s="107"/>
      <c r="J45" s="107"/>
      <c r="K45" s="107"/>
      <c r="L45" s="107"/>
    </row>
    <row r="46" spans="1:12" ht="17.25" customHeight="1">
      <c r="A46" s="109"/>
      <c r="B46" s="554"/>
      <c r="C46" s="554"/>
      <c r="F46" s="553"/>
      <c r="G46" s="553"/>
      <c r="I46" s="107"/>
      <c r="J46" s="107"/>
      <c r="K46" s="107"/>
      <c r="L46" s="107"/>
    </row>
    <row r="47" spans="1:12" ht="17.25" customHeight="1">
      <c r="A47" s="109"/>
      <c r="B47" s="554"/>
      <c r="C47" s="554"/>
      <c r="F47" s="553"/>
      <c r="G47" s="553"/>
      <c r="I47" s="107"/>
      <c r="J47" s="107"/>
      <c r="K47" s="107"/>
      <c r="L47" s="107"/>
    </row>
    <row r="48" spans="1:12" ht="17.25" customHeight="1">
      <c r="A48" s="109"/>
      <c r="B48" s="554"/>
      <c r="C48" s="554"/>
      <c r="F48" s="553"/>
      <c r="G48" s="553"/>
      <c r="I48" s="107"/>
      <c r="J48" s="107"/>
      <c r="K48" s="107"/>
      <c r="L48" s="107"/>
    </row>
    <row r="49" spans="1:12" ht="17.25" customHeight="1">
      <c r="A49" s="109"/>
      <c r="B49" s="554"/>
      <c r="C49" s="554"/>
      <c r="F49" s="553"/>
      <c r="G49" s="553"/>
      <c r="I49" s="107"/>
      <c r="J49" s="107"/>
      <c r="K49" s="107"/>
      <c r="L49" s="107"/>
    </row>
    <row r="50" spans="1:12" ht="17.25" customHeight="1">
      <c r="A50" s="109"/>
      <c r="B50" s="554"/>
      <c r="C50" s="554"/>
      <c r="F50" s="553"/>
      <c r="G50" s="553"/>
      <c r="I50" s="107"/>
      <c r="J50" s="107"/>
      <c r="K50" s="107"/>
      <c r="L50" s="107"/>
    </row>
    <row r="51" spans="1:12" ht="17.25" customHeight="1">
      <c r="A51" s="109"/>
      <c r="B51" s="554"/>
      <c r="C51" s="554"/>
      <c r="F51" s="553"/>
      <c r="G51" s="553"/>
      <c r="I51" s="107"/>
      <c r="J51" s="107"/>
      <c r="K51" s="107"/>
      <c r="L51" s="107"/>
    </row>
    <row r="52" spans="1:12" ht="17.25" customHeight="1">
      <c r="A52" s="551"/>
      <c r="B52" s="551"/>
      <c r="F52" s="553"/>
      <c r="G52" s="553"/>
      <c r="I52" s="107"/>
      <c r="J52" s="107"/>
      <c r="K52" s="107"/>
      <c r="L52" s="107"/>
    </row>
    <row r="53" spans="1:12" ht="17.25" customHeight="1">
      <c r="A53" s="551"/>
      <c r="B53" s="551"/>
      <c r="F53" s="553"/>
      <c r="G53" s="553"/>
      <c r="I53" s="107"/>
      <c r="J53" s="107"/>
      <c r="K53" s="107"/>
      <c r="L53" s="107"/>
    </row>
    <row r="54" spans="1:12" ht="17.25" customHeight="1">
      <c r="A54" s="551"/>
      <c r="B54" s="551"/>
      <c r="F54" s="553"/>
      <c r="G54" s="553"/>
      <c r="I54" s="107"/>
      <c r="J54" s="107"/>
      <c r="K54" s="107"/>
      <c r="L54" s="107"/>
    </row>
    <row r="55" spans="1:18" ht="17.25" customHeight="1">
      <c r="A55" s="551"/>
      <c r="B55" s="551"/>
      <c r="L55" s="553"/>
      <c r="M55" s="553"/>
      <c r="O55" s="107"/>
      <c r="P55" s="107"/>
      <c r="Q55" s="107"/>
      <c r="R55" s="107"/>
    </row>
    <row r="56" spans="1:18" ht="17.25" customHeight="1">
      <c r="A56" s="551"/>
      <c r="B56" s="551"/>
      <c r="L56" s="553"/>
      <c r="M56" s="553"/>
      <c r="O56" s="107"/>
      <c r="P56" s="107"/>
      <c r="Q56" s="107"/>
      <c r="R56" s="107"/>
    </row>
    <row r="57" spans="1:18" ht="17.25" customHeight="1">
      <c r="A57" s="551"/>
      <c r="B57" s="551"/>
      <c r="L57" s="553"/>
      <c r="M57" s="553"/>
      <c r="O57" s="107"/>
      <c r="P57" s="107"/>
      <c r="Q57" s="107"/>
      <c r="R57" s="107"/>
    </row>
    <row r="58" spans="1:18" ht="17.25" customHeight="1">
      <c r="A58" s="551"/>
      <c r="B58" s="551"/>
      <c r="L58" s="553"/>
      <c r="M58" s="553"/>
      <c r="O58" s="107"/>
      <c r="P58" s="107"/>
      <c r="Q58" s="107"/>
      <c r="R58" s="107"/>
    </row>
    <row r="59" spans="1:18" ht="17.25" customHeight="1">
      <c r="A59" s="551"/>
      <c r="B59" s="551"/>
      <c r="L59" s="553"/>
      <c r="M59" s="553"/>
      <c r="O59" s="107"/>
      <c r="P59" s="107"/>
      <c r="Q59" s="107"/>
      <c r="R59" s="107"/>
    </row>
    <row r="60" spans="1:18" ht="17.25" customHeight="1">
      <c r="A60" s="551"/>
      <c r="B60" s="551"/>
      <c r="L60" s="553"/>
      <c r="M60" s="553"/>
      <c r="O60" s="107"/>
      <c r="P60" s="107"/>
      <c r="Q60" s="107"/>
      <c r="R60" s="107"/>
    </row>
    <row r="61" spans="1:18" ht="17.25" customHeight="1">
      <c r="A61" s="551"/>
      <c r="B61" s="551"/>
      <c r="L61" s="553"/>
      <c r="M61" s="553"/>
      <c r="O61" s="107"/>
      <c r="P61" s="107"/>
      <c r="Q61" s="107"/>
      <c r="R61" s="107"/>
    </row>
    <row r="62" spans="1:18" ht="17.25" customHeight="1">
      <c r="A62" s="551"/>
      <c r="B62" s="551"/>
      <c r="L62" s="553"/>
      <c r="M62" s="553"/>
      <c r="O62" s="107"/>
      <c r="P62" s="107"/>
      <c r="Q62" s="107"/>
      <c r="R62" s="107"/>
    </row>
    <row r="63" spans="1:18" ht="17.25" customHeight="1">
      <c r="A63" s="551"/>
      <c r="B63" s="551"/>
      <c r="L63" s="553"/>
      <c r="M63" s="553"/>
      <c r="O63" s="107"/>
      <c r="P63" s="107"/>
      <c r="Q63" s="107"/>
      <c r="R63" s="107"/>
    </row>
    <row r="64" spans="1:18" ht="17.25" customHeight="1">
      <c r="A64" s="551"/>
      <c r="B64" s="551"/>
      <c r="L64" s="553"/>
      <c r="M64" s="553"/>
      <c r="O64" s="107"/>
      <c r="P64" s="107"/>
      <c r="Q64" s="107"/>
      <c r="R64" s="107"/>
    </row>
    <row r="65" spans="1:18" ht="17.25" customHeight="1">
      <c r="A65" s="551"/>
      <c r="B65" s="551"/>
      <c r="L65" s="553"/>
      <c r="M65" s="553"/>
      <c r="O65" s="107"/>
      <c r="P65" s="107"/>
      <c r="Q65" s="107"/>
      <c r="R65" s="107"/>
    </row>
    <row r="66" spans="1:18" ht="17.25" customHeight="1">
      <c r="A66" s="551"/>
      <c r="B66" s="551"/>
      <c r="L66" s="553"/>
      <c r="M66" s="553"/>
      <c r="O66" s="107"/>
      <c r="P66" s="107"/>
      <c r="Q66" s="107"/>
      <c r="R66" s="107"/>
    </row>
    <row r="67" spans="1:18" ht="17.25" customHeight="1">
      <c r="A67" s="551"/>
      <c r="B67" s="551"/>
      <c r="L67" s="553"/>
      <c r="M67" s="553"/>
      <c r="O67" s="107"/>
      <c r="P67" s="107"/>
      <c r="Q67" s="107"/>
      <c r="R67" s="107"/>
    </row>
    <row r="68" spans="1:18" ht="17.25" customHeight="1">
      <c r="A68" s="551"/>
      <c r="B68" s="551"/>
      <c r="L68" s="553"/>
      <c r="M68" s="553"/>
      <c r="O68" s="107"/>
      <c r="P68" s="107"/>
      <c r="Q68" s="107"/>
      <c r="R68" s="107"/>
    </row>
    <row r="69" spans="1:18" ht="17.25" customHeight="1">
      <c r="A69" s="551"/>
      <c r="B69" s="551"/>
      <c r="L69" s="553"/>
      <c r="M69" s="553"/>
      <c r="O69" s="107"/>
      <c r="P69" s="107"/>
      <c r="Q69" s="107"/>
      <c r="R69" s="107"/>
    </row>
    <row r="70" spans="1:18" ht="17.25" customHeight="1">
      <c r="A70" s="551"/>
      <c r="B70" s="551"/>
      <c r="L70" s="553"/>
      <c r="M70" s="553"/>
      <c r="O70" s="107"/>
      <c r="P70" s="107"/>
      <c r="Q70" s="107"/>
      <c r="R70" s="107"/>
    </row>
    <row r="71" spans="12:13" ht="17.25" customHeight="1">
      <c r="L71" s="553"/>
      <c r="M71" s="553"/>
    </row>
    <row r="72" spans="12:13" ht="17.25" customHeight="1">
      <c r="L72" s="553"/>
      <c r="M72" s="553"/>
    </row>
    <row r="73" spans="12:13" ht="17.25" customHeight="1">
      <c r="L73" s="553"/>
      <c r="M73" s="553"/>
    </row>
    <row r="74" spans="12:13" ht="17.25" customHeight="1">
      <c r="L74" s="553"/>
      <c r="M74" s="553"/>
    </row>
    <row r="75" spans="12:13" ht="17.25" customHeight="1">
      <c r="L75" s="553"/>
      <c r="M75" s="553"/>
    </row>
    <row r="76" spans="12:13" ht="17.25" customHeight="1">
      <c r="L76" s="553"/>
      <c r="M76" s="553"/>
    </row>
    <row r="77" spans="12:13" ht="17.25" customHeight="1">
      <c r="L77" s="553"/>
      <c r="M77" s="553"/>
    </row>
    <row r="78" spans="12:13" ht="17.25" customHeight="1">
      <c r="L78" s="553"/>
      <c r="M78" s="553"/>
    </row>
    <row r="79" spans="12:13" ht="17.25" customHeight="1">
      <c r="L79" s="553"/>
      <c r="M79" s="553"/>
    </row>
    <row r="80" spans="12:13" ht="17.25" customHeight="1">
      <c r="L80" s="553"/>
      <c r="M80" s="553"/>
    </row>
    <row r="81" spans="12:13" ht="17.25" customHeight="1">
      <c r="L81" s="553"/>
      <c r="M81" s="553"/>
    </row>
    <row r="82" spans="12:13" ht="17.25" customHeight="1">
      <c r="L82" s="553"/>
      <c r="M82" s="553"/>
    </row>
    <row r="83" spans="12:13" ht="17.25" customHeight="1">
      <c r="L83" s="553"/>
      <c r="M83" s="553"/>
    </row>
    <row r="84" spans="12:13" ht="17.25" customHeight="1">
      <c r="L84" s="553"/>
      <c r="M84" s="553"/>
    </row>
    <row r="85" spans="12:13" ht="17.25" customHeight="1">
      <c r="L85" s="553"/>
      <c r="M85" s="553"/>
    </row>
    <row r="86" spans="12:13" ht="17.25" customHeight="1">
      <c r="L86" s="553"/>
      <c r="M86" s="553"/>
    </row>
    <row r="87" spans="12:13" ht="17.25" customHeight="1">
      <c r="L87" s="553"/>
      <c r="M87" s="553"/>
    </row>
    <row r="88" spans="12:13" ht="17.25" customHeight="1">
      <c r="L88" s="553"/>
      <c r="M88" s="553"/>
    </row>
    <row r="89" spans="12:13" ht="17.25" customHeight="1">
      <c r="L89" s="553"/>
      <c r="M89" s="553"/>
    </row>
    <row r="90" spans="12:13" ht="17.25" customHeight="1">
      <c r="L90" s="553"/>
      <c r="M90" s="553"/>
    </row>
    <row r="91" spans="12:13" ht="17.25" customHeight="1">
      <c r="L91" s="553"/>
      <c r="M91" s="553"/>
    </row>
    <row r="92" spans="12:13" ht="17.25" customHeight="1">
      <c r="L92" s="553"/>
      <c r="M92" s="553"/>
    </row>
    <row r="93" spans="12:13" ht="17.25" customHeight="1">
      <c r="L93" s="553"/>
      <c r="M93" s="553"/>
    </row>
    <row r="94" spans="12:13" ht="17.25" customHeight="1">
      <c r="L94" s="553"/>
      <c r="M94" s="553"/>
    </row>
    <row r="95" spans="12:13" ht="17.25" customHeight="1">
      <c r="L95" s="553"/>
      <c r="M95" s="553"/>
    </row>
    <row r="96" spans="12:13" ht="17.25" customHeight="1">
      <c r="L96" s="553"/>
      <c r="M96" s="553"/>
    </row>
    <row r="97" spans="12:13" ht="17.25" customHeight="1">
      <c r="L97" s="553"/>
      <c r="M97" s="553"/>
    </row>
    <row r="98" spans="12:13" ht="17.25" customHeight="1">
      <c r="L98" s="553"/>
      <c r="M98" s="553"/>
    </row>
    <row r="99" spans="12:13" ht="17.25" customHeight="1">
      <c r="L99" s="553"/>
      <c r="M99" s="553"/>
    </row>
    <row r="100" spans="12:13" ht="17.25" customHeight="1">
      <c r="L100" s="553"/>
      <c r="M100" s="553"/>
    </row>
    <row r="101" spans="12:13" ht="17.25" customHeight="1">
      <c r="L101" s="553"/>
      <c r="M101" s="553"/>
    </row>
    <row r="102" spans="12:13" ht="17.25" customHeight="1">
      <c r="L102" s="553"/>
      <c r="M102" s="553"/>
    </row>
    <row r="103" spans="12:13" ht="17.25" customHeight="1">
      <c r="L103" s="553"/>
      <c r="M103" s="553"/>
    </row>
    <row r="104" spans="12:13" ht="17.25" customHeight="1">
      <c r="L104" s="553"/>
      <c r="M104" s="553"/>
    </row>
    <row r="105" spans="12:13" ht="17.25" customHeight="1">
      <c r="L105" s="553"/>
      <c r="M105" s="553"/>
    </row>
    <row r="106" spans="12:13" ht="17.25" customHeight="1">
      <c r="L106" s="553"/>
      <c r="M106" s="553"/>
    </row>
    <row r="107" spans="12:13" ht="17.25" customHeight="1">
      <c r="L107" s="553"/>
      <c r="M107" s="553"/>
    </row>
    <row r="108" spans="12:13" ht="17.25" customHeight="1">
      <c r="L108" s="553"/>
      <c r="M108" s="553"/>
    </row>
    <row r="109" spans="12:13" ht="17.25" customHeight="1">
      <c r="L109" s="553"/>
      <c r="M109" s="553"/>
    </row>
    <row r="110" spans="12:13" ht="17.25" customHeight="1">
      <c r="L110" s="553"/>
      <c r="M110" s="553"/>
    </row>
    <row r="111" spans="12:13" ht="17.25" customHeight="1">
      <c r="L111" s="553"/>
      <c r="M111" s="553"/>
    </row>
    <row r="112" spans="12:13" ht="17.25" customHeight="1">
      <c r="L112" s="553"/>
      <c r="M112" s="553"/>
    </row>
    <row r="113" spans="12:13" ht="17.25" customHeight="1">
      <c r="L113" s="553"/>
      <c r="M113" s="553"/>
    </row>
    <row r="114" spans="12:13" ht="17.25" customHeight="1">
      <c r="L114" s="553"/>
      <c r="M114" s="553"/>
    </row>
    <row r="115" spans="12:13" ht="17.25" customHeight="1">
      <c r="L115" s="553"/>
      <c r="M115" s="553"/>
    </row>
    <row r="116" spans="12:13" ht="17.25" customHeight="1">
      <c r="L116" s="553"/>
      <c r="M116" s="553"/>
    </row>
    <row r="117" spans="12:13" ht="17.25" customHeight="1">
      <c r="L117" s="553"/>
      <c r="M117" s="553"/>
    </row>
    <row r="118" spans="12:13" ht="17.25" customHeight="1">
      <c r="L118" s="553"/>
      <c r="M118" s="553"/>
    </row>
    <row r="119" spans="12:13" ht="17.25" customHeight="1">
      <c r="L119" s="553"/>
      <c r="M119" s="553"/>
    </row>
    <row r="120" spans="12:13" ht="17.25" customHeight="1">
      <c r="L120" s="553"/>
      <c r="M120" s="553"/>
    </row>
    <row r="121" spans="12:13" ht="17.25" customHeight="1">
      <c r="L121" s="553"/>
      <c r="M121" s="553"/>
    </row>
    <row r="122" spans="12:13" ht="17.25" customHeight="1">
      <c r="L122" s="553"/>
      <c r="M122" s="553"/>
    </row>
    <row r="123" spans="12:13" ht="17.25" customHeight="1">
      <c r="L123" s="553"/>
      <c r="M123" s="553"/>
    </row>
    <row r="124" spans="12:13" ht="17.25" customHeight="1">
      <c r="L124" s="553"/>
      <c r="M124" s="553"/>
    </row>
    <row r="125" spans="12:13" ht="17.25" customHeight="1">
      <c r="L125" s="553"/>
      <c r="M125" s="553"/>
    </row>
    <row r="126" spans="12:13" ht="17.25" customHeight="1">
      <c r="L126" s="553"/>
      <c r="M126" s="553"/>
    </row>
    <row r="127" spans="12:13" ht="17.25" customHeight="1">
      <c r="L127" s="553"/>
      <c r="M127" s="553"/>
    </row>
    <row r="128" spans="12:13" ht="17.25" customHeight="1">
      <c r="L128" s="553"/>
      <c r="M128" s="553"/>
    </row>
    <row r="129" spans="12:13" ht="17.25" customHeight="1">
      <c r="L129" s="553"/>
      <c r="M129" s="553"/>
    </row>
    <row r="130" spans="12:13" ht="17.25" customHeight="1">
      <c r="L130" s="553"/>
      <c r="M130" s="553"/>
    </row>
    <row r="131" spans="12:13" ht="17.25" customHeight="1">
      <c r="L131" s="553"/>
      <c r="M131" s="553"/>
    </row>
    <row r="132" spans="12:13" ht="17.25" customHeight="1">
      <c r="L132" s="553"/>
      <c r="M132" s="553"/>
    </row>
    <row r="133" spans="12:13" ht="17.25" customHeight="1">
      <c r="L133" s="553"/>
      <c r="M133" s="553"/>
    </row>
    <row r="134" spans="12:13" ht="17.25" customHeight="1">
      <c r="L134" s="553"/>
      <c r="M134" s="553"/>
    </row>
    <row r="135" spans="12:13" ht="17.25" customHeight="1">
      <c r="L135" s="553"/>
      <c r="M135" s="553"/>
    </row>
    <row r="136" spans="12:13" ht="17.25" customHeight="1">
      <c r="L136" s="553"/>
      <c r="M136" s="553"/>
    </row>
    <row r="137" spans="12:13" ht="17.25" customHeight="1">
      <c r="L137" s="553"/>
      <c r="M137" s="553"/>
    </row>
    <row r="138" spans="12:13" ht="17.25" customHeight="1">
      <c r="L138" s="553"/>
      <c r="M138" s="553"/>
    </row>
    <row r="139" spans="12:13" ht="17.25" customHeight="1">
      <c r="L139" s="553"/>
      <c r="M139" s="553"/>
    </row>
    <row r="140" spans="12:13" ht="17.25" customHeight="1">
      <c r="L140" s="553"/>
      <c r="M140" s="553"/>
    </row>
    <row r="141" spans="12:13" ht="17.25" customHeight="1">
      <c r="L141" s="553"/>
      <c r="M141" s="553"/>
    </row>
    <row r="142" spans="12:13" ht="17.25" customHeight="1">
      <c r="L142" s="553"/>
      <c r="M142" s="553"/>
    </row>
    <row r="143" spans="12:13" ht="17.25" customHeight="1">
      <c r="L143" s="553"/>
      <c r="M143" s="553"/>
    </row>
    <row r="144" spans="12:13" ht="17.25" customHeight="1">
      <c r="L144" s="553"/>
      <c r="M144" s="553"/>
    </row>
    <row r="145" spans="12:13" ht="17.25" customHeight="1">
      <c r="L145" s="553"/>
      <c r="M145" s="553"/>
    </row>
    <row r="146" spans="12:13" ht="17.25" customHeight="1">
      <c r="L146" s="553"/>
      <c r="M146" s="553"/>
    </row>
    <row r="147" spans="12:13" ht="17.25" customHeight="1">
      <c r="L147" s="553"/>
      <c r="M147" s="553"/>
    </row>
    <row r="148" spans="12:13" ht="17.25" customHeight="1">
      <c r="L148" s="553"/>
      <c r="M148" s="553"/>
    </row>
    <row r="149" spans="12:13" ht="17.25" customHeight="1">
      <c r="L149" s="553"/>
      <c r="M149" s="553"/>
    </row>
    <row r="150" spans="12:13" ht="17.25" customHeight="1">
      <c r="L150" s="553"/>
      <c r="M150" s="553"/>
    </row>
    <row r="151" spans="12:13" ht="17.25" customHeight="1">
      <c r="L151" s="553"/>
      <c r="M151" s="553"/>
    </row>
  </sheetData>
  <mergeCells count="19">
    <mergeCell ref="A21:N21"/>
    <mergeCell ref="K23:L24"/>
    <mergeCell ref="M23:N24"/>
    <mergeCell ref="B22:J22"/>
    <mergeCell ref="K22:N22"/>
    <mergeCell ref="A23:A25"/>
    <mergeCell ref="B23:D23"/>
    <mergeCell ref="E23:G23"/>
    <mergeCell ref="H23:J23"/>
    <mergeCell ref="L4:N6"/>
    <mergeCell ref="C5:E5"/>
    <mergeCell ref="F5:H5"/>
    <mergeCell ref="A1:J1"/>
    <mergeCell ref="A2:J2"/>
    <mergeCell ref="K2:N2"/>
    <mergeCell ref="I5:J5"/>
    <mergeCell ref="B3:H3"/>
    <mergeCell ref="A4:A7"/>
    <mergeCell ref="B4:H4"/>
  </mergeCells>
  <printOptions/>
  <pageMargins left="0.75" right="0.75" top="1" bottom="1" header="0.5" footer="0.5"/>
  <pageSetup fitToHeight="1" fitToWidth="1" horizontalDpi="600" verticalDpi="600" orientation="portrait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D19" sqref="D19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4" width="12.421875" style="9" customWidth="1"/>
    <col min="5" max="5" width="13.421875" style="9" customWidth="1"/>
    <col min="6" max="6" width="12.421875" style="9" customWidth="1"/>
    <col min="7" max="7" width="13.8515625" style="9" customWidth="1"/>
    <col min="8" max="9" width="12.421875" style="9" hidden="1" customWidth="1"/>
    <col min="10" max="16384" width="12.421875" style="9" customWidth="1"/>
  </cols>
  <sheetData>
    <row r="1" spans="1:10" ht="12.75">
      <c r="A1" s="1727" t="s">
        <v>238</v>
      </c>
      <c r="B1" s="1727"/>
      <c r="C1" s="1727"/>
      <c r="D1" s="1727"/>
      <c r="E1" s="1727"/>
      <c r="F1" s="1727"/>
      <c r="G1" s="1727"/>
      <c r="J1" s="378"/>
    </row>
    <row r="2" spans="1:9" ht="18" customHeight="1">
      <c r="A2" s="1728" t="s">
        <v>1511</v>
      </c>
      <c r="B2" s="1728"/>
      <c r="C2" s="1728"/>
      <c r="D2" s="1728"/>
      <c r="E2" s="1728"/>
      <c r="F2" s="1728"/>
      <c r="G2" s="1728"/>
      <c r="H2" s="1728"/>
      <c r="I2" s="1728"/>
    </row>
    <row r="3" spans="1:9" ht="15.75" customHeight="1">
      <c r="A3" s="1729" t="s">
        <v>80</v>
      </c>
      <c r="B3" s="1729"/>
      <c r="C3" s="1729"/>
      <c r="D3" s="1729"/>
      <c r="E3" s="1729"/>
      <c r="F3" s="1729"/>
      <c r="G3" s="1729"/>
      <c r="H3" s="1729"/>
      <c r="I3" s="1729"/>
    </row>
    <row r="4" spans="1:9" ht="15.75" customHeight="1" thickBot="1">
      <c r="A4" s="1711" t="s">
        <v>1644</v>
      </c>
      <c r="B4" s="1712"/>
      <c r="C4" s="1712"/>
      <c r="D4" s="1712"/>
      <c r="E4" s="1712"/>
      <c r="F4" s="1712"/>
      <c r="G4" s="1712"/>
      <c r="H4" s="1712"/>
      <c r="I4" s="1712"/>
    </row>
    <row r="5" spans="1:13" ht="24.75" customHeight="1" thickTop="1">
      <c r="A5" s="1713" t="s">
        <v>1645</v>
      </c>
      <c r="B5" s="1715" t="s">
        <v>458</v>
      </c>
      <c r="C5" s="1716"/>
      <c r="D5" s="1715" t="s">
        <v>467</v>
      </c>
      <c r="E5" s="1716"/>
      <c r="F5" s="1717" t="s">
        <v>1484</v>
      </c>
      <c r="G5" s="1718"/>
      <c r="H5" s="13" t="s">
        <v>188</v>
      </c>
      <c r="I5" s="14"/>
      <c r="J5" s="12"/>
      <c r="K5" s="12"/>
      <c r="L5" s="12"/>
      <c r="M5" s="12"/>
    </row>
    <row r="6" spans="1:13" ht="24.75" customHeight="1">
      <c r="A6" s="1714"/>
      <c r="B6" s="1340" t="s">
        <v>497</v>
      </c>
      <c r="C6" s="99" t="s">
        <v>1784</v>
      </c>
      <c r="D6" s="1340" t="s">
        <v>497</v>
      </c>
      <c r="E6" s="99" t="s">
        <v>1784</v>
      </c>
      <c r="F6" s="1342" t="s">
        <v>497</v>
      </c>
      <c r="G6" s="1331" t="s">
        <v>1784</v>
      </c>
      <c r="H6" s="15" t="s">
        <v>189</v>
      </c>
      <c r="I6" s="15" t="s">
        <v>190</v>
      </c>
      <c r="J6" s="12"/>
      <c r="K6" s="12"/>
      <c r="L6" s="12"/>
      <c r="M6" s="12"/>
    </row>
    <row r="7" spans="1:7" ht="24.75" customHeight="1">
      <c r="A7" s="1332" t="s">
        <v>1750</v>
      </c>
      <c r="B7" s="1341">
        <v>194.7</v>
      </c>
      <c r="C7" s="1338">
        <v>6.3</v>
      </c>
      <c r="D7" s="1341">
        <v>220.2</v>
      </c>
      <c r="E7" s="1338" t="s">
        <v>472</v>
      </c>
      <c r="F7" s="43">
        <v>243.1</v>
      </c>
      <c r="G7" s="1333">
        <v>10.4</v>
      </c>
    </row>
    <row r="8" spans="1:7" ht="24.75" customHeight="1">
      <c r="A8" s="1332" t="s">
        <v>324</v>
      </c>
      <c r="B8" s="1341">
        <v>197.8</v>
      </c>
      <c r="C8" s="1338">
        <v>7</v>
      </c>
      <c r="D8" s="1341">
        <v>224.5</v>
      </c>
      <c r="E8" s="1338" t="s">
        <v>979</v>
      </c>
      <c r="F8" s="43">
        <v>246.3</v>
      </c>
      <c r="G8" s="1333">
        <v>9.7</v>
      </c>
    </row>
    <row r="9" spans="1:7" ht="24.75" customHeight="1">
      <c r="A9" s="1332" t="s">
        <v>336</v>
      </c>
      <c r="B9" s="1341">
        <v>198.7</v>
      </c>
      <c r="C9" s="1338">
        <v>6.3</v>
      </c>
      <c r="D9" s="1341">
        <v>226.8</v>
      </c>
      <c r="E9" s="1338" t="s">
        <v>469</v>
      </c>
      <c r="F9" s="43">
        <v>248</v>
      </c>
      <c r="G9" s="1333">
        <v>9.3</v>
      </c>
    </row>
    <row r="10" spans="1:7" ht="24.75" customHeight="1">
      <c r="A10" s="1332" t="s">
        <v>337</v>
      </c>
      <c r="B10" s="1341">
        <v>198.7</v>
      </c>
      <c r="C10" s="1338">
        <v>6.3</v>
      </c>
      <c r="D10" s="1341">
        <v>227.5</v>
      </c>
      <c r="E10" s="1338" t="s">
        <v>980</v>
      </c>
      <c r="F10" s="43">
        <v>250</v>
      </c>
      <c r="G10" s="1333">
        <v>9.9</v>
      </c>
    </row>
    <row r="11" spans="1:7" ht="24.75" customHeight="1">
      <c r="A11" s="1332" t="s">
        <v>338</v>
      </c>
      <c r="B11" s="1341">
        <v>196.1</v>
      </c>
      <c r="C11" s="1338">
        <v>5.7</v>
      </c>
      <c r="D11" s="1341">
        <v>223.7</v>
      </c>
      <c r="E11" s="1338" t="s">
        <v>469</v>
      </c>
      <c r="F11" s="43">
        <v>249</v>
      </c>
      <c r="G11" s="1333">
        <v>11.3</v>
      </c>
    </row>
    <row r="12" spans="1:7" ht="24.75" customHeight="1">
      <c r="A12" s="1332" t="s">
        <v>339</v>
      </c>
      <c r="B12" s="1341">
        <v>194.2</v>
      </c>
      <c r="C12" s="1338">
        <v>5.8</v>
      </c>
      <c r="D12" s="1341">
        <v>222.1</v>
      </c>
      <c r="E12" s="1338" t="s">
        <v>470</v>
      </c>
      <c r="F12" s="43">
        <v>248.3</v>
      </c>
      <c r="G12" s="1333">
        <v>11.8</v>
      </c>
    </row>
    <row r="13" spans="1:7" ht="24.75" customHeight="1">
      <c r="A13" s="1332" t="s">
        <v>340</v>
      </c>
      <c r="B13" s="1341">
        <v>196.3</v>
      </c>
      <c r="C13" s="1338">
        <v>6.4</v>
      </c>
      <c r="D13" s="1341">
        <v>223.1</v>
      </c>
      <c r="E13" s="1338" t="s">
        <v>471</v>
      </c>
      <c r="F13" s="43">
        <v>249.9</v>
      </c>
      <c r="G13" s="1333">
        <v>12</v>
      </c>
    </row>
    <row r="14" spans="1:7" ht="24.75" customHeight="1">
      <c r="A14" s="1332" t="s">
        <v>341</v>
      </c>
      <c r="B14" s="1341">
        <v>198.4</v>
      </c>
      <c r="C14" s="1338">
        <v>7.2</v>
      </c>
      <c r="D14" s="1341">
        <v>224.4</v>
      </c>
      <c r="E14" s="1338" t="s">
        <v>472</v>
      </c>
      <c r="F14" s="43">
        <v>249.5</v>
      </c>
      <c r="G14" s="1333">
        <v>11.2</v>
      </c>
    </row>
    <row r="15" spans="1:7" ht="24.75" customHeight="1">
      <c r="A15" s="1332" t="s">
        <v>342</v>
      </c>
      <c r="B15" s="1341">
        <v>202.4</v>
      </c>
      <c r="C15" s="1338">
        <v>8.9</v>
      </c>
      <c r="D15" s="1341">
        <v>226.5</v>
      </c>
      <c r="E15" s="1338" t="s">
        <v>473</v>
      </c>
      <c r="F15" s="43">
        <v>250.9</v>
      </c>
      <c r="G15" s="1333">
        <v>10.8</v>
      </c>
    </row>
    <row r="16" spans="1:7" ht="24.75" customHeight="1">
      <c r="A16" s="1332" t="s">
        <v>343</v>
      </c>
      <c r="B16" s="1341">
        <v>204.6</v>
      </c>
      <c r="C16" s="1338">
        <v>9.2</v>
      </c>
      <c r="D16" s="1341">
        <v>230.9</v>
      </c>
      <c r="E16" s="1338" t="s">
        <v>474</v>
      </c>
      <c r="F16" s="43">
        <v>253.9</v>
      </c>
      <c r="G16" s="1333">
        <v>10</v>
      </c>
    </row>
    <row r="17" spans="1:7" ht="24.75" customHeight="1">
      <c r="A17" s="1332" t="s">
        <v>441</v>
      </c>
      <c r="B17" s="1341">
        <v>208.3</v>
      </c>
      <c r="C17" s="1338">
        <v>11</v>
      </c>
      <c r="D17" s="1341">
        <v>234</v>
      </c>
      <c r="E17" s="1338" t="s">
        <v>475</v>
      </c>
      <c r="F17" s="43">
        <v>256.4</v>
      </c>
      <c r="G17" s="1333">
        <v>9.6</v>
      </c>
    </row>
    <row r="18" spans="1:7" ht="24.75" customHeight="1">
      <c r="A18" s="1332" t="s">
        <v>442</v>
      </c>
      <c r="B18" s="1341">
        <v>212.7</v>
      </c>
      <c r="C18" s="1338">
        <v>12.1</v>
      </c>
      <c r="D18" s="1341">
        <v>237</v>
      </c>
      <c r="E18" s="1338">
        <v>11.4</v>
      </c>
      <c r="F18" s="43">
        <v>260.9</v>
      </c>
      <c r="G18" s="1333">
        <v>10.1</v>
      </c>
    </row>
    <row r="19" spans="1:7" ht="24.75" customHeight="1" thickBot="1">
      <c r="A19" s="1337" t="s">
        <v>191</v>
      </c>
      <c r="B19" s="1339">
        <v>200.2</v>
      </c>
      <c r="C19" s="1339">
        <v>7.7</v>
      </c>
      <c r="D19" s="1339">
        <v>226.7</v>
      </c>
      <c r="E19" s="1339">
        <v>13.2</v>
      </c>
      <c r="F19" s="1334">
        <v>250.5</v>
      </c>
      <c r="G19" s="1336">
        <v>10.5</v>
      </c>
    </row>
    <row r="20" spans="1:6" ht="19.5" customHeight="1" thickTop="1">
      <c r="A20" s="16" t="s">
        <v>192</v>
      </c>
      <c r="B20" s="10"/>
      <c r="C20" s="10"/>
      <c r="D20" s="17"/>
      <c r="E20" s="10"/>
      <c r="F20" s="10"/>
    </row>
    <row r="21" spans="1:7" ht="19.5" customHeight="1">
      <c r="A21" s="16"/>
      <c r="B21" s="10"/>
      <c r="C21" s="10"/>
      <c r="D21" s="10"/>
      <c r="E21" s="10"/>
      <c r="F21" s="10"/>
      <c r="G21" s="613"/>
    </row>
  </sheetData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G12" sqref="G12"/>
    </sheetView>
  </sheetViews>
  <sheetFormatPr defaultColWidth="9.140625" defaultRowHeight="12.75"/>
  <cols>
    <col min="1" max="1" width="36.8515625" style="18" bestFit="1" customWidth="1"/>
    <col min="2" max="3" width="9.421875" style="18" bestFit="1" customWidth="1"/>
    <col min="4" max="8" width="9.28125" style="18" bestFit="1" customWidth="1"/>
    <col min="9" max="16384" width="9.140625" style="18" customWidth="1"/>
  </cols>
  <sheetData>
    <row r="1" spans="1:12" ht="12.75">
      <c r="A1" s="1720" t="s">
        <v>1557</v>
      </c>
      <c r="B1" s="1720"/>
      <c r="C1" s="1720"/>
      <c r="D1" s="1720"/>
      <c r="E1" s="1720"/>
      <c r="F1" s="1720"/>
      <c r="G1" s="1720"/>
      <c r="H1" s="1720"/>
      <c r="I1" s="84"/>
      <c r="J1" s="84"/>
      <c r="K1" s="84"/>
      <c r="L1" s="84"/>
    </row>
    <row r="2" spans="1:12" ht="15.75">
      <c r="A2" s="1704" t="s">
        <v>1558</v>
      </c>
      <c r="B2" s="1704"/>
      <c r="C2" s="1704"/>
      <c r="D2" s="1704"/>
      <c r="E2" s="1704"/>
      <c r="F2" s="1704"/>
      <c r="G2" s="1704"/>
      <c r="H2" s="1704"/>
      <c r="I2" s="84"/>
      <c r="J2" s="84"/>
      <c r="K2" s="84"/>
      <c r="L2" s="84"/>
    </row>
    <row r="3" spans="1:12" ht="12.75">
      <c r="A3" s="1705" t="s">
        <v>80</v>
      </c>
      <c r="B3" s="1705"/>
      <c r="C3" s="1705"/>
      <c r="D3" s="1705"/>
      <c r="E3" s="1705"/>
      <c r="F3" s="1705"/>
      <c r="G3" s="1705"/>
      <c r="H3" s="1705"/>
      <c r="I3" s="84"/>
      <c r="J3" s="84"/>
      <c r="K3" s="84"/>
      <c r="L3" s="84"/>
    </row>
    <row r="4" spans="1:12" ht="13.5" thickBot="1">
      <c r="A4" s="1752"/>
      <c r="B4" s="1752"/>
      <c r="C4" s="1752"/>
      <c r="D4" s="1752"/>
      <c r="E4" s="1752"/>
      <c r="F4" s="1752"/>
      <c r="G4" s="1752"/>
      <c r="H4" s="1752"/>
      <c r="I4" s="84"/>
      <c r="J4" s="84"/>
      <c r="K4" s="84"/>
      <c r="L4" s="84"/>
    </row>
    <row r="5" spans="1:12" s="54" customFormat="1" ht="20.25" customHeight="1" thickTop="1">
      <c r="A5" s="1706" t="s">
        <v>567</v>
      </c>
      <c r="B5" s="462" t="s">
        <v>81</v>
      </c>
      <c r="C5" s="462" t="s">
        <v>143</v>
      </c>
      <c r="D5" s="1708" t="s">
        <v>458</v>
      </c>
      <c r="E5" s="1708" t="s">
        <v>467</v>
      </c>
      <c r="F5" s="1708" t="s">
        <v>1484</v>
      </c>
      <c r="G5" s="1710" t="s">
        <v>1784</v>
      </c>
      <c r="H5" s="1697"/>
      <c r="I5" s="211"/>
      <c r="J5" s="211"/>
      <c r="K5" s="211"/>
      <c r="L5" s="211"/>
    </row>
    <row r="6" spans="1:12" s="54" customFormat="1" ht="21" customHeight="1">
      <c r="A6" s="1707"/>
      <c r="B6" s="64" t="s">
        <v>82</v>
      </c>
      <c r="C6" s="64" t="s">
        <v>81</v>
      </c>
      <c r="D6" s="1709"/>
      <c r="E6" s="1709"/>
      <c r="F6" s="1709"/>
      <c r="G6" s="381" t="s">
        <v>467</v>
      </c>
      <c r="H6" s="1541" t="s">
        <v>999</v>
      </c>
      <c r="I6" s="211"/>
      <c r="J6" s="211"/>
      <c r="K6" s="211"/>
      <c r="L6" s="211"/>
    </row>
    <row r="7" spans="1:12" ht="15" customHeight="1">
      <c r="A7" s="449" t="s">
        <v>144</v>
      </c>
      <c r="B7" s="450">
        <v>100</v>
      </c>
      <c r="C7" s="450">
        <v>100</v>
      </c>
      <c r="D7" s="434">
        <v>188.29498999999996</v>
      </c>
      <c r="E7" s="434">
        <v>212.01811</v>
      </c>
      <c r="F7" s="434">
        <v>236.72647000000003</v>
      </c>
      <c r="G7" s="383">
        <v>12.6</v>
      </c>
      <c r="H7" s="385">
        <v>11.7</v>
      </c>
      <c r="I7" s="84"/>
      <c r="K7" s="84"/>
      <c r="L7" s="84"/>
    </row>
    <row r="8" spans="1:12" ht="15" customHeight="1">
      <c r="A8" s="449"/>
      <c r="B8" s="450"/>
      <c r="C8" s="450"/>
      <c r="D8" s="451"/>
      <c r="E8" s="452"/>
      <c r="F8" s="176"/>
      <c r="G8" s="434"/>
      <c r="H8" s="453"/>
      <c r="I8" s="84"/>
      <c r="K8" s="84"/>
      <c r="L8" s="84"/>
    </row>
    <row r="9" spans="1:12" ht="15" customHeight="1">
      <c r="A9" s="449" t="s">
        <v>145</v>
      </c>
      <c r="B9" s="450">
        <v>53.2</v>
      </c>
      <c r="C9" s="450">
        <v>45.53</v>
      </c>
      <c r="D9" s="383">
        <v>200.4156819679332</v>
      </c>
      <c r="E9" s="27">
        <v>235.3122776191522</v>
      </c>
      <c r="F9" s="384">
        <v>273.48833735998244</v>
      </c>
      <c r="G9" s="383">
        <v>17.4</v>
      </c>
      <c r="H9" s="385">
        <v>16.2</v>
      </c>
      <c r="I9" s="84"/>
      <c r="K9" s="84"/>
      <c r="L9" s="84"/>
    </row>
    <row r="10" spans="1:12" ht="15" customHeight="1">
      <c r="A10" s="454"/>
      <c r="B10" s="72"/>
      <c r="C10" s="72"/>
      <c r="D10" s="29"/>
      <c r="E10" s="29"/>
      <c r="F10" s="435"/>
      <c r="G10" s="89"/>
      <c r="H10" s="387"/>
      <c r="I10" s="84"/>
      <c r="K10" s="84"/>
      <c r="L10" s="84"/>
    </row>
    <row r="11" spans="1:12" ht="15" customHeight="1">
      <c r="A11" s="432" t="s">
        <v>92</v>
      </c>
      <c r="B11" s="77"/>
      <c r="C11" s="77"/>
      <c r="D11" s="29"/>
      <c r="E11" s="29"/>
      <c r="F11" s="435"/>
      <c r="G11" s="89"/>
      <c r="H11" s="387"/>
      <c r="I11" s="84"/>
      <c r="K11" s="84"/>
      <c r="L11" s="84"/>
    </row>
    <row r="12" spans="1:12" ht="15" customHeight="1">
      <c r="A12" s="455" t="s">
        <v>146</v>
      </c>
      <c r="B12" s="77">
        <v>14.16</v>
      </c>
      <c r="C12" s="77">
        <v>0</v>
      </c>
      <c r="D12" s="29">
        <v>197.2</v>
      </c>
      <c r="E12" s="29">
        <v>231.1</v>
      </c>
      <c r="F12" s="435">
        <v>256.4</v>
      </c>
      <c r="G12" s="29">
        <v>17.2</v>
      </c>
      <c r="H12" s="390">
        <v>10.9</v>
      </c>
      <c r="I12" s="84"/>
      <c r="J12" s="90"/>
      <c r="K12" s="84"/>
      <c r="L12" s="84"/>
    </row>
    <row r="13" spans="1:12" ht="15" customHeight="1">
      <c r="A13" s="455" t="s">
        <v>147</v>
      </c>
      <c r="B13" s="77">
        <v>1.79</v>
      </c>
      <c r="C13" s="77">
        <v>2.62</v>
      </c>
      <c r="D13" s="29">
        <v>247.4</v>
      </c>
      <c r="E13" s="29">
        <v>244.7</v>
      </c>
      <c r="F13" s="435">
        <v>272.5</v>
      </c>
      <c r="G13" s="29">
        <v>-1.1</v>
      </c>
      <c r="H13" s="390">
        <v>11.4</v>
      </c>
      <c r="I13" s="84"/>
      <c r="J13" s="90"/>
      <c r="K13" s="84"/>
      <c r="L13" s="84"/>
    </row>
    <row r="14" spans="1:12" ht="15" customHeight="1">
      <c r="A14" s="455" t="s">
        <v>148</v>
      </c>
      <c r="B14" s="77">
        <v>2.05</v>
      </c>
      <c r="C14" s="77">
        <v>3</v>
      </c>
      <c r="D14" s="29">
        <v>179.7</v>
      </c>
      <c r="E14" s="29">
        <v>200</v>
      </c>
      <c r="F14" s="435">
        <v>212.7</v>
      </c>
      <c r="G14" s="29">
        <v>11.3</v>
      </c>
      <c r="H14" s="390">
        <v>6.3</v>
      </c>
      <c r="I14" s="84"/>
      <c r="J14" s="90"/>
      <c r="K14" s="84"/>
      <c r="L14" s="84"/>
    </row>
    <row r="15" spans="1:12" ht="15" customHeight="1">
      <c r="A15" s="432" t="s">
        <v>96</v>
      </c>
      <c r="B15" s="77">
        <v>2.73</v>
      </c>
      <c r="C15" s="77">
        <v>3.99</v>
      </c>
      <c r="D15" s="29">
        <v>200.8</v>
      </c>
      <c r="E15" s="29">
        <v>250.9</v>
      </c>
      <c r="F15" s="435">
        <v>316.3</v>
      </c>
      <c r="G15" s="29">
        <v>25</v>
      </c>
      <c r="H15" s="390">
        <v>26.1</v>
      </c>
      <c r="I15" s="84"/>
      <c r="J15" s="90"/>
      <c r="K15" s="84"/>
      <c r="L15" s="73"/>
    </row>
    <row r="16" spans="1:12" ht="15" customHeight="1">
      <c r="A16" s="28" t="s">
        <v>149</v>
      </c>
      <c r="B16" s="77">
        <v>7.89</v>
      </c>
      <c r="C16" s="77">
        <v>0</v>
      </c>
      <c r="D16" s="29">
        <v>181.7</v>
      </c>
      <c r="E16" s="29">
        <v>204.8</v>
      </c>
      <c r="F16" s="435">
        <v>245.6</v>
      </c>
      <c r="G16" s="29">
        <v>12.7</v>
      </c>
      <c r="H16" s="390">
        <v>19.9</v>
      </c>
      <c r="I16" s="84"/>
      <c r="J16" s="90"/>
      <c r="K16" s="84"/>
      <c r="L16" s="84"/>
    </row>
    <row r="17" spans="1:12" ht="15" customHeight="1" hidden="1">
      <c r="A17" s="457" t="s">
        <v>150</v>
      </c>
      <c r="B17" s="456"/>
      <c r="C17" s="77">
        <v>0</v>
      </c>
      <c r="D17" s="29">
        <v>180</v>
      </c>
      <c r="E17" s="29">
        <v>200.9</v>
      </c>
      <c r="F17" s="435">
        <v>241</v>
      </c>
      <c r="G17" s="29">
        <v>11.6</v>
      </c>
      <c r="H17" s="390">
        <v>20</v>
      </c>
      <c r="I17" s="84"/>
      <c r="J17" s="90"/>
      <c r="K17" s="84"/>
      <c r="L17" s="84"/>
    </row>
    <row r="18" spans="1:12" ht="15" customHeight="1" hidden="1">
      <c r="A18" s="458" t="s">
        <v>151</v>
      </c>
      <c r="B18" s="456"/>
      <c r="C18" s="77">
        <v>0</v>
      </c>
      <c r="D18" s="29">
        <v>184.7</v>
      </c>
      <c r="E18" s="29">
        <v>206.3</v>
      </c>
      <c r="F18" s="435">
        <v>248</v>
      </c>
      <c r="G18" s="29">
        <v>11.7</v>
      </c>
      <c r="H18" s="390">
        <v>20.2</v>
      </c>
      <c r="I18" s="84"/>
      <c r="J18" s="90"/>
      <c r="K18" s="84"/>
      <c r="L18" s="84"/>
    </row>
    <row r="19" spans="1:12" ht="15" customHeight="1" hidden="1">
      <c r="A19" s="458" t="s">
        <v>152</v>
      </c>
      <c r="B19" s="456"/>
      <c r="C19" s="77">
        <v>0</v>
      </c>
      <c r="D19" s="29">
        <v>168.5</v>
      </c>
      <c r="E19" s="29">
        <v>189.4</v>
      </c>
      <c r="F19" s="435">
        <v>224.7</v>
      </c>
      <c r="G19" s="29">
        <v>12.4</v>
      </c>
      <c r="H19" s="390">
        <v>18.6</v>
      </c>
      <c r="I19" s="84"/>
      <c r="J19" s="90"/>
      <c r="K19" s="84"/>
      <c r="L19" s="84"/>
    </row>
    <row r="20" spans="1:12" ht="15" customHeight="1" hidden="1">
      <c r="A20" s="457" t="s">
        <v>158</v>
      </c>
      <c r="B20" s="456"/>
      <c r="C20" s="77">
        <v>0</v>
      </c>
      <c r="D20" s="29">
        <v>187.4</v>
      </c>
      <c r="E20" s="29">
        <v>218.2</v>
      </c>
      <c r="F20" s="435">
        <v>261.9</v>
      </c>
      <c r="G20" s="29">
        <v>16.4</v>
      </c>
      <c r="H20" s="390">
        <v>20</v>
      </c>
      <c r="I20" s="84"/>
      <c r="J20" s="90"/>
      <c r="K20" s="84"/>
      <c r="L20" s="84"/>
    </row>
    <row r="21" spans="1:12" ht="15" customHeight="1" hidden="1">
      <c r="A21" s="458" t="s">
        <v>159</v>
      </c>
      <c r="B21" s="456"/>
      <c r="C21" s="77">
        <v>0</v>
      </c>
      <c r="D21" s="29">
        <v>188.5</v>
      </c>
      <c r="E21" s="29">
        <v>220</v>
      </c>
      <c r="F21" s="435">
        <v>265.2</v>
      </c>
      <c r="G21" s="29">
        <v>16.7</v>
      </c>
      <c r="H21" s="390">
        <v>20.5</v>
      </c>
      <c r="I21" s="84"/>
      <c r="J21" s="90"/>
      <c r="K21" s="84"/>
      <c r="L21" s="84"/>
    </row>
    <row r="22" spans="1:12" ht="15" customHeight="1" hidden="1">
      <c r="A22" s="458" t="s">
        <v>160</v>
      </c>
      <c r="B22" s="456"/>
      <c r="C22" s="77">
        <v>0</v>
      </c>
      <c r="D22" s="29">
        <v>156.1</v>
      </c>
      <c r="E22" s="29">
        <v>168.9</v>
      </c>
      <c r="F22" s="435">
        <v>175.4</v>
      </c>
      <c r="G22" s="29">
        <v>8.2</v>
      </c>
      <c r="H22" s="390">
        <v>3.8</v>
      </c>
      <c r="I22" s="84"/>
      <c r="J22" s="90"/>
      <c r="K22" s="84"/>
      <c r="L22" s="84"/>
    </row>
    <row r="23" spans="1:10" ht="15" customHeight="1">
      <c r="A23" s="432" t="s">
        <v>105</v>
      </c>
      <c r="B23" s="77">
        <v>1.85</v>
      </c>
      <c r="C23" s="77">
        <v>2.7</v>
      </c>
      <c r="D23" s="29">
        <v>189.2</v>
      </c>
      <c r="E23" s="29">
        <v>212.4</v>
      </c>
      <c r="F23" s="435">
        <v>270.4</v>
      </c>
      <c r="G23" s="29">
        <v>12.3</v>
      </c>
      <c r="H23" s="390">
        <v>27.3</v>
      </c>
      <c r="J23" s="90"/>
    </row>
    <row r="24" spans="1:10" ht="15" customHeight="1">
      <c r="A24" s="432" t="s">
        <v>106</v>
      </c>
      <c r="B24" s="77">
        <v>5.21</v>
      </c>
      <c r="C24" s="77">
        <v>7.61</v>
      </c>
      <c r="D24" s="29">
        <v>200.7</v>
      </c>
      <c r="E24" s="29">
        <v>247.6</v>
      </c>
      <c r="F24" s="435">
        <v>298.7</v>
      </c>
      <c r="G24" s="29">
        <v>23.4</v>
      </c>
      <c r="H24" s="390">
        <v>20.6</v>
      </c>
      <c r="J24" s="90"/>
    </row>
    <row r="25" spans="1:10" ht="15" customHeight="1">
      <c r="A25" s="432" t="s">
        <v>107</v>
      </c>
      <c r="B25" s="77">
        <v>4.05</v>
      </c>
      <c r="C25" s="77">
        <v>5.92</v>
      </c>
      <c r="D25" s="29">
        <v>182.8</v>
      </c>
      <c r="E25" s="29">
        <v>210.3</v>
      </c>
      <c r="F25" s="435">
        <v>235.3</v>
      </c>
      <c r="G25" s="29">
        <v>15</v>
      </c>
      <c r="H25" s="390">
        <v>11.9</v>
      </c>
      <c r="J25" s="90"/>
    </row>
    <row r="26" spans="1:10" ht="15" customHeight="1">
      <c r="A26" s="432" t="s">
        <v>108</v>
      </c>
      <c r="B26" s="77">
        <v>3.07</v>
      </c>
      <c r="C26" s="77">
        <v>4.49</v>
      </c>
      <c r="D26" s="29">
        <v>190.1</v>
      </c>
      <c r="E26" s="29">
        <v>221.1</v>
      </c>
      <c r="F26" s="435">
        <v>210.9</v>
      </c>
      <c r="G26" s="29">
        <v>16.3</v>
      </c>
      <c r="H26" s="390">
        <v>-4.6</v>
      </c>
      <c r="J26" s="90"/>
    </row>
    <row r="27" spans="1:10" ht="15" customHeight="1">
      <c r="A27" s="432" t="s">
        <v>109</v>
      </c>
      <c r="B27" s="77">
        <v>1.21</v>
      </c>
      <c r="C27" s="77">
        <v>1.77</v>
      </c>
      <c r="D27" s="29">
        <v>136.7</v>
      </c>
      <c r="E27" s="29">
        <v>199.5</v>
      </c>
      <c r="F27" s="435">
        <v>290.4</v>
      </c>
      <c r="G27" s="29">
        <v>45.9</v>
      </c>
      <c r="H27" s="390">
        <v>45.6</v>
      </c>
      <c r="J27" s="90"/>
    </row>
    <row r="28" spans="1:10" ht="15" customHeight="1">
      <c r="A28" s="432" t="s">
        <v>110</v>
      </c>
      <c r="B28" s="77">
        <v>2.28</v>
      </c>
      <c r="C28" s="77">
        <v>3.33</v>
      </c>
      <c r="D28" s="29">
        <v>192.5</v>
      </c>
      <c r="E28" s="29">
        <v>216.9</v>
      </c>
      <c r="F28" s="435">
        <v>248.5</v>
      </c>
      <c r="G28" s="29">
        <v>12.7</v>
      </c>
      <c r="H28" s="390">
        <v>14.6</v>
      </c>
      <c r="J28" s="90"/>
    </row>
    <row r="29" spans="1:10" ht="15" customHeight="1" hidden="1">
      <c r="A29" s="457" t="s">
        <v>161</v>
      </c>
      <c r="B29" s="77"/>
      <c r="C29" s="77">
        <v>0</v>
      </c>
      <c r="D29" s="29">
        <v>148.9</v>
      </c>
      <c r="E29" s="29">
        <v>175.5</v>
      </c>
      <c r="F29" s="435">
        <v>208.8</v>
      </c>
      <c r="G29" s="29">
        <v>17.9</v>
      </c>
      <c r="H29" s="390">
        <v>19</v>
      </c>
      <c r="J29" s="90"/>
    </row>
    <row r="30" spans="1:10" ht="15" customHeight="1" hidden="1">
      <c r="A30" s="457" t="s">
        <v>164</v>
      </c>
      <c r="B30" s="77"/>
      <c r="C30" s="77">
        <v>0</v>
      </c>
      <c r="D30" s="29">
        <v>209.7</v>
      </c>
      <c r="E30" s="29">
        <v>233.1</v>
      </c>
      <c r="F30" s="435">
        <v>262.4</v>
      </c>
      <c r="G30" s="29">
        <v>11.2</v>
      </c>
      <c r="H30" s="390">
        <v>12.6</v>
      </c>
      <c r="J30" s="90"/>
    </row>
    <row r="31" spans="1:10" ht="15" customHeight="1">
      <c r="A31" s="432" t="s">
        <v>113</v>
      </c>
      <c r="B31" s="77">
        <v>6.91</v>
      </c>
      <c r="C31" s="77">
        <v>10.1</v>
      </c>
      <c r="D31" s="29">
        <v>225.7</v>
      </c>
      <c r="E31" s="29">
        <v>267.4</v>
      </c>
      <c r="F31" s="435">
        <v>312.2</v>
      </c>
      <c r="G31" s="29">
        <v>18.5</v>
      </c>
      <c r="H31" s="390">
        <v>16.8</v>
      </c>
      <c r="J31" s="90"/>
    </row>
    <row r="32" spans="1:10" ht="15" customHeight="1">
      <c r="A32" s="432"/>
      <c r="B32" s="77"/>
      <c r="C32" s="77"/>
      <c r="D32" s="31"/>
      <c r="E32" s="31"/>
      <c r="F32" s="128"/>
      <c r="G32" s="433"/>
      <c r="H32" s="459"/>
      <c r="J32" s="90"/>
    </row>
    <row r="33" spans="1:10" ht="15" customHeight="1">
      <c r="A33" s="449" t="s">
        <v>165</v>
      </c>
      <c r="B33" s="450">
        <v>46.8</v>
      </c>
      <c r="C33" s="450">
        <v>54.47</v>
      </c>
      <c r="D33" s="383">
        <v>178.16363135671008</v>
      </c>
      <c r="E33" s="27">
        <v>192.54714521755093</v>
      </c>
      <c r="F33" s="384">
        <v>205.99821920323117</v>
      </c>
      <c r="G33" s="383">
        <v>8.1</v>
      </c>
      <c r="H33" s="385">
        <v>7</v>
      </c>
      <c r="J33" s="90"/>
    </row>
    <row r="34" spans="1:10" ht="15" customHeight="1">
      <c r="A34" s="454"/>
      <c r="B34" s="72"/>
      <c r="C34" s="72"/>
      <c r="D34" s="31"/>
      <c r="E34" s="31"/>
      <c r="F34" s="128"/>
      <c r="G34" s="434"/>
      <c r="H34" s="453"/>
      <c r="J34" s="90"/>
    </row>
    <row r="35" spans="1:10" ht="15" customHeight="1">
      <c r="A35" s="432" t="s">
        <v>115</v>
      </c>
      <c r="B35" s="77">
        <v>8.92</v>
      </c>
      <c r="C35" s="77">
        <v>13.04</v>
      </c>
      <c r="D35" s="29">
        <v>152.2</v>
      </c>
      <c r="E35" s="29">
        <v>163.9</v>
      </c>
      <c r="F35" s="435">
        <v>175.8</v>
      </c>
      <c r="G35" s="29">
        <v>7.7</v>
      </c>
      <c r="H35" s="390">
        <v>7.3</v>
      </c>
      <c r="J35" s="90"/>
    </row>
    <row r="36" spans="1:10" ht="15" customHeight="1" hidden="1">
      <c r="A36" s="457" t="s">
        <v>166</v>
      </c>
      <c r="B36" s="77"/>
      <c r="C36" s="77">
        <v>0</v>
      </c>
      <c r="D36" s="29">
        <v>136</v>
      </c>
      <c r="E36" s="29">
        <v>146.5</v>
      </c>
      <c r="F36" s="435">
        <v>157.2</v>
      </c>
      <c r="G36" s="29">
        <v>7.7</v>
      </c>
      <c r="H36" s="390">
        <v>7.3</v>
      </c>
      <c r="J36" s="90"/>
    </row>
    <row r="37" spans="1:10" ht="15" customHeight="1" hidden="1">
      <c r="A37" s="457" t="s">
        <v>167</v>
      </c>
      <c r="B37" s="77"/>
      <c r="C37" s="77">
        <v>0</v>
      </c>
      <c r="D37" s="29">
        <v>151.8</v>
      </c>
      <c r="E37" s="29">
        <v>162.3</v>
      </c>
      <c r="F37" s="435">
        <v>172</v>
      </c>
      <c r="G37" s="29">
        <v>6.9</v>
      </c>
      <c r="H37" s="390">
        <v>6</v>
      </c>
      <c r="J37" s="90"/>
    </row>
    <row r="38" spans="1:10" ht="15" customHeight="1" hidden="1">
      <c r="A38" s="457" t="s">
        <v>168</v>
      </c>
      <c r="B38" s="77"/>
      <c r="C38" s="77">
        <v>0</v>
      </c>
      <c r="D38" s="29">
        <v>202.5</v>
      </c>
      <c r="E38" s="29">
        <v>223.9</v>
      </c>
      <c r="F38" s="435">
        <v>253</v>
      </c>
      <c r="G38" s="29">
        <v>10.6</v>
      </c>
      <c r="H38" s="390">
        <v>13</v>
      </c>
      <c r="J38" s="90"/>
    </row>
    <row r="39" spans="1:10" ht="15" customHeight="1">
      <c r="A39" s="432" t="s">
        <v>119</v>
      </c>
      <c r="B39" s="77">
        <v>2.2</v>
      </c>
      <c r="C39" s="77">
        <v>3.22</v>
      </c>
      <c r="D39" s="29">
        <v>151.9</v>
      </c>
      <c r="E39" s="29">
        <v>163.2</v>
      </c>
      <c r="F39" s="435">
        <v>174.3</v>
      </c>
      <c r="G39" s="29">
        <v>7.4</v>
      </c>
      <c r="H39" s="390">
        <v>6.8</v>
      </c>
      <c r="J39" s="90"/>
    </row>
    <row r="40" spans="1:10" ht="15" customHeight="1">
      <c r="A40" s="432" t="s">
        <v>120</v>
      </c>
      <c r="B40" s="77"/>
      <c r="C40" s="77"/>
      <c r="D40" s="29"/>
      <c r="E40" s="29"/>
      <c r="F40" s="435"/>
      <c r="G40" s="29"/>
      <c r="H40" s="390"/>
      <c r="J40" s="90"/>
    </row>
    <row r="41" spans="1:10" ht="15" customHeight="1">
      <c r="A41" s="455" t="s">
        <v>169</v>
      </c>
      <c r="B41" s="77">
        <v>3.5</v>
      </c>
      <c r="C41" s="77">
        <v>5.12</v>
      </c>
      <c r="D41" s="29">
        <v>155.8</v>
      </c>
      <c r="E41" s="29">
        <v>173.8</v>
      </c>
      <c r="F41" s="435">
        <v>186.4</v>
      </c>
      <c r="G41" s="29">
        <v>11.6</v>
      </c>
      <c r="H41" s="390">
        <v>7.2</v>
      </c>
      <c r="J41" s="90"/>
    </row>
    <row r="42" spans="1:10" ht="15" customHeight="1">
      <c r="A42" s="455" t="s">
        <v>170</v>
      </c>
      <c r="B42" s="77">
        <v>4.19</v>
      </c>
      <c r="C42" s="77">
        <v>6.12</v>
      </c>
      <c r="D42" s="29">
        <v>172.7</v>
      </c>
      <c r="E42" s="29">
        <v>182.2</v>
      </c>
      <c r="F42" s="435">
        <v>192.9</v>
      </c>
      <c r="G42" s="29">
        <v>5.5</v>
      </c>
      <c r="H42" s="390">
        <v>5.9</v>
      </c>
      <c r="J42" s="90"/>
    </row>
    <row r="43" spans="1:10" ht="15" customHeight="1">
      <c r="A43" s="455" t="s">
        <v>171</v>
      </c>
      <c r="B43" s="77">
        <v>1.26</v>
      </c>
      <c r="C43" s="77">
        <v>1.84</v>
      </c>
      <c r="D43" s="29">
        <v>172.1</v>
      </c>
      <c r="E43" s="29">
        <v>201.5</v>
      </c>
      <c r="F43" s="435">
        <v>206.2</v>
      </c>
      <c r="G43" s="29">
        <v>17.1</v>
      </c>
      <c r="H43" s="390">
        <v>2.3</v>
      </c>
      <c r="J43" s="90"/>
    </row>
    <row r="44" spans="1:10" ht="15" customHeight="1">
      <c r="A44" s="455" t="s">
        <v>172</v>
      </c>
      <c r="B44" s="77">
        <v>5.92</v>
      </c>
      <c r="C44" s="77">
        <v>0</v>
      </c>
      <c r="D44" s="29">
        <v>326.9</v>
      </c>
      <c r="E44" s="29">
        <v>361.4</v>
      </c>
      <c r="F44" s="435">
        <v>368.7</v>
      </c>
      <c r="G44" s="29">
        <v>10.6</v>
      </c>
      <c r="H44" s="390">
        <v>2</v>
      </c>
      <c r="J44" s="90"/>
    </row>
    <row r="45" spans="1:10" ht="15" customHeight="1" hidden="1">
      <c r="A45" s="460" t="s">
        <v>173</v>
      </c>
      <c r="B45" s="77"/>
      <c r="C45" s="77">
        <v>0</v>
      </c>
      <c r="D45" s="29">
        <v>260.6</v>
      </c>
      <c r="E45" s="29">
        <v>301.9</v>
      </c>
      <c r="F45" s="435">
        <v>288.3</v>
      </c>
      <c r="G45" s="29">
        <v>15.8</v>
      </c>
      <c r="H45" s="390">
        <v>-4.5</v>
      </c>
      <c r="J45" s="90"/>
    </row>
    <row r="46" spans="1:10" ht="15" customHeight="1">
      <c r="A46" s="28" t="s">
        <v>174</v>
      </c>
      <c r="B46" s="77">
        <v>3.61</v>
      </c>
      <c r="C46" s="77">
        <v>0</v>
      </c>
      <c r="D46" s="29">
        <v>276.2</v>
      </c>
      <c r="E46" s="29">
        <v>322.3</v>
      </c>
      <c r="F46" s="435">
        <v>307.1</v>
      </c>
      <c r="G46" s="29">
        <v>16.7</v>
      </c>
      <c r="H46" s="390">
        <v>-4.7</v>
      </c>
      <c r="J46" s="90"/>
    </row>
    <row r="47" spans="1:10" ht="15" customHeight="1" hidden="1">
      <c r="A47" s="458" t="s">
        <v>175</v>
      </c>
      <c r="B47" s="456"/>
      <c r="C47" s="77">
        <v>0</v>
      </c>
      <c r="D47" s="29">
        <v>307.6</v>
      </c>
      <c r="E47" s="29">
        <v>365.9</v>
      </c>
      <c r="F47" s="435">
        <v>341.9</v>
      </c>
      <c r="G47" s="29">
        <v>19</v>
      </c>
      <c r="H47" s="390">
        <v>-6.6</v>
      </c>
      <c r="J47" s="90"/>
    </row>
    <row r="48" spans="1:10" ht="15" customHeight="1" hidden="1">
      <c r="A48" s="458" t="s">
        <v>176</v>
      </c>
      <c r="B48" s="456"/>
      <c r="C48" s="77">
        <v>0</v>
      </c>
      <c r="D48" s="29">
        <v>194.9</v>
      </c>
      <c r="E48" s="29">
        <v>210.1</v>
      </c>
      <c r="F48" s="435">
        <v>217.6</v>
      </c>
      <c r="G48" s="29">
        <v>7.8</v>
      </c>
      <c r="H48" s="390">
        <v>3.6</v>
      </c>
      <c r="J48" s="90"/>
    </row>
    <row r="49" spans="1:10" ht="15" customHeight="1">
      <c r="A49" s="432" t="s">
        <v>177</v>
      </c>
      <c r="B49" s="77">
        <v>0.42</v>
      </c>
      <c r="C49" s="77">
        <v>0.61</v>
      </c>
      <c r="D49" s="29">
        <v>126.6</v>
      </c>
      <c r="E49" s="29">
        <v>126.7</v>
      </c>
      <c r="F49" s="435">
        <v>126.7</v>
      </c>
      <c r="G49" s="29">
        <v>0.1</v>
      </c>
      <c r="H49" s="390">
        <v>0</v>
      </c>
      <c r="I49" s="84"/>
      <c r="J49" s="90"/>
    </row>
    <row r="50" spans="1:10" ht="15" customHeight="1">
      <c r="A50" s="432" t="s">
        <v>130</v>
      </c>
      <c r="B50" s="77">
        <v>8.03</v>
      </c>
      <c r="C50" s="77">
        <v>11.74</v>
      </c>
      <c r="D50" s="29">
        <v>190</v>
      </c>
      <c r="E50" s="29">
        <v>199.9</v>
      </c>
      <c r="F50" s="435">
        <v>206</v>
      </c>
      <c r="G50" s="29">
        <v>5.2</v>
      </c>
      <c r="H50" s="390">
        <v>3.1</v>
      </c>
      <c r="I50" s="84"/>
      <c r="J50" s="90"/>
    </row>
    <row r="51" spans="1:10" ht="15" customHeight="1" hidden="1">
      <c r="A51" s="457" t="s">
        <v>178</v>
      </c>
      <c r="B51" s="77"/>
      <c r="C51" s="77">
        <v>0</v>
      </c>
      <c r="D51" s="29">
        <v>197.6</v>
      </c>
      <c r="E51" s="29">
        <v>207.2</v>
      </c>
      <c r="F51" s="435">
        <v>213.7</v>
      </c>
      <c r="G51" s="29">
        <v>4.9</v>
      </c>
      <c r="H51" s="390">
        <v>3.1</v>
      </c>
      <c r="I51" s="84"/>
      <c r="J51" s="90"/>
    </row>
    <row r="52" spans="1:10" ht="15" customHeight="1" hidden="1">
      <c r="A52" s="457" t="s">
        <v>179</v>
      </c>
      <c r="B52" s="77"/>
      <c r="C52" s="77">
        <v>0</v>
      </c>
      <c r="D52" s="29">
        <v>163.5</v>
      </c>
      <c r="E52" s="29">
        <v>174.4</v>
      </c>
      <c r="F52" s="435">
        <v>179</v>
      </c>
      <c r="G52" s="29">
        <v>6.7</v>
      </c>
      <c r="H52" s="390">
        <v>2.6</v>
      </c>
      <c r="I52" s="84"/>
      <c r="J52" s="90"/>
    </row>
    <row r="53" spans="1:10" ht="15" customHeight="1">
      <c r="A53" s="432" t="s">
        <v>133</v>
      </c>
      <c r="B53" s="77">
        <v>7.09</v>
      </c>
      <c r="C53" s="77">
        <v>10.36</v>
      </c>
      <c r="D53" s="29">
        <v>222</v>
      </c>
      <c r="E53" s="29">
        <v>241.7</v>
      </c>
      <c r="F53" s="435">
        <v>267.6</v>
      </c>
      <c r="G53" s="29">
        <v>8.9</v>
      </c>
      <c r="H53" s="390">
        <v>10.7</v>
      </c>
      <c r="I53" s="84"/>
      <c r="J53" s="90"/>
    </row>
    <row r="54" spans="1:10" ht="15" customHeight="1" hidden="1">
      <c r="A54" s="457" t="s">
        <v>180</v>
      </c>
      <c r="B54" s="77"/>
      <c r="C54" s="77">
        <v>0</v>
      </c>
      <c r="D54" s="29">
        <v>247.4</v>
      </c>
      <c r="E54" s="29">
        <v>268.7</v>
      </c>
      <c r="F54" s="435">
        <v>297.5</v>
      </c>
      <c r="G54" s="29">
        <v>8.6</v>
      </c>
      <c r="H54" s="390">
        <v>10.7</v>
      </c>
      <c r="I54" s="84"/>
      <c r="J54" s="90"/>
    </row>
    <row r="55" spans="1:10" ht="15" customHeight="1" hidden="1">
      <c r="A55" s="457" t="s">
        <v>181</v>
      </c>
      <c r="B55" s="77"/>
      <c r="C55" s="77">
        <v>0</v>
      </c>
      <c r="D55" s="29">
        <v>159.5</v>
      </c>
      <c r="E55" s="29">
        <v>174.8</v>
      </c>
      <c r="F55" s="435">
        <v>196.4</v>
      </c>
      <c r="G55" s="29">
        <v>9.6</v>
      </c>
      <c r="H55" s="390">
        <v>12.4</v>
      </c>
      <c r="I55" s="84"/>
      <c r="J55" s="90"/>
    </row>
    <row r="56" spans="1:10" ht="15" customHeight="1" hidden="1">
      <c r="A56" s="457" t="s">
        <v>182</v>
      </c>
      <c r="B56" s="77"/>
      <c r="C56" s="77">
        <v>0</v>
      </c>
      <c r="D56" s="29">
        <v>202.8</v>
      </c>
      <c r="E56" s="29">
        <v>220</v>
      </c>
      <c r="F56" s="435">
        <v>238.5</v>
      </c>
      <c r="G56" s="29">
        <v>8.5</v>
      </c>
      <c r="H56" s="390">
        <v>8.4</v>
      </c>
      <c r="I56" s="84"/>
      <c r="J56" s="90"/>
    </row>
    <row r="57" spans="1:10" ht="15" customHeight="1" thickBot="1">
      <c r="A57" s="461" t="s">
        <v>137</v>
      </c>
      <c r="B57" s="80">
        <v>1.66</v>
      </c>
      <c r="C57" s="80">
        <v>2.43</v>
      </c>
      <c r="D57" s="394">
        <v>185.9</v>
      </c>
      <c r="E57" s="394">
        <v>214.6</v>
      </c>
      <c r="F57" s="440">
        <v>240.6</v>
      </c>
      <c r="G57" s="394">
        <v>15.4</v>
      </c>
      <c r="H57" s="396">
        <v>12.1</v>
      </c>
      <c r="I57" s="84"/>
      <c r="J57" s="90"/>
    </row>
    <row r="58" spans="1:10" ht="13.5" hidden="1" thickTop="1">
      <c r="A58" s="84"/>
      <c r="B58" s="91">
        <v>31.58</v>
      </c>
      <c r="C58" s="84"/>
      <c r="D58" s="84"/>
      <c r="E58" s="84"/>
      <c r="F58" s="84"/>
      <c r="G58" s="84"/>
      <c r="H58" s="84"/>
      <c r="I58" s="84"/>
      <c r="J58" s="93"/>
    </row>
    <row r="59" spans="1:10" ht="13.5" thickTop="1">
      <c r="A59" s="84"/>
      <c r="B59" s="94"/>
      <c r="C59" s="84"/>
      <c r="D59" s="84"/>
      <c r="E59" s="84"/>
      <c r="F59" s="84"/>
      <c r="G59" s="84"/>
      <c r="H59" s="84"/>
      <c r="I59" s="84"/>
      <c r="J59" s="93"/>
    </row>
    <row r="60" spans="1:10" ht="12.75">
      <c r="A60" s="940" t="s">
        <v>183</v>
      </c>
      <c r="B60" s="940"/>
      <c r="C60" s="940"/>
      <c r="D60" s="940"/>
      <c r="E60" s="940"/>
      <c r="F60" s="940"/>
      <c r="G60" s="940"/>
      <c r="H60" s="940"/>
      <c r="I60" s="940"/>
      <c r="J60" s="940"/>
    </row>
    <row r="61" spans="1:10" ht="12.75" customHeight="1">
      <c r="A61" s="1719" t="s">
        <v>184</v>
      </c>
      <c r="B61" s="1719"/>
      <c r="C61" s="1719"/>
      <c r="D61" s="1719"/>
      <c r="E61" s="1719"/>
      <c r="F61" s="1719"/>
      <c r="G61" s="1719"/>
      <c r="H61" s="1719"/>
      <c r="I61" s="1719"/>
      <c r="J61" s="1719"/>
    </row>
    <row r="62" spans="1:10" ht="12.75">
      <c r="A62" s="1719"/>
      <c r="B62" s="1719"/>
      <c r="C62" s="1719"/>
      <c r="D62" s="1719"/>
      <c r="E62" s="1719"/>
      <c r="F62" s="1719"/>
      <c r="G62" s="1719"/>
      <c r="H62" s="1719"/>
      <c r="I62" s="1719"/>
      <c r="J62" s="1719"/>
    </row>
    <row r="63" spans="1:10" ht="12.75">
      <c r="A63" s="940" t="s">
        <v>185</v>
      </c>
      <c r="B63" s="940"/>
      <c r="C63" s="940"/>
      <c r="D63" s="940"/>
      <c r="E63" s="940"/>
      <c r="F63" s="940"/>
      <c r="G63" s="940"/>
      <c r="H63" s="940"/>
      <c r="I63" s="940"/>
      <c r="J63" s="940"/>
    </row>
    <row r="64" spans="1:10" ht="12.75">
      <c r="A64" s="940" t="s">
        <v>186</v>
      </c>
      <c r="B64" s="941"/>
      <c r="C64" s="941"/>
      <c r="D64" s="941"/>
      <c r="E64" s="941"/>
      <c r="F64" s="941"/>
      <c r="G64" s="941"/>
      <c r="H64" s="941"/>
      <c r="I64" s="941"/>
      <c r="J64" s="941"/>
    </row>
    <row r="65" ht="12.75">
      <c r="J65" s="93"/>
    </row>
    <row r="66" ht="12.75">
      <c r="G66" s="153"/>
    </row>
    <row r="67" ht="12.75">
      <c r="J67" s="93"/>
    </row>
    <row r="68" ht="12.75">
      <c r="J68" s="95"/>
    </row>
    <row r="69" ht="12.75">
      <c r="J69" s="95"/>
    </row>
    <row r="70" ht="12.75">
      <c r="J70" s="93"/>
    </row>
    <row r="72" ht="12.75">
      <c r="J72" s="93"/>
    </row>
    <row r="73" ht="12.75">
      <c r="J73" s="93"/>
    </row>
    <row r="75" ht="12.75">
      <c r="J75" s="93"/>
    </row>
    <row r="76" ht="12.75">
      <c r="J76" s="93"/>
    </row>
    <row r="77" ht="12.75">
      <c r="J77" s="93"/>
    </row>
    <row r="79" ht="12.75">
      <c r="J79" s="93"/>
    </row>
  </sheetData>
  <mergeCells count="10">
    <mergeCell ref="A61:J62"/>
    <mergeCell ref="A1:H1"/>
    <mergeCell ref="A2:H2"/>
    <mergeCell ref="A3:H3"/>
    <mergeCell ref="A4:H4"/>
    <mergeCell ref="A5:A6"/>
    <mergeCell ref="D5:D6"/>
    <mergeCell ref="E5:E6"/>
    <mergeCell ref="F5:F6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J34" sqref="J34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720" t="s">
        <v>142</v>
      </c>
      <c r="B1" s="1720"/>
      <c r="C1" s="1720"/>
      <c r="D1" s="1720"/>
      <c r="E1" s="1720"/>
      <c r="F1" s="1720"/>
      <c r="G1" s="1720"/>
      <c r="H1" s="1720"/>
      <c r="I1" s="1720"/>
      <c r="J1" s="1720"/>
      <c r="K1" s="84"/>
      <c r="L1" s="84"/>
      <c r="M1" s="84"/>
      <c r="N1" s="84"/>
    </row>
    <row r="2" spans="1:14" ht="15.75">
      <c r="A2" s="1723" t="s">
        <v>1512</v>
      </c>
      <c r="B2" s="1723"/>
      <c r="C2" s="1723"/>
      <c r="D2" s="1723"/>
      <c r="E2" s="1723"/>
      <c r="F2" s="1723"/>
      <c r="G2" s="1723"/>
      <c r="H2" s="1723"/>
      <c r="I2" s="1723"/>
      <c r="J2" s="1723"/>
      <c r="K2" s="84"/>
      <c r="L2" s="84"/>
      <c r="M2" s="84"/>
      <c r="N2" s="84"/>
    </row>
    <row r="3" spans="1:14" ht="12.75">
      <c r="A3" s="1698" t="s">
        <v>80</v>
      </c>
      <c r="B3" s="1698"/>
      <c r="C3" s="1698"/>
      <c r="D3" s="1698"/>
      <c r="E3" s="1698"/>
      <c r="F3" s="1698"/>
      <c r="G3" s="1698"/>
      <c r="H3" s="1698"/>
      <c r="I3" s="1698"/>
      <c r="J3" s="1698"/>
      <c r="K3" s="84"/>
      <c r="L3" s="84"/>
      <c r="M3" s="84"/>
      <c r="N3" s="84"/>
    </row>
    <row r="4" spans="1:11" ht="12.75">
      <c r="A4" s="1699" t="s">
        <v>585</v>
      </c>
      <c r="B4" s="1699"/>
      <c r="C4" s="1699"/>
      <c r="D4" s="1699"/>
      <c r="E4" s="1699"/>
      <c r="F4" s="1699"/>
      <c r="G4" s="1699"/>
      <c r="H4" s="1699"/>
      <c r="I4" s="1699"/>
      <c r="J4" s="1699"/>
      <c r="K4" s="153"/>
    </row>
    <row r="5" spans="1:14" ht="13.5" thickBot="1">
      <c r="A5" s="1700"/>
      <c r="B5" s="1700"/>
      <c r="C5" s="1700"/>
      <c r="D5" s="1700"/>
      <c r="E5" s="1700"/>
      <c r="F5" s="1700"/>
      <c r="G5" s="1700"/>
      <c r="H5" s="1700"/>
      <c r="I5" s="1700"/>
      <c r="J5" s="1700"/>
      <c r="K5" s="84"/>
      <c r="L5" s="84"/>
      <c r="M5" s="84"/>
      <c r="N5" s="84"/>
    </row>
    <row r="6" spans="1:14" ht="16.5" thickTop="1">
      <c r="A6" s="1701" t="s">
        <v>554</v>
      </c>
      <c r="B6" s="430" t="s">
        <v>81</v>
      </c>
      <c r="C6" s="1350"/>
      <c r="D6" s="1350"/>
      <c r="E6" s="462" t="s">
        <v>143</v>
      </c>
      <c r="F6" s="1351" t="s">
        <v>458</v>
      </c>
      <c r="G6" s="1302" t="s">
        <v>467</v>
      </c>
      <c r="H6" s="1302" t="s">
        <v>1484</v>
      </c>
      <c r="I6" s="1703" t="s">
        <v>1784</v>
      </c>
      <c r="J6" s="1692"/>
      <c r="K6" s="84"/>
      <c r="L6" s="84"/>
      <c r="M6" s="84"/>
      <c r="N6" s="84"/>
    </row>
    <row r="7" spans="1:14" ht="12.75">
      <c r="A7" s="1702"/>
      <c r="B7" s="1311" t="s">
        <v>82</v>
      </c>
      <c r="C7" s="96"/>
      <c r="D7" s="96"/>
      <c r="E7" s="64" t="s">
        <v>202</v>
      </c>
      <c r="F7" s="477" t="s">
        <v>974</v>
      </c>
      <c r="G7" s="467" t="s">
        <v>974</v>
      </c>
      <c r="H7" s="467" t="s">
        <v>974</v>
      </c>
      <c r="I7" s="98" t="s">
        <v>467</v>
      </c>
      <c r="J7" s="1352" t="s">
        <v>999</v>
      </c>
      <c r="K7" s="84"/>
      <c r="L7" s="84"/>
      <c r="M7" s="84"/>
      <c r="N7" s="84"/>
    </row>
    <row r="8" spans="1:14" ht="12.75">
      <c r="A8" s="1353" t="s">
        <v>144</v>
      </c>
      <c r="B8" s="1343">
        <v>100</v>
      </c>
      <c r="C8" s="88"/>
      <c r="D8" s="85"/>
      <c r="E8" s="450">
        <v>100</v>
      </c>
      <c r="F8" s="27">
        <v>195.94182</v>
      </c>
      <c r="G8" s="27">
        <v>220.47208999999998</v>
      </c>
      <c r="H8" s="384">
        <v>245.21218000000002</v>
      </c>
      <c r="I8" s="27">
        <v>12.5</v>
      </c>
      <c r="J8" s="385">
        <v>11.2</v>
      </c>
      <c r="K8" s="84"/>
      <c r="M8" s="84"/>
      <c r="N8" s="84"/>
    </row>
    <row r="9" spans="1:14" ht="12.75">
      <c r="A9" s="1353"/>
      <c r="B9" s="1343"/>
      <c r="C9" s="88"/>
      <c r="D9" s="85"/>
      <c r="E9" s="450"/>
      <c r="F9" s="452"/>
      <c r="G9" s="452"/>
      <c r="H9" s="176"/>
      <c r="I9" s="27"/>
      <c r="J9" s="385"/>
      <c r="K9" s="84"/>
      <c r="M9" s="84"/>
      <c r="N9" s="84"/>
    </row>
    <row r="10" spans="1:14" ht="12.75">
      <c r="A10" s="1353" t="s">
        <v>145</v>
      </c>
      <c r="B10" s="1343">
        <v>53.2</v>
      </c>
      <c r="C10" s="88"/>
      <c r="D10" s="88"/>
      <c r="E10" s="450">
        <v>45.53</v>
      </c>
      <c r="F10" s="27">
        <v>212.9906435317373</v>
      </c>
      <c r="G10" s="27">
        <v>249.3334724357566</v>
      </c>
      <c r="H10" s="384">
        <v>286.9233911706567</v>
      </c>
      <c r="I10" s="27">
        <v>17.1</v>
      </c>
      <c r="J10" s="385">
        <v>15.1</v>
      </c>
      <c r="K10" s="84"/>
      <c r="M10" s="84"/>
      <c r="N10" s="84"/>
    </row>
    <row r="11" spans="1:14" ht="12.75">
      <c r="A11" s="1354"/>
      <c r="B11" s="1344"/>
      <c r="C11" s="77"/>
      <c r="D11" s="77"/>
      <c r="E11" s="72"/>
      <c r="F11" s="31"/>
      <c r="G11" s="31"/>
      <c r="H11" s="128"/>
      <c r="I11" s="89"/>
      <c r="J11" s="387"/>
      <c r="K11" s="84"/>
      <c r="M11" s="84"/>
      <c r="N11" s="84"/>
    </row>
    <row r="12" spans="1:14" ht="15" customHeight="1">
      <c r="A12" s="930" t="s">
        <v>92</v>
      </c>
      <c r="B12" s="1345"/>
      <c r="C12" s="82"/>
      <c r="D12" s="82"/>
      <c r="E12" s="77"/>
      <c r="F12" s="31"/>
      <c r="G12" s="31"/>
      <c r="H12" s="128"/>
      <c r="I12" s="89"/>
      <c r="J12" s="387"/>
      <c r="K12" s="84"/>
      <c r="M12" s="84"/>
      <c r="N12" s="84"/>
    </row>
    <row r="13" spans="1:14" ht="15" customHeight="1">
      <c r="A13" s="1355" t="s">
        <v>146</v>
      </c>
      <c r="B13" s="1345">
        <v>14.16</v>
      </c>
      <c r="C13" s="77"/>
      <c r="D13" s="77"/>
      <c r="E13" s="77">
        <v>0</v>
      </c>
      <c r="F13" s="31">
        <v>220.1</v>
      </c>
      <c r="G13" s="31">
        <v>237.6</v>
      </c>
      <c r="H13" s="128">
        <v>273.5</v>
      </c>
      <c r="I13" s="29">
        <v>8</v>
      </c>
      <c r="J13" s="390">
        <v>15.1</v>
      </c>
      <c r="K13" s="84"/>
      <c r="L13" s="90"/>
      <c r="M13" s="84"/>
      <c r="N13" s="84"/>
    </row>
    <row r="14" spans="1:14" ht="15" customHeight="1">
      <c r="A14" s="1355" t="s">
        <v>147</v>
      </c>
      <c r="B14" s="1345">
        <v>1.79</v>
      </c>
      <c r="C14" s="77">
        <v>1.79</v>
      </c>
      <c r="D14" s="77">
        <v>0.8261940952937737</v>
      </c>
      <c r="E14" s="77">
        <v>2.62</v>
      </c>
      <c r="F14" s="31">
        <v>254.9</v>
      </c>
      <c r="G14" s="31">
        <v>239.6</v>
      </c>
      <c r="H14" s="128">
        <v>289.4</v>
      </c>
      <c r="I14" s="29">
        <v>-6</v>
      </c>
      <c r="J14" s="390">
        <v>20.8</v>
      </c>
      <c r="K14" s="84"/>
      <c r="L14" s="90"/>
      <c r="M14" s="84"/>
      <c r="N14" s="84"/>
    </row>
    <row r="15" spans="1:14" ht="15" customHeight="1">
      <c r="A15" s="1355" t="s">
        <v>148</v>
      </c>
      <c r="B15" s="1345">
        <v>2.05</v>
      </c>
      <c r="C15" s="77">
        <v>2.05</v>
      </c>
      <c r="D15" s="77">
        <v>0.946199941537562</v>
      </c>
      <c r="E15" s="77">
        <v>3</v>
      </c>
      <c r="F15" s="31">
        <v>188.4</v>
      </c>
      <c r="G15" s="31">
        <v>204.1</v>
      </c>
      <c r="H15" s="128">
        <v>216.5</v>
      </c>
      <c r="I15" s="29">
        <v>8.3</v>
      </c>
      <c r="J15" s="390">
        <v>6.1</v>
      </c>
      <c r="K15" s="84"/>
      <c r="L15" s="90"/>
      <c r="M15" s="84"/>
      <c r="N15" s="84"/>
    </row>
    <row r="16" spans="1:14" ht="15" customHeight="1">
      <c r="A16" s="930" t="s">
        <v>96</v>
      </c>
      <c r="B16" s="1345">
        <v>2.73</v>
      </c>
      <c r="C16" s="77">
        <v>2.73</v>
      </c>
      <c r="D16" s="77">
        <v>1.2600613855597778</v>
      </c>
      <c r="E16" s="77">
        <v>3.99</v>
      </c>
      <c r="F16" s="31">
        <v>214.4</v>
      </c>
      <c r="G16" s="31">
        <v>274.1</v>
      </c>
      <c r="H16" s="128">
        <v>307.3</v>
      </c>
      <c r="I16" s="29">
        <v>27.8</v>
      </c>
      <c r="J16" s="390">
        <v>12.1</v>
      </c>
      <c r="K16" s="84"/>
      <c r="L16" s="90"/>
      <c r="M16" s="84"/>
      <c r="N16" s="73"/>
    </row>
    <row r="17" spans="1:14" ht="15" customHeight="1">
      <c r="A17" s="1356" t="s">
        <v>149</v>
      </c>
      <c r="B17" s="1345">
        <v>7.89</v>
      </c>
      <c r="C17" s="77"/>
      <c r="D17" s="77"/>
      <c r="E17" s="77">
        <v>0</v>
      </c>
      <c r="F17" s="31">
        <v>168.3</v>
      </c>
      <c r="G17" s="31">
        <v>264.2</v>
      </c>
      <c r="H17" s="128">
        <v>249.2</v>
      </c>
      <c r="I17" s="29">
        <v>57</v>
      </c>
      <c r="J17" s="390">
        <v>-5.7</v>
      </c>
      <c r="K17" s="84"/>
      <c r="L17" s="90"/>
      <c r="M17" s="84"/>
      <c r="N17" s="84"/>
    </row>
    <row r="18" spans="1:14" ht="15" customHeight="1" hidden="1">
      <c r="A18" s="1357" t="s">
        <v>150</v>
      </c>
      <c r="B18" s="1345"/>
      <c r="C18" s="77"/>
      <c r="D18" s="77"/>
      <c r="E18" s="77">
        <v>0</v>
      </c>
      <c r="F18" s="31">
        <v>155.3</v>
      </c>
      <c r="G18" s="31">
        <v>263.6</v>
      </c>
      <c r="H18" s="128">
        <v>240.9</v>
      </c>
      <c r="I18" s="29">
        <v>69.7</v>
      </c>
      <c r="J18" s="390">
        <v>-8.6</v>
      </c>
      <c r="K18" s="84"/>
      <c r="L18" s="90"/>
      <c r="M18" s="84"/>
      <c r="N18" s="84"/>
    </row>
    <row r="19" spans="1:14" ht="15" customHeight="1" hidden="1">
      <c r="A19" s="1358" t="s">
        <v>151</v>
      </c>
      <c r="B19" s="1345"/>
      <c r="C19" s="77"/>
      <c r="D19" s="77"/>
      <c r="E19" s="77">
        <v>0</v>
      </c>
      <c r="F19" s="31">
        <v>152.9</v>
      </c>
      <c r="G19" s="31">
        <v>274.6</v>
      </c>
      <c r="H19" s="128">
        <v>238.8</v>
      </c>
      <c r="I19" s="29">
        <v>79.6</v>
      </c>
      <c r="J19" s="390">
        <v>-13</v>
      </c>
      <c r="K19" s="84"/>
      <c r="L19" s="90"/>
      <c r="M19" s="84"/>
      <c r="N19" s="84"/>
    </row>
    <row r="20" spans="1:14" ht="15" customHeight="1" hidden="1">
      <c r="A20" s="1358" t="s">
        <v>152</v>
      </c>
      <c r="B20" s="1345"/>
      <c r="C20" s="77"/>
      <c r="D20" s="77"/>
      <c r="E20" s="77">
        <v>0</v>
      </c>
      <c r="F20" s="31">
        <v>182.8</v>
      </c>
      <c r="G20" s="31">
        <v>233.2</v>
      </c>
      <c r="H20" s="128">
        <v>278.8</v>
      </c>
      <c r="I20" s="29">
        <v>27.6</v>
      </c>
      <c r="J20" s="390">
        <v>19.6</v>
      </c>
      <c r="K20" s="84"/>
      <c r="L20" s="90"/>
      <c r="M20" s="84"/>
      <c r="N20" s="84"/>
    </row>
    <row r="21" spans="1:14" ht="15" customHeight="1" hidden="1">
      <c r="A21" s="1357" t="s">
        <v>158</v>
      </c>
      <c r="B21" s="1345"/>
      <c r="C21" s="77"/>
      <c r="D21" s="77"/>
      <c r="E21" s="77">
        <v>0</v>
      </c>
      <c r="F21" s="31">
        <v>218.5</v>
      </c>
      <c r="G21" s="31">
        <v>266.6</v>
      </c>
      <c r="H21" s="128">
        <v>279.4</v>
      </c>
      <c r="I21" s="29">
        <v>22</v>
      </c>
      <c r="J21" s="390">
        <v>4.8</v>
      </c>
      <c r="K21" s="84"/>
      <c r="L21" s="90"/>
      <c r="M21" s="84"/>
      <c r="N21" s="84"/>
    </row>
    <row r="22" spans="1:14" ht="15" customHeight="1" hidden="1">
      <c r="A22" s="1358" t="s">
        <v>159</v>
      </c>
      <c r="B22" s="1345"/>
      <c r="C22" s="77"/>
      <c r="D22" s="77"/>
      <c r="E22" s="77">
        <v>0</v>
      </c>
      <c r="F22" s="31">
        <v>220.6</v>
      </c>
      <c r="G22" s="31">
        <v>270.6</v>
      </c>
      <c r="H22" s="128">
        <v>283.3</v>
      </c>
      <c r="I22" s="29">
        <v>22.7</v>
      </c>
      <c r="J22" s="390">
        <v>4.7</v>
      </c>
      <c r="K22" s="84"/>
      <c r="L22" s="90"/>
      <c r="M22" s="84"/>
      <c r="N22" s="84"/>
    </row>
    <row r="23" spans="1:14" ht="15" customHeight="1" hidden="1">
      <c r="A23" s="1358" t="s">
        <v>160</v>
      </c>
      <c r="B23" s="1345"/>
      <c r="C23" s="77"/>
      <c r="D23" s="77"/>
      <c r="E23" s="77">
        <v>0</v>
      </c>
      <c r="F23" s="31">
        <v>164.2</v>
      </c>
      <c r="G23" s="31">
        <v>169.5</v>
      </c>
      <c r="H23" s="128">
        <v>177.9</v>
      </c>
      <c r="I23" s="29">
        <v>3.2</v>
      </c>
      <c r="J23" s="390">
        <v>5</v>
      </c>
      <c r="K23" s="84"/>
      <c r="L23" s="90"/>
      <c r="M23" s="84"/>
      <c r="N23" s="84"/>
    </row>
    <row r="24" spans="1:12" ht="15" customHeight="1">
      <c r="A24" s="930" t="s">
        <v>105</v>
      </c>
      <c r="B24" s="1345">
        <v>1.85</v>
      </c>
      <c r="C24" s="77">
        <v>1.85</v>
      </c>
      <c r="D24" s="77">
        <v>0.8538877521192633</v>
      </c>
      <c r="E24" s="77">
        <v>2.7</v>
      </c>
      <c r="F24" s="31">
        <v>201.7</v>
      </c>
      <c r="G24" s="31">
        <v>228.2</v>
      </c>
      <c r="H24" s="128">
        <v>325.5</v>
      </c>
      <c r="I24" s="29">
        <v>13.1</v>
      </c>
      <c r="J24" s="390">
        <v>42.6</v>
      </c>
      <c r="L24" s="90"/>
    </row>
    <row r="25" spans="1:12" ht="15" customHeight="1">
      <c r="A25" s="930" t="s">
        <v>106</v>
      </c>
      <c r="B25" s="1345">
        <v>5.21</v>
      </c>
      <c r="C25" s="77">
        <v>5.21</v>
      </c>
      <c r="D25" s="77">
        <v>2.404732534346682</v>
      </c>
      <c r="E25" s="77">
        <v>7.61</v>
      </c>
      <c r="F25" s="31">
        <v>213.1</v>
      </c>
      <c r="G25" s="31">
        <v>280.9</v>
      </c>
      <c r="H25" s="128">
        <v>313.6</v>
      </c>
      <c r="I25" s="29">
        <v>31.8</v>
      </c>
      <c r="J25" s="390">
        <v>11.6</v>
      </c>
      <c r="L25" s="90"/>
    </row>
    <row r="26" spans="1:12" ht="15" customHeight="1">
      <c r="A26" s="930" t="s">
        <v>107</v>
      </c>
      <c r="B26" s="1345">
        <v>4.05</v>
      </c>
      <c r="C26" s="77">
        <v>4.05</v>
      </c>
      <c r="D26" s="77">
        <v>1.8693218357205494</v>
      </c>
      <c r="E26" s="77">
        <v>5.92</v>
      </c>
      <c r="F26" s="31">
        <v>187.9</v>
      </c>
      <c r="G26" s="31">
        <v>216</v>
      </c>
      <c r="H26" s="128">
        <v>255.9</v>
      </c>
      <c r="I26" s="29">
        <v>15</v>
      </c>
      <c r="J26" s="390">
        <v>18.5</v>
      </c>
      <c r="L26" s="90"/>
    </row>
    <row r="27" spans="1:12" ht="15" customHeight="1">
      <c r="A27" s="930" t="s">
        <v>108</v>
      </c>
      <c r="B27" s="1345">
        <v>3.07</v>
      </c>
      <c r="C27" s="77">
        <v>3.07</v>
      </c>
      <c r="D27" s="77">
        <v>1.4169921075708856</v>
      </c>
      <c r="E27" s="77">
        <v>4.49</v>
      </c>
      <c r="F27" s="31">
        <v>219.1</v>
      </c>
      <c r="G27" s="31">
        <v>211.3</v>
      </c>
      <c r="H27" s="128">
        <v>209.3</v>
      </c>
      <c r="I27" s="29">
        <v>-3.6</v>
      </c>
      <c r="J27" s="390">
        <v>-0.9</v>
      </c>
      <c r="L27" s="90"/>
    </row>
    <row r="28" spans="1:12" ht="15" customHeight="1">
      <c r="A28" s="930" t="s">
        <v>109</v>
      </c>
      <c r="B28" s="1345">
        <v>1.21</v>
      </c>
      <c r="C28" s="77">
        <v>1.21</v>
      </c>
      <c r="D28" s="77">
        <v>0.5584887459807074</v>
      </c>
      <c r="E28" s="77">
        <v>1.77</v>
      </c>
      <c r="F28" s="31">
        <v>146.6</v>
      </c>
      <c r="G28" s="31">
        <v>235.2</v>
      </c>
      <c r="H28" s="128">
        <v>280.2</v>
      </c>
      <c r="I28" s="29">
        <v>60.4</v>
      </c>
      <c r="J28" s="390">
        <v>19.1</v>
      </c>
      <c r="L28" s="90"/>
    </row>
    <row r="29" spans="1:12" ht="15" customHeight="1">
      <c r="A29" s="930" t="s">
        <v>110</v>
      </c>
      <c r="B29" s="1345">
        <v>2.28</v>
      </c>
      <c r="C29" s="77">
        <v>2.28</v>
      </c>
      <c r="D29" s="77">
        <v>1.0523589593686056</v>
      </c>
      <c r="E29" s="77">
        <v>3.33</v>
      </c>
      <c r="F29" s="31">
        <v>197</v>
      </c>
      <c r="G29" s="31">
        <v>228.4</v>
      </c>
      <c r="H29" s="128">
        <v>255.4</v>
      </c>
      <c r="I29" s="29">
        <v>15.9</v>
      </c>
      <c r="J29" s="390">
        <v>11.8</v>
      </c>
      <c r="L29" s="90"/>
    </row>
    <row r="30" spans="1:12" ht="15" customHeight="1" hidden="1">
      <c r="A30" s="1357" t="s">
        <v>161</v>
      </c>
      <c r="B30" s="1346"/>
      <c r="C30" s="77"/>
      <c r="D30" s="77"/>
      <c r="E30" s="77">
        <v>0</v>
      </c>
      <c r="F30" s="31">
        <v>156.1</v>
      </c>
      <c r="G30" s="31">
        <v>193.7</v>
      </c>
      <c r="H30" s="128">
        <v>216.4</v>
      </c>
      <c r="I30" s="29">
        <v>24.1</v>
      </c>
      <c r="J30" s="390">
        <v>11.7</v>
      </c>
      <c r="L30" s="90"/>
    </row>
    <row r="31" spans="1:12" ht="15" customHeight="1" hidden="1">
      <c r="A31" s="1357" t="s">
        <v>164</v>
      </c>
      <c r="B31" s="1346"/>
      <c r="C31" s="77"/>
      <c r="D31" s="77"/>
      <c r="E31" s="77">
        <v>0</v>
      </c>
      <c r="F31" s="31">
        <v>213</v>
      </c>
      <c r="G31" s="31">
        <v>241.7</v>
      </c>
      <c r="H31" s="128">
        <v>269</v>
      </c>
      <c r="I31" s="29">
        <v>13.5</v>
      </c>
      <c r="J31" s="390">
        <v>11.3</v>
      </c>
      <c r="L31" s="90"/>
    </row>
    <row r="32" spans="1:12" ht="15" customHeight="1">
      <c r="A32" s="930" t="s">
        <v>113</v>
      </c>
      <c r="B32" s="1346">
        <v>6.91</v>
      </c>
      <c r="C32" s="77">
        <v>6.91</v>
      </c>
      <c r="D32" s="77">
        <v>3.189386144402221</v>
      </c>
      <c r="E32" s="77">
        <v>10.1</v>
      </c>
      <c r="F32" s="31">
        <v>240.7</v>
      </c>
      <c r="G32" s="31">
        <v>283.2</v>
      </c>
      <c r="H32" s="128">
        <v>333</v>
      </c>
      <c r="I32" s="29">
        <v>17.7</v>
      </c>
      <c r="J32" s="390">
        <v>17.6</v>
      </c>
      <c r="L32" s="90"/>
    </row>
    <row r="33" spans="1:12" ht="15" customHeight="1">
      <c r="A33" s="930"/>
      <c r="B33" s="1346"/>
      <c r="C33" s="77"/>
      <c r="D33" s="77"/>
      <c r="E33" s="77"/>
      <c r="F33" s="31"/>
      <c r="G33" s="31"/>
      <c r="H33" s="128"/>
      <c r="I33" s="29"/>
      <c r="J33" s="390"/>
      <c r="L33" s="90"/>
    </row>
    <row r="34" spans="1:12" ht="15" customHeight="1">
      <c r="A34" s="1353" t="s">
        <v>165</v>
      </c>
      <c r="B34" s="1347">
        <v>46.8</v>
      </c>
      <c r="C34" s="88"/>
      <c r="D34" s="88"/>
      <c r="E34" s="450">
        <v>54.47</v>
      </c>
      <c r="F34" s="47">
        <v>181.69116945107396</v>
      </c>
      <c r="G34" s="47">
        <v>196.3476409032495</v>
      </c>
      <c r="H34" s="121">
        <v>210.3469065540665</v>
      </c>
      <c r="I34" s="27">
        <v>8.1</v>
      </c>
      <c r="J34" s="385">
        <v>7.1</v>
      </c>
      <c r="L34" s="90"/>
    </row>
    <row r="35" spans="1:12" ht="15" customHeight="1">
      <c r="A35" s="1354"/>
      <c r="B35" s="1348"/>
      <c r="C35" s="77"/>
      <c r="D35" s="77"/>
      <c r="E35" s="72"/>
      <c r="F35" s="31"/>
      <c r="G35" s="31"/>
      <c r="H35" s="128"/>
      <c r="I35" s="89"/>
      <c r="J35" s="387"/>
      <c r="L35" s="90"/>
    </row>
    <row r="36" spans="1:12" ht="15" customHeight="1">
      <c r="A36" s="930" t="s">
        <v>115</v>
      </c>
      <c r="B36" s="1346">
        <v>8.92</v>
      </c>
      <c r="C36" s="77">
        <v>8.92</v>
      </c>
      <c r="D36" s="77">
        <v>4.117123648056124</v>
      </c>
      <c r="E36" s="77">
        <v>13.04</v>
      </c>
      <c r="F36" s="31">
        <v>154.5</v>
      </c>
      <c r="G36" s="31">
        <v>168.9</v>
      </c>
      <c r="H36" s="128">
        <v>182.2</v>
      </c>
      <c r="I36" s="29">
        <v>9.3</v>
      </c>
      <c r="J36" s="390">
        <v>7.9</v>
      </c>
      <c r="L36" s="90"/>
    </row>
    <row r="37" spans="1:12" ht="15" customHeight="1" hidden="1">
      <c r="A37" s="1357" t="s">
        <v>166</v>
      </c>
      <c r="B37" s="1346"/>
      <c r="C37" s="77"/>
      <c r="D37" s="77"/>
      <c r="E37" s="77">
        <v>0</v>
      </c>
      <c r="F37" s="31">
        <v>138.2</v>
      </c>
      <c r="G37" s="31">
        <v>149.5</v>
      </c>
      <c r="H37" s="128">
        <v>166.4</v>
      </c>
      <c r="I37" s="29">
        <v>8.2</v>
      </c>
      <c r="J37" s="390">
        <v>11.3</v>
      </c>
      <c r="L37" s="90"/>
    </row>
    <row r="38" spans="1:12" ht="15" customHeight="1" hidden="1">
      <c r="A38" s="1357" t="s">
        <v>167</v>
      </c>
      <c r="B38" s="1346"/>
      <c r="C38" s="77"/>
      <c r="D38" s="77"/>
      <c r="E38" s="77">
        <v>0</v>
      </c>
      <c r="F38" s="31">
        <v>154</v>
      </c>
      <c r="G38" s="31">
        <v>167.1</v>
      </c>
      <c r="H38" s="128">
        <v>177.6</v>
      </c>
      <c r="I38" s="29">
        <v>8.5</v>
      </c>
      <c r="J38" s="390">
        <v>6.3</v>
      </c>
      <c r="L38" s="90"/>
    </row>
    <row r="39" spans="1:12" ht="15" customHeight="1" hidden="1">
      <c r="A39" s="1357" t="s">
        <v>168</v>
      </c>
      <c r="B39" s="1346"/>
      <c r="C39" s="77"/>
      <c r="D39" s="77"/>
      <c r="E39" s="77">
        <v>0</v>
      </c>
      <c r="F39" s="31">
        <v>204.5</v>
      </c>
      <c r="G39" s="31">
        <v>234.6</v>
      </c>
      <c r="H39" s="128">
        <v>258.1</v>
      </c>
      <c r="I39" s="29">
        <v>14.7</v>
      </c>
      <c r="J39" s="390">
        <v>10</v>
      </c>
      <c r="L39" s="90"/>
    </row>
    <row r="40" spans="1:12" ht="15" customHeight="1">
      <c r="A40" s="930" t="s">
        <v>119</v>
      </c>
      <c r="B40" s="1346">
        <v>2.2</v>
      </c>
      <c r="C40" s="77">
        <v>2.2</v>
      </c>
      <c r="D40" s="77">
        <v>1.0154340836012863</v>
      </c>
      <c r="E40" s="77">
        <v>3.22</v>
      </c>
      <c r="F40" s="31">
        <v>154.2</v>
      </c>
      <c r="G40" s="31">
        <v>167.7</v>
      </c>
      <c r="H40" s="128">
        <v>178.5</v>
      </c>
      <c r="I40" s="29">
        <v>8.8</v>
      </c>
      <c r="J40" s="390">
        <v>6.4</v>
      </c>
      <c r="L40" s="90"/>
    </row>
    <row r="41" spans="1:12" ht="15" customHeight="1">
      <c r="A41" s="930" t="s">
        <v>120</v>
      </c>
      <c r="B41" s="1346"/>
      <c r="C41" s="77"/>
      <c r="D41" s="77"/>
      <c r="E41" s="77"/>
      <c r="F41" s="31">
        <v>255</v>
      </c>
      <c r="G41" s="31">
        <v>250.7</v>
      </c>
      <c r="H41" s="128">
        <v>279.1</v>
      </c>
      <c r="I41" s="29"/>
      <c r="J41" s="390"/>
      <c r="L41" s="90"/>
    </row>
    <row r="42" spans="1:12" ht="15" customHeight="1">
      <c r="A42" s="1355" t="s">
        <v>169</v>
      </c>
      <c r="B42" s="1346">
        <v>3.5</v>
      </c>
      <c r="C42" s="77">
        <v>3.5</v>
      </c>
      <c r="D42" s="77">
        <v>1.615463314820228</v>
      </c>
      <c r="E42" s="77">
        <v>5.12</v>
      </c>
      <c r="F42" s="31">
        <v>160.1</v>
      </c>
      <c r="G42" s="31">
        <v>178.5</v>
      </c>
      <c r="H42" s="128">
        <v>194.3</v>
      </c>
      <c r="I42" s="29">
        <v>11.5</v>
      </c>
      <c r="J42" s="390">
        <v>8.9</v>
      </c>
      <c r="L42" s="90"/>
    </row>
    <row r="43" spans="1:12" ht="15" customHeight="1">
      <c r="A43" s="1355" t="s">
        <v>170</v>
      </c>
      <c r="B43" s="1346">
        <v>4.19</v>
      </c>
      <c r="C43" s="77">
        <v>4.19</v>
      </c>
      <c r="D43" s="77">
        <v>1.9339403683133587</v>
      </c>
      <c r="E43" s="77">
        <v>6.12</v>
      </c>
      <c r="F43" s="31">
        <v>176.9</v>
      </c>
      <c r="G43" s="31">
        <v>187.4</v>
      </c>
      <c r="H43" s="128">
        <v>198.3</v>
      </c>
      <c r="I43" s="29">
        <v>5.9</v>
      </c>
      <c r="J43" s="390">
        <v>5.8</v>
      </c>
      <c r="L43" s="90"/>
    </row>
    <row r="44" spans="1:12" ht="15" customHeight="1">
      <c r="A44" s="1355" t="s">
        <v>171</v>
      </c>
      <c r="B44" s="1346">
        <v>1.26</v>
      </c>
      <c r="C44" s="77">
        <v>1.26</v>
      </c>
      <c r="D44" s="77">
        <v>0.5815667933352819</v>
      </c>
      <c r="E44" s="77">
        <v>1.84</v>
      </c>
      <c r="F44" s="31">
        <v>192</v>
      </c>
      <c r="G44" s="31">
        <v>203.6</v>
      </c>
      <c r="H44" s="128">
        <v>209.5</v>
      </c>
      <c r="I44" s="29">
        <v>6</v>
      </c>
      <c r="J44" s="390">
        <v>2.9</v>
      </c>
      <c r="L44" s="90"/>
    </row>
    <row r="45" spans="1:12" ht="15" customHeight="1">
      <c r="A45" s="1355" t="s">
        <v>172</v>
      </c>
      <c r="B45" s="1346">
        <v>5.92</v>
      </c>
      <c r="C45" s="77"/>
      <c r="D45" s="77">
        <v>0</v>
      </c>
      <c r="E45" s="77">
        <v>0</v>
      </c>
      <c r="F45" s="31">
        <v>378.1</v>
      </c>
      <c r="G45" s="31">
        <v>347.3</v>
      </c>
      <c r="H45" s="128">
        <v>398.5</v>
      </c>
      <c r="I45" s="29">
        <v>-8.1</v>
      </c>
      <c r="J45" s="390">
        <v>14.7</v>
      </c>
      <c r="L45" s="90"/>
    </row>
    <row r="46" spans="1:12" ht="15" customHeight="1" hidden="1">
      <c r="A46" s="481" t="s">
        <v>173</v>
      </c>
      <c r="B46" s="1346"/>
      <c r="C46" s="77"/>
      <c r="D46" s="77"/>
      <c r="E46" s="77">
        <v>0</v>
      </c>
      <c r="F46" s="31">
        <v>309</v>
      </c>
      <c r="G46" s="31">
        <v>293.5</v>
      </c>
      <c r="H46" s="128">
        <v>293</v>
      </c>
      <c r="I46" s="29">
        <v>-5</v>
      </c>
      <c r="J46" s="390">
        <v>-0.2</v>
      </c>
      <c r="L46" s="90"/>
    </row>
    <row r="47" spans="1:12" ht="15" customHeight="1">
      <c r="A47" s="1356" t="s">
        <v>174</v>
      </c>
      <c r="B47" s="1346">
        <v>3.61</v>
      </c>
      <c r="C47" s="77"/>
      <c r="D47" s="77">
        <v>0</v>
      </c>
      <c r="E47" s="77">
        <v>0</v>
      </c>
      <c r="F47" s="31">
        <v>330.6</v>
      </c>
      <c r="G47" s="31">
        <v>312.8</v>
      </c>
      <c r="H47" s="128">
        <v>312.3</v>
      </c>
      <c r="I47" s="29">
        <v>-5.4</v>
      </c>
      <c r="J47" s="390">
        <v>-0.2</v>
      </c>
      <c r="L47" s="90"/>
    </row>
    <row r="48" spans="1:12" ht="15" customHeight="1" hidden="1">
      <c r="A48" s="1358" t="s">
        <v>175</v>
      </c>
      <c r="B48" s="1349"/>
      <c r="C48" s="77"/>
      <c r="D48" s="77"/>
      <c r="E48" s="77">
        <v>0</v>
      </c>
      <c r="F48" s="31">
        <v>374.6</v>
      </c>
      <c r="G48" s="31">
        <v>353.2</v>
      </c>
      <c r="H48" s="128">
        <v>344.7</v>
      </c>
      <c r="I48" s="29">
        <v>-5.7</v>
      </c>
      <c r="J48" s="390">
        <v>-2.4</v>
      </c>
      <c r="L48" s="90"/>
    </row>
    <row r="49" spans="1:12" ht="15" customHeight="1" hidden="1">
      <c r="A49" s="1358" t="s">
        <v>176</v>
      </c>
      <c r="B49" s="1349"/>
      <c r="C49" s="77"/>
      <c r="D49" s="77"/>
      <c r="E49" s="77">
        <v>0</v>
      </c>
      <c r="F49" s="31">
        <v>212.6</v>
      </c>
      <c r="G49" s="31">
        <v>209.9</v>
      </c>
      <c r="H49" s="128">
        <v>230.8</v>
      </c>
      <c r="I49" s="29">
        <v>-1.3</v>
      </c>
      <c r="J49" s="390">
        <v>10</v>
      </c>
      <c r="L49" s="90"/>
    </row>
    <row r="50" spans="1:12" ht="15" customHeight="1">
      <c r="A50" s="930" t="s">
        <v>177</v>
      </c>
      <c r="B50" s="1346">
        <v>0.42</v>
      </c>
      <c r="C50" s="77">
        <v>0.42</v>
      </c>
      <c r="D50" s="77">
        <v>0.19385559777842734</v>
      </c>
      <c r="E50" s="77">
        <v>0.61</v>
      </c>
      <c r="F50" s="31">
        <v>126.6</v>
      </c>
      <c r="G50" s="31">
        <v>126.7</v>
      </c>
      <c r="H50" s="128">
        <v>126.7</v>
      </c>
      <c r="I50" s="29">
        <v>0.1</v>
      </c>
      <c r="J50" s="390">
        <v>0</v>
      </c>
      <c r="K50" s="84"/>
      <c r="L50" s="90"/>
    </row>
    <row r="51" spans="1:12" ht="15" customHeight="1">
      <c r="A51" s="930" t="s">
        <v>130</v>
      </c>
      <c r="B51" s="1346">
        <v>8.03</v>
      </c>
      <c r="C51" s="77">
        <v>8.03</v>
      </c>
      <c r="D51" s="77">
        <v>3.7063344051446943</v>
      </c>
      <c r="E51" s="77">
        <v>11.74</v>
      </c>
      <c r="F51" s="31">
        <v>192.3</v>
      </c>
      <c r="G51" s="31">
        <v>202.2</v>
      </c>
      <c r="H51" s="128">
        <v>208.1</v>
      </c>
      <c r="I51" s="29">
        <v>5.1</v>
      </c>
      <c r="J51" s="390">
        <v>2.9</v>
      </c>
      <c r="K51" s="84"/>
      <c r="L51" s="90"/>
    </row>
    <row r="52" spans="1:12" ht="15" customHeight="1" hidden="1">
      <c r="A52" s="1357" t="s">
        <v>178</v>
      </c>
      <c r="B52" s="1346"/>
      <c r="C52" s="77"/>
      <c r="D52" s="77"/>
      <c r="E52" s="77">
        <v>0</v>
      </c>
      <c r="F52" s="31">
        <v>200.2</v>
      </c>
      <c r="G52" s="31">
        <v>209.8</v>
      </c>
      <c r="H52" s="128">
        <v>215.8</v>
      </c>
      <c r="I52" s="29">
        <v>4.8</v>
      </c>
      <c r="J52" s="390">
        <v>2.9</v>
      </c>
      <c r="K52" s="84"/>
      <c r="L52" s="90"/>
    </row>
    <row r="53" spans="1:12" ht="15" customHeight="1" hidden="1">
      <c r="A53" s="1357" t="s">
        <v>179</v>
      </c>
      <c r="B53" s="1346"/>
      <c r="C53" s="77"/>
      <c r="D53" s="77"/>
      <c r="E53" s="77">
        <v>0</v>
      </c>
      <c r="F53" s="31">
        <v>164.8</v>
      </c>
      <c r="G53" s="31">
        <v>175.9</v>
      </c>
      <c r="H53" s="128">
        <v>180.7</v>
      </c>
      <c r="I53" s="29">
        <v>6.7</v>
      </c>
      <c r="J53" s="390">
        <v>2.7</v>
      </c>
      <c r="K53" s="84"/>
      <c r="L53" s="90"/>
    </row>
    <row r="54" spans="1:12" ht="15" customHeight="1">
      <c r="A54" s="930" t="s">
        <v>133</v>
      </c>
      <c r="B54" s="1346">
        <v>7.09</v>
      </c>
      <c r="C54" s="77">
        <v>7.09</v>
      </c>
      <c r="D54" s="77">
        <v>3.2724671148786904</v>
      </c>
      <c r="E54" s="77">
        <v>10.36</v>
      </c>
      <c r="F54" s="31">
        <v>224.9</v>
      </c>
      <c r="G54" s="31">
        <v>243.2</v>
      </c>
      <c r="H54" s="128">
        <v>269.8</v>
      </c>
      <c r="I54" s="29">
        <v>8.1</v>
      </c>
      <c r="J54" s="390">
        <v>10.9</v>
      </c>
      <c r="K54" s="84"/>
      <c r="L54" s="90"/>
    </row>
    <row r="55" spans="1:12" ht="15" customHeight="1" hidden="1">
      <c r="A55" s="1357" t="s">
        <v>180</v>
      </c>
      <c r="B55" s="1346"/>
      <c r="C55" s="77"/>
      <c r="D55" s="77"/>
      <c r="E55" s="77">
        <v>0</v>
      </c>
      <c r="F55" s="31">
        <v>248.2</v>
      </c>
      <c r="G55" s="31">
        <v>269.1</v>
      </c>
      <c r="H55" s="128">
        <v>299.2</v>
      </c>
      <c r="I55" s="29"/>
      <c r="J55" s="390"/>
      <c r="K55" s="84"/>
      <c r="L55" s="90"/>
    </row>
    <row r="56" spans="1:12" ht="15" customHeight="1" hidden="1">
      <c r="A56" s="1357" t="s">
        <v>181</v>
      </c>
      <c r="B56" s="1346"/>
      <c r="C56" s="77"/>
      <c r="D56" s="77"/>
      <c r="E56" s="77">
        <v>0</v>
      </c>
      <c r="F56" s="31">
        <v>164.7</v>
      </c>
      <c r="G56" s="31">
        <v>176.3</v>
      </c>
      <c r="H56" s="128">
        <v>199.5</v>
      </c>
      <c r="I56" s="29"/>
      <c r="J56" s="390"/>
      <c r="K56" s="84"/>
      <c r="L56" s="90"/>
    </row>
    <row r="57" spans="1:12" ht="15" customHeight="1" hidden="1">
      <c r="A57" s="1357" t="s">
        <v>182</v>
      </c>
      <c r="B57" s="1346"/>
      <c r="C57" s="77"/>
      <c r="D57" s="77"/>
      <c r="E57" s="77">
        <v>0</v>
      </c>
      <c r="F57" s="31">
        <v>212.1</v>
      </c>
      <c r="G57" s="31">
        <v>228.3</v>
      </c>
      <c r="H57" s="128">
        <v>243.9</v>
      </c>
      <c r="I57" s="29"/>
      <c r="J57" s="390"/>
      <c r="K57" s="84"/>
      <c r="L57" s="90"/>
    </row>
    <row r="58" spans="1:12" ht="15" customHeight="1" thickBot="1">
      <c r="A58" s="1359" t="s">
        <v>137</v>
      </c>
      <c r="B58" s="1245">
        <v>1.66</v>
      </c>
      <c r="C58" s="80">
        <v>1.66</v>
      </c>
      <c r="D58" s="80">
        <v>0.7661911721718795</v>
      </c>
      <c r="E58" s="80">
        <v>2.43</v>
      </c>
      <c r="F58" s="420">
        <v>191.4</v>
      </c>
      <c r="G58" s="420">
        <v>224.9</v>
      </c>
      <c r="H58" s="421">
        <v>245.9</v>
      </c>
      <c r="I58" s="394">
        <v>17.5</v>
      </c>
      <c r="J58" s="396">
        <v>9.3</v>
      </c>
      <c r="K58" s="84"/>
      <c r="L58" s="90"/>
    </row>
    <row r="59" spans="1:12" ht="12.75" hidden="1">
      <c r="A59" s="84"/>
      <c r="B59" s="91">
        <v>31.58</v>
      </c>
      <c r="C59" s="92">
        <v>68.42</v>
      </c>
      <c r="D59" s="84"/>
      <c r="E59" s="84"/>
      <c r="F59" s="84"/>
      <c r="G59" s="84"/>
      <c r="H59" s="84"/>
      <c r="I59" s="84"/>
      <c r="J59" s="84"/>
      <c r="K59" s="84"/>
      <c r="L59" s="93"/>
    </row>
    <row r="60" spans="1:12" ht="13.5" thickTop="1">
      <c r="A60" s="84"/>
      <c r="B60" s="94"/>
      <c r="C60" s="84"/>
      <c r="D60" s="84"/>
      <c r="E60" s="84"/>
      <c r="F60" s="84"/>
      <c r="G60" s="84"/>
      <c r="H60" s="84"/>
      <c r="I60" s="84"/>
      <c r="J60" s="84"/>
      <c r="K60" s="84"/>
      <c r="L60" s="93"/>
    </row>
    <row r="61" spans="1:11" ht="12.75">
      <c r="A61" s="84" t="s">
        <v>183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2.75" customHeight="1">
      <c r="A62" s="1693" t="s">
        <v>184</v>
      </c>
      <c r="B62" s="1693"/>
      <c r="C62" s="1693"/>
      <c r="D62" s="1693"/>
      <c r="E62" s="1693"/>
      <c r="F62" s="1693"/>
      <c r="G62" s="1693"/>
      <c r="H62" s="1693"/>
      <c r="I62" s="1693"/>
      <c r="J62" s="1693"/>
      <c r="K62" s="84"/>
    </row>
    <row r="63" spans="1:12" ht="12.75">
      <c r="A63" s="374" t="s">
        <v>185</v>
      </c>
      <c r="B63" s="374"/>
      <c r="C63" s="374"/>
      <c r="D63" s="374"/>
      <c r="E63" s="374"/>
      <c r="F63" s="374"/>
      <c r="G63" s="374"/>
      <c r="H63" s="374"/>
      <c r="I63" s="374"/>
      <c r="J63" s="374"/>
      <c r="K63" s="84"/>
      <c r="L63" s="93"/>
    </row>
    <row r="64" spans="1:12" ht="12.75">
      <c r="A64" s="374" t="s">
        <v>186</v>
      </c>
      <c r="B64" s="153"/>
      <c r="C64" s="153"/>
      <c r="D64" s="153"/>
      <c r="E64" s="153"/>
      <c r="F64" s="153"/>
      <c r="G64" s="153"/>
      <c r="H64" s="153"/>
      <c r="I64" s="153"/>
      <c r="J64" s="153"/>
      <c r="L64" s="93"/>
    </row>
    <row r="65" ht="12.75">
      <c r="L65" s="93"/>
    </row>
    <row r="67" ht="12.75">
      <c r="L67" s="93"/>
    </row>
    <row r="68" ht="12.75">
      <c r="L68" s="95"/>
    </row>
    <row r="69" ht="12.75">
      <c r="L69" s="95"/>
    </row>
    <row r="70" ht="12.75">
      <c r="L70" s="93"/>
    </row>
    <row r="72" ht="12.75">
      <c r="L72" s="93"/>
    </row>
    <row r="73" ht="12.75">
      <c r="L73" s="93"/>
    </row>
    <row r="75" ht="12.75">
      <c r="L75" s="93"/>
    </row>
    <row r="76" ht="12.75">
      <c r="L76" s="93"/>
    </row>
    <row r="77" ht="12.75">
      <c r="L77" s="93"/>
    </row>
    <row r="79" ht="12.75">
      <c r="L79" s="93"/>
    </row>
  </sheetData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B4">
      <selection activeCell="M14" sqref="M14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57421875" style="18" customWidth="1"/>
    <col min="7" max="7" width="9.421875" style="18" customWidth="1"/>
    <col min="8" max="8" width="9.57421875" style="18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696" t="s">
        <v>194</v>
      </c>
      <c r="B1" s="1696"/>
      <c r="C1" s="1696"/>
      <c r="D1" s="1696"/>
      <c r="E1" s="1696"/>
      <c r="F1" s="1696"/>
      <c r="G1" s="1696"/>
      <c r="H1" s="1696"/>
      <c r="I1" s="1696"/>
      <c r="J1" s="1696"/>
      <c r="K1" s="1696"/>
      <c r="L1" s="1696"/>
      <c r="M1" s="1696"/>
      <c r="N1" s="1696"/>
    </row>
    <row r="2" spans="1:14" s="21" customFormat="1" ht="20.25" customHeight="1" hidden="1">
      <c r="A2" s="1685" t="s">
        <v>195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</row>
    <row r="3" spans="1:14" s="21" customFormat="1" ht="22.5" customHeight="1" hidden="1">
      <c r="A3" s="1686" t="s">
        <v>196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</row>
    <row r="4" spans="1:14" s="21" customFormat="1" ht="14.25" customHeight="1">
      <c r="A4" s="22"/>
      <c r="B4" s="1700" t="s">
        <v>187</v>
      </c>
      <c r="C4" s="1700"/>
      <c r="D4" s="1700"/>
      <c r="E4" s="1700"/>
      <c r="F4" s="1700"/>
      <c r="G4" s="1700"/>
      <c r="H4" s="1700"/>
      <c r="I4" s="1700"/>
      <c r="J4" s="1700"/>
      <c r="K4" s="1700"/>
      <c r="L4" s="1700"/>
      <c r="M4" s="1700"/>
      <c r="N4" s="1700"/>
    </row>
    <row r="5" spans="1:14" s="21" customFormat="1" ht="15.75">
      <c r="A5" s="1694" t="s">
        <v>197</v>
      </c>
      <c r="B5" s="1694"/>
      <c r="C5" s="1694"/>
      <c r="D5" s="1694"/>
      <c r="E5" s="1694"/>
      <c r="F5" s="1694"/>
      <c r="G5" s="1694"/>
      <c r="H5" s="1694"/>
      <c r="I5" s="1694"/>
      <c r="J5" s="1694"/>
      <c r="K5" s="1694"/>
      <c r="L5" s="1694"/>
      <c r="M5" s="1694"/>
      <c r="N5" s="1694"/>
    </row>
    <row r="6" spans="1:14" s="21" customFormat="1" ht="12.75">
      <c r="A6" s="1695" t="s">
        <v>198</v>
      </c>
      <c r="B6" s="1695"/>
      <c r="C6" s="1695"/>
      <c r="D6" s="1695"/>
      <c r="E6" s="1695"/>
      <c r="F6" s="1695"/>
      <c r="G6" s="1695"/>
      <c r="H6" s="1695"/>
      <c r="I6" s="1695"/>
      <c r="J6" s="1695"/>
      <c r="K6" s="1695"/>
      <c r="L6" s="1695"/>
      <c r="M6" s="1695"/>
      <c r="N6" s="1695"/>
    </row>
    <row r="7" spans="1:15" s="21" customFormat="1" ht="13.5" thickBot="1">
      <c r="A7" s="408"/>
      <c r="B7" s="1695" t="s">
        <v>585</v>
      </c>
      <c r="C7" s="1695"/>
      <c r="D7" s="1695"/>
      <c r="E7" s="1695"/>
      <c r="F7" s="1695"/>
      <c r="G7" s="1695"/>
      <c r="H7" s="1695"/>
      <c r="I7" s="1695"/>
      <c r="J7" s="1695"/>
      <c r="K7" s="1695"/>
      <c r="L7" s="1695"/>
      <c r="M7" s="1695"/>
      <c r="N7" s="1695"/>
      <c r="O7" s="463"/>
    </row>
    <row r="8" spans="1:14" s="24" customFormat="1" ht="13.5" thickTop="1">
      <c r="A8" s="23" t="s">
        <v>199</v>
      </c>
      <c r="B8" s="1706" t="s">
        <v>201</v>
      </c>
      <c r="C8" s="1688" t="s">
        <v>202</v>
      </c>
      <c r="D8" s="883" t="s">
        <v>458</v>
      </c>
      <c r="E8" s="1690" t="s">
        <v>467</v>
      </c>
      <c r="F8" s="1691"/>
      <c r="G8" s="1703" t="s">
        <v>357</v>
      </c>
      <c r="H8" s="1703"/>
      <c r="I8" s="1691"/>
      <c r="J8" s="1687" t="s">
        <v>1784</v>
      </c>
      <c r="K8" s="1687"/>
      <c r="L8" s="1687"/>
      <c r="M8" s="1687"/>
      <c r="N8" s="621"/>
    </row>
    <row r="9" spans="1:14" s="24" customFormat="1" ht="12.75">
      <c r="A9" s="25" t="s">
        <v>200</v>
      </c>
      <c r="B9" s="1707"/>
      <c r="C9" s="1689"/>
      <c r="D9" s="467" t="s">
        <v>974</v>
      </c>
      <c r="E9" s="468" t="s">
        <v>975</v>
      </c>
      <c r="F9" s="468" t="s">
        <v>974</v>
      </c>
      <c r="G9" s="468" t="s">
        <v>976</v>
      </c>
      <c r="H9" s="469" t="s">
        <v>975</v>
      </c>
      <c r="I9" s="470" t="s">
        <v>974</v>
      </c>
      <c r="J9" s="464" t="s">
        <v>362</v>
      </c>
      <c r="K9" s="464" t="s">
        <v>362</v>
      </c>
      <c r="L9" s="464" t="s">
        <v>363</v>
      </c>
      <c r="M9" s="464" t="s">
        <v>363</v>
      </c>
      <c r="N9" s="942"/>
    </row>
    <row r="10" spans="1:14" s="24" customFormat="1" ht="12.75">
      <c r="A10" s="25">
        <v>1</v>
      </c>
      <c r="B10" s="881">
        <v>1</v>
      </c>
      <c r="C10" s="64">
        <v>2</v>
      </c>
      <c r="D10" s="409">
        <v>3</v>
      </c>
      <c r="E10" s="381">
        <v>4</v>
      </c>
      <c r="F10" s="381">
        <v>5</v>
      </c>
      <c r="G10" s="381">
        <v>6</v>
      </c>
      <c r="H10" s="411">
        <v>7</v>
      </c>
      <c r="I10" s="411">
        <v>8</v>
      </c>
      <c r="J10" s="97" t="s">
        <v>86</v>
      </c>
      <c r="K10" s="97" t="s">
        <v>87</v>
      </c>
      <c r="L10" s="97" t="s">
        <v>88</v>
      </c>
      <c r="M10" s="97" t="s">
        <v>89</v>
      </c>
      <c r="N10" s="943"/>
    </row>
    <row r="11" spans="1:30" s="45" customFormat="1" ht="15" customHeight="1">
      <c r="A11" s="44">
        <v>1</v>
      </c>
      <c r="B11" s="731" t="s">
        <v>203</v>
      </c>
      <c r="C11" s="1360">
        <v>100</v>
      </c>
      <c r="D11" s="1361">
        <v>171.8</v>
      </c>
      <c r="E11" s="1362">
        <v>193</v>
      </c>
      <c r="F11" s="1363">
        <v>198</v>
      </c>
      <c r="G11" s="1364">
        <v>200.4</v>
      </c>
      <c r="H11" s="1364">
        <v>205.2</v>
      </c>
      <c r="I11" s="869">
        <v>211.8</v>
      </c>
      <c r="J11" s="89">
        <v>15.250291036088456</v>
      </c>
      <c r="K11" s="89">
        <v>2.590673575129543</v>
      </c>
      <c r="L11" s="89">
        <v>6.969696969696983</v>
      </c>
      <c r="M11" s="89">
        <v>3.216374269005854</v>
      </c>
      <c r="N11" s="944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1" customFormat="1" ht="15" customHeight="1">
      <c r="A12" s="26">
        <v>1.1</v>
      </c>
      <c r="B12" s="731" t="s">
        <v>204</v>
      </c>
      <c r="C12" s="129">
        <v>49.593021995747016</v>
      </c>
      <c r="D12" s="122">
        <v>165</v>
      </c>
      <c r="E12" s="122">
        <v>210</v>
      </c>
      <c r="F12" s="123">
        <v>220.8</v>
      </c>
      <c r="G12" s="465">
        <v>213.4</v>
      </c>
      <c r="H12" s="465">
        <v>222.5</v>
      </c>
      <c r="I12" s="123">
        <v>233.9</v>
      </c>
      <c r="J12" s="27">
        <v>33.81818181818184</v>
      </c>
      <c r="K12" s="27">
        <v>5.142857142857139</v>
      </c>
      <c r="L12" s="27">
        <v>5.93297101449275</v>
      </c>
      <c r="M12" s="27">
        <v>5.123595505617985</v>
      </c>
      <c r="N12" s="385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30" customFormat="1" ht="15" customHeight="1">
      <c r="A13" s="28" t="s">
        <v>205</v>
      </c>
      <c r="B13" s="28" t="s">
        <v>206</v>
      </c>
      <c r="C13" s="130">
        <v>16.575694084141823</v>
      </c>
      <c r="D13" s="124">
        <v>161.4</v>
      </c>
      <c r="E13" s="124">
        <v>162.8</v>
      </c>
      <c r="F13" s="125">
        <v>166.3</v>
      </c>
      <c r="G13" s="466">
        <v>187.2</v>
      </c>
      <c r="H13" s="466">
        <v>200.2</v>
      </c>
      <c r="I13" s="125">
        <v>207.5</v>
      </c>
      <c r="J13" s="29">
        <v>3.035935563816608</v>
      </c>
      <c r="K13" s="29">
        <v>2.149877149877156</v>
      </c>
      <c r="L13" s="29">
        <v>24.774503908598902</v>
      </c>
      <c r="M13" s="29">
        <v>3.64635364635366</v>
      </c>
      <c r="N13" s="390"/>
      <c r="P13" s="3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s="30" customFormat="1" ht="15" customHeight="1">
      <c r="A14" s="28" t="s">
        <v>207</v>
      </c>
      <c r="B14" s="28" t="s">
        <v>208</v>
      </c>
      <c r="C14" s="130">
        <v>6.086031204033311</v>
      </c>
      <c r="D14" s="124">
        <v>176</v>
      </c>
      <c r="E14" s="124">
        <v>290.6</v>
      </c>
      <c r="F14" s="125">
        <v>310.7</v>
      </c>
      <c r="G14" s="466">
        <v>219.1</v>
      </c>
      <c r="H14" s="466">
        <v>231.7</v>
      </c>
      <c r="I14" s="125">
        <v>241.8</v>
      </c>
      <c r="J14" s="29">
        <v>76.5340909090909</v>
      </c>
      <c r="K14" s="29">
        <v>6.916724019270461</v>
      </c>
      <c r="L14" s="29">
        <v>-22.175732217573213</v>
      </c>
      <c r="M14" s="29">
        <v>4.359085023737606</v>
      </c>
      <c r="N14" s="39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30" customFormat="1" ht="15" customHeight="1">
      <c r="A15" s="28" t="s">
        <v>214</v>
      </c>
      <c r="B15" s="28" t="s">
        <v>215</v>
      </c>
      <c r="C15" s="130">
        <v>3.770519507075808</v>
      </c>
      <c r="D15" s="124">
        <v>208.5</v>
      </c>
      <c r="E15" s="124">
        <v>239</v>
      </c>
      <c r="F15" s="125">
        <v>248.9</v>
      </c>
      <c r="G15" s="466">
        <v>281.9</v>
      </c>
      <c r="H15" s="466">
        <v>290.9</v>
      </c>
      <c r="I15" s="125">
        <v>289.4</v>
      </c>
      <c r="J15" s="29">
        <v>19.37649880095924</v>
      </c>
      <c r="K15" s="29">
        <v>4.142259414225947</v>
      </c>
      <c r="L15" s="29">
        <v>16.271595018079537</v>
      </c>
      <c r="M15" s="29">
        <v>-0.5156411137848096</v>
      </c>
      <c r="N15" s="390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30" customFormat="1" ht="15" customHeight="1">
      <c r="A16" s="28" t="s">
        <v>216</v>
      </c>
      <c r="B16" s="28" t="s">
        <v>217</v>
      </c>
      <c r="C16" s="130">
        <v>11.183012678383857</v>
      </c>
      <c r="D16" s="124">
        <v>141.2</v>
      </c>
      <c r="E16" s="124">
        <v>201.8</v>
      </c>
      <c r="F16" s="125">
        <v>229</v>
      </c>
      <c r="G16" s="466">
        <v>161.5</v>
      </c>
      <c r="H16" s="466">
        <v>162.7</v>
      </c>
      <c r="I16" s="125">
        <v>195.1</v>
      </c>
      <c r="J16" s="29">
        <v>62.18130311614732</v>
      </c>
      <c r="K16" s="29">
        <v>13.478691774033692</v>
      </c>
      <c r="L16" s="29">
        <v>-14.803493449781655</v>
      </c>
      <c r="M16" s="29">
        <v>19.913952059004302</v>
      </c>
      <c r="N16" s="390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30" customFormat="1" ht="15" customHeight="1">
      <c r="A17" s="28" t="s">
        <v>218</v>
      </c>
      <c r="B17" s="28" t="s">
        <v>219</v>
      </c>
      <c r="C17" s="130">
        <v>1.9487350779721184</v>
      </c>
      <c r="D17" s="124">
        <v>136.4</v>
      </c>
      <c r="E17" s="124">
        <v>150.1</v>
      </c>
      <c r="F17" s="125">
        <v>161.3</v>
      </c>
      <c r="G17" s="466">
        <v>201.1</v>
      </c>
      <c r="H17" s="466">
        <v>235.1</v>
      </c>
      <c r="I17" s="125">
        <v>245.4</v>
      </c>
      <c r="J17" s="29">
        <v>18.255131964809394</v>
      </c>
      <c r="K17" s="29">
        <v>7.461692205196542</v>
      </c>
      <c r="L17" s="29">
        <v>52.13887166769993</v>
      </c>
      <c r="M17" s="29">
        <v>4.381114419396013</v>
      </c>
      <c r="N17" s="39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30" customFormat="1" ht="15" customHeight="1">
      <c r="A18" s="28" t="s">
        <v>220</v>
      </c>
      <c r="B18" s="28" t="s">
        <v>221</v>
      </c>
      <c r="C18" s="130">
        <v>10.019129444140097</v>
      </c>
      <c r="D18" s="124">
        <v>180.3</v>
      </c>
      <c r="E18" s="124">
        <v>248.9</v>
      </c>
      <c r="F18" s="125">
        <v>248.3</v>
      </c>
      <c r="G18" s="466">
        <v>287.9</v>
      </c>
      <c r="H18" s="466">
        <v>292.3</v>
      </c>
      <c r="I18" s="125">
        <v>293.1</v>
      </c>
      <c r="J18" s="29">
        <v>37.714919578480306</v>
      </c>
      <c r="K18" s="29">
        <v>-0.24106066693451567</v>
      </c>
      <c r="L18" s="29">
        <v>18.042690293999215</v>
      </c>
      <c r="M18" s="29">
        <v>0.27369141293192456</v>
      </c>
      <c r="N18" s="390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21" customFormat="1" ht="15" customHeight="1">
      <c r="A19" s="26">
        <v>1.2</v>
      </c>
      <c r="B19" s="731" t="s">
        <v>222</v>
      </c>
      <c r="C19" s="129">
        <v>20.37273710722672</v>
      </c>
      <c r="D19" s="122">
        <v>160.8</v>
      </c>
      <c r="E19" s="122">
        <v>168.9</v>
      </c>
      <c r="F19" s="123">
        <v>168.5</v>
      </c>
      <c r="G19" s="465">
        <v>182.8</v>
      </c>
      <c r="H19" s="465">
        <v>183.2</v>
      </c>
      <c r="I19" s="123">
        <v>184.2</v>
      </c>
      <c r="J19" s="27">
        <v>4.788557213930346</v>
      </c>
      <c r="K19" s="27">
        <v>-0.23682652457075903</v>
      </c>
      <c r="L19" s="27">
        <v>9.317507418397625</v>
      </c>
      <c r="M19" s="27">
        <v>0.54585152838429</v>
      </c>
      <c r="N19" s="945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30" customFormat="1" ht="15" customHeight="1">
      <c r="A20" s="28" t="s">
        <v>223</v>
      </c>
      <c r="B20" s="28" t="s">
        <v>224</v>
      </c>
      <c r="C20" s="130">
        <v>6.117694570987977</v>
      </c>
      <c r="D20" s="124">
        <v>149.6</v>
      </c>
      <c r="E20" s="124">
        <v>156.1</v>
      </c>
      <c r="F20" s="125">
        <v>155</v>
      </c>
      <c r="G20" s="466">
        <v>177.4</v>
      </c>
      <c r="H20" s="466">
        <v>178.8</v>
      </c>
      <c r="I20" s="125">
        <v>180</v>
      </c>
      <c r="J20" s="29">
        <v>3.6096256684491976</v>
      </c>
      <c r="K20" s="29">
        <v>-0.7046764894298434</v>
      </c>
      <c r="L20" s="29">
        <v>16.129032258064527</v>
      </c>
      <c r="M20" s="29">
        <v>0.6711409395973078</v>
      </c>
      <c r="N20" s="390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30" customFormat="1" ht="15" customHeight="1">
      <c r="A21" s="28" t="s">
        <v>225</v>
      </c>
      <c r="B21" s="28" t="s">
        <v>226</v>
      </c>
      <c r="C21" s="130">
        <v>5.683628753648385</v>
      </c>
      <c r="D21" s="124">
        <v>147.8</v>
      </c>
      <c r="E21" s="124">
        <v>168.8</v>
      </c>
      <c r="F21" s="125">
        <v>168.8</v>
      </c>
      <c r="G21" s="466">
        <v>182.8</v>
      </c>
      <c r="H21" s="466">
        <v>182.8</v>
      </c>
      <c r="I21" s="125">
        <v>182.8</v>
      </c>
      <c r="J21" s="29">
        <v>14.208389715832197</v>
      </c>
      <c r="K21" s="29">
        <v>0</v>
      </c>
      <c r="L21" s="29">
        <v>8.293838862559227</v>
      </c>
      <c r="M21" s="29">
        <v>0</v>
      </c>
      <c r="N21" s="390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30" customFormat="1" ht="15" customHeight="1">
      <c r="A22" s="28" t="s">
        <v>227</v>
      </c>
      <c r="B22" s="28" t="s">
        <v>228</v>
      </c>
      <c r="C22" s="130">
        <v>4.4957766210627</v>
      </c>
      <c r="D22" s="124">
        <v>223.9</v>
      </c>
      <c r="E22" s="124">
        <v>221.4</v>
      </c>
      <c r="F22" s="125">
        <v>220.8</v>
      </c>
      <c r="G22" s="466">
        <v>235.5</v>
      </c>
      <c r="H22" s="466">
        <v>234.5</v>
      </c>
      <c r="I22" s="125">
        <v>237.7</v>
      </c>
      <c r="J22" s="29">
        <v>-1.3845466726216955</v>
      </c>
      <c r="K22" s="29">
        <v>-0.27100271002710485</v>
      </c>
      <c r="L22" s="29">
        <v>7.653985507246361</v>
      </c>
      <c r="M22" s="29">
        <v>1.364605543710013</v>
      </c>
      <c r="N22" s="390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30" customFormat="1" ht="15" customHeight="1">
      <c r="A23" s="28" t="s">
        <v>229</v>
      </c>
      <c r="B23" s="28" t="s">
        <v>230</v>
      </c>
      <c r="C23" s="130">
        <v>4.065637161527658</v>
      </c>
      <c r="D23" s="124">
        <v>126</v>
      </c>
      <c r="E23" s="124">
        <v>130.3</v>
      </c>
      <c r="F23" s="125">
        <v>130.7</v>
      </c>
      <c r="G23" s="466">
        <v>132.6</v>
      </c>
      <c r="H23" s="466">
        <v>133.4</v>
      </c>
      <c r="I23" s="125">
        <v>133.2</v>
      </c>
      <c r="J23" s="29">
        <v>3.7301587301587205</v>
      </c>
      <c r="K23" s="29">
        <v>0.30698388334610627</v>
      </c>
      <c r="L23" s="29">
        <v>1.9127773527161338</v>
      </c>
      <c r="M23" s="29">
        <v>-0.1499250374812675</v>
      </c>
      <c r="N23" s="390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21" customFormat="1" ht="15" customHeight="1">
      <c r="A24" s="26">
        <v>1.3</v>
      </c>
      <c r="B24" s="731" t="s">
        <v>231</v>
      </c>
      <c r="C24" s="131">
        <v>30.044340897026256</v>
      </c>
      <c r="D24" s="126">
        <v>190.3</v>
      </c>
      <c r="E24" s="126">
        <v>181.3</v>
      </c>
      <c r="F24" s="121">
        <v>180.4</v>
      </c>
      <c r="G24" s="47">
        <v>190.9</v>
      </c>
      <c r="H24" s="47">
        <v>191.6</v>
      </c>
      <c r="I24" s="121">
        <v>194.1</v>
      </c>
      <c r="J24" s="27">
        <v>-5.202312138728331</v>
      </c>
      <c r="K24" s="27">
        <v>-0.4964147821290794</v>
      </c>
      <c r="L24" s="27">
        <v>7.594235033259423</v>
      </c>
      <c r="M24" s="27">
        <v>1.3048016701461336</v>
      </c>
      <c r="N24" s="94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30" customFormat="1" ht="15" customHeight="1">
      <c r="A25" s="28" t="s">
        <v>232</v>
      </c>
      <c r="B25" s="28" t="s">
        <v>233</v>
      </c>
      <c r="C25" s="132">
        <v>5.397977971447429</v>
      </c>
      <c r="D25" s="127">
        <v>373.5</v>
      </c>
      <c r="E25" s="127">
        <v>298.3</v>
      </c>
      <c r="F25" s="128">
        <v>298.3</v>
      </c>
      <c r="G25" s="31">
        <v>333.5</v>
      </c>
      <c r="H25" s="31">
        <v>334.1</v>
      </c>
      <c r="I25" s="128">
        <v>347.4</v>
      </c>
      <c r="J25" s="29">
        <v>-20.1338688085676</v>
      </c>
      <c r="K25" s="29">
        <v>0</v>
      </c>
      <c r="L25" s="29">
        <v>16.45993965806234</v>
      </c>
      <c r="M25" s="29">
        <v>3.980844058665056</v>
      </c>
      <c r="N25" s="390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30" customFormat="1" ht="15" customHeight="1">
      <c r="A26" s="28" t="s">
        <v>234</v>
      </c>
      <c r="B26" s="28" t="s">
        <v>235</v>
      </c>
      <c r="C26" s="130">
        <v>2.4560330063653932</v>
      </c>
      <c r="D26" s="124">
        <v>197.9</v>
      </c>
      <c r="E26" s="124">
        <v>213.3</v>
      </c>
      <c r="F26" s="125">
        <v>201.9</v>
      </c>
      <c r="G26" s="466">
        <v>186.8</v>
      </c>
      <c r="H26" s="466">
        <v>187.3</v>
      </c>
      <c r="I26" s="125">
        <v>187.3</v>
      </c>
      <c r="J26" s="29">
        <v>2.021222839818094</v>
      </c>
      <c r="K26" s="29">
        <v>-5.344585091420541</v>
      </c>
      <c r="L26" s="29">
        <v>-7.231302625061915</v>
      </c>
      <c r="M26" s="29">
        <v>0</v>
      </c>
      <c r="N26" s="390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30" customFormat="1" ht="15" customHeight="1">
      <c r="A27" s="28" t="s">
        <v>236</v>
      </c>
      <c r="B27" s="28" t="s">
        <v>237</v>
      </c>
      <c r="C27" s="132">
        <v>6.973714820123034</v>
      </c>
      <c r="D27" s="127">
        <v>161.4</v>
      </c>
      <c r="E27" s="127">
        <v>162.2</v>
      </c>
      <c r="F27" s="128">
        <v>162.2</v>
      </c>
      <c r="G27" s="31">
        <v>163.9</v>
      </c>
      <c r="H27" s="31">
        <v>164.5</v>
      </c>
      <c r="I27" s="128">
        <v>164.5</v>
      </c>
      <c r="J27" s="29">
        <v>0.49566294919453924</v>
      </c>
      <c r="K27" s="29">
        <v>0</v>
      </c>
      <c r="L27" s="29">
        <v>1.4180024660912522</v>
      </c>
      <c r="M27" s="29">
        <v>0</v>
      </c>
      <c r="N27" s="39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30" customFormat="1" ht="15" customHeight="1">
      <c r="A28" s="28"/>
      <c r="B28" s="28" t="s">
        <v>250</v>
      </c>
      <c r="C28" s="132">
        <v>1.8659527269142209</v>
      </c>
      <c r="D28" s="127">
        <v>95.8</v>
      </c>
      <c r="E28" s="127">
        <v>94.6</v>
      </c>
      <c r="F28" s="128">
        <v>94.6</v>
      </c>
      <c r="G28" s="31">
        <v>99.4</v>
      </c>
      <c r="H28" s="31">
        <v>99.4</v>
      </c>
      <c r="I28" s="128">
        <v>100.5</v>
      </c>
      <c r="J28" s="29">
        <v>-1.2526096033402894</v>
      </c>
      <c r="K28" s="29">
        <v>0</v>
      </c>
      <c r="L28" s="29">
        <v>6.236786469344622</v>
      </c>
      <c r="M28" s="29">
        <v>1.1066398390342016</v>
      </c>
      <c r="N28" s="39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30" customFormat="1" ht="15" customHeight="1">
      <c r="A29" s="28"/>
      <c r="B29" s="28" t="s">
        <v>251</v>
      </c>
      <c r="C29" s="132">
        <v>2.731641690470963</v>
      </c>
      <c r="D29" s="127">
        <v>114.4</v>
      </c>
      <c r="E29" s="127">
        <v>126.2</v>
      </c>
      <c r="F29" s="128">
        <v>126.2</v>
      </c>
      <c r="G29" s="31">
        <v>130.1</v>
      </c>
      <c r="H29" s="31">
        <v>131.5</v>
      </c>
      <c r="I29" s="128">
        <v>131.5</v>
      </c>
      <c r="J29" s="29">
        <v>10.314685314685306</v>
      </c>
      <c r="K29" s="29">
        <v>0</v>
      </c>
      <c r="L29" s="29">
        <v>4.199683042789218</v>
      </c>
      <c r="M29" s="29">
        <v>0</v>
      </c>
      <c r="N29" s="39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s="30" customFormat="1" ht="15" customHeight="1">
      <c r="A30" s="28"/>
      <c r="B30" s="28" t="s">
        <v>252</v>
      </c>
      <c r="C30" s="132">
        <v>3.1001290737979397</v>
      </c>
      <c r="D30" s="127">
        <v>109.4</v>
      </c>
      <c r="E30" s="127">
        <v>124.7</v>
      </c>
      <c r="F30" s="128">
        <v>125.2</v>
      </c>
      <c r="G30" s="31">
        <v>132.2</v>
      </c>
      <c r="H30" s="31">
        <v>134.2</v>
      </c>
      <c r="I30" s="128">
        <v>134.2</v>
      </c>
      <c r="J30" s="29">
        <v>14.442413162705662</v>
      </c>
      <c r="K30" s="29">
        <v>0.4009623095428907</v>
      </c>
      <c r="L30" s="29">
        <v>7.188498402555908</v>
      </c>
      <c r="M30" s="29">
        <v>0</v>
      </c>
      <c r="N30" s="390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30" customFormat="1" ht="15" customHeight="1">
      <c r="A31" s="28" t="s">
        <v>253</v>
      </c>
      <c r="B31" s="28" t="s">
        <v>254</v>
      </c>
      <c r="C31" s="132">
        <v>7.508891607907275</v>
      </c>
      <c r="D31" s="127">
        <v>167.3</v>
      </c>
      <c r="E31" s="127">
        <v>169.5</v>
      </c>
      <c r="F31" s="128">
        <v>169.3</v>
      </c>
      <c r="G31" s="31">
        <v>183.9</v>
      </c>
      <c r="H31" s="31">
        <v>184.1</v>
      </c>
      <c r="I31" s="128">
        <v>184.3</v>
      </c>
      <c r="J31" s="29">
        <v>1.1954572624028685</v>
      </c>
      <c r="K31" s="29">
        <v>-0.11799410029497892</v>
      </c>
      <c r="L31" s="29">
        <v>8.860011813349075</v>
      </c>
      <c r="M31" s="29">
        <v>0.10863661053777207</v>
      </c>
      <c r="N31" s="390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14" s="30" customFormat="1" ht="15" customHeight="1" thickBot="1">
      <c r="A32" s="32"/>
      <c r="B32" s="946"/>
      <c r="C32" s="948"/>
      <c r="D32" s="905"/>
      <c r="E32" s="905"/>
      <c r="F32" s="421"/>
      <c r="G32" s="420"/>
      <c r="H32" s="420"/>
      <c r="I32" s="421"/>
      <c r="J32" s="394"/>
      <c r="K32" s="394"/>
      <c r="L32" s="394"/>
      <c r="M32" s="394"/>
      <c r="N32" s="396"/>
    </row>
    <row r="33" spans="1:14" ht="15" customHeight="1" thickTop="1">
      <c r="A33" s="20"/>
      <c r="B33" s="33" t="s">
        <v>255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" customHeight="1">
      <c r="A34" s="20"/>
      <c r="B34" s="3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mergeCells count="12">
    <mergeCell ref="J8:M8"/>
    <mergeCell ref="B8:B9"/>
    <mergeCell ref="C8:C9"/>
    <mergeCell ref="E8:F8"/>
    <mergeCell ref="G8:I8"/>
    <mergeCell ref="A5:N5"/>
    <mergeCell ref="A6:N6"/>
    <mergeCell ref="B7:N7"/>
    <mergeCell ref="A1:N1"/>
    <mergeCell ref="A2:N2"/>
    <mergeCell ref="A3:N3"/>
    <mergeCell ref="B4:N4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2010-09-07T06:44:05Z</cp:lastPrinted>
  <dcterms:created xsi:type="dcterms:W3CDTF">1996-10-14T23:33:28Z</dcterms:created>
  <dcterms:modified xsi:type="dcterms:W3CDTF">2010-09-09T04:54:50Z</dcterms:modified>
  <cp:category/>
  <cp:version/>
  <cp:contentType/>
  <cp:contentStatus/>
</cp:coreProperties>
</file>