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13_ncr:1_{A32FF47D-8191-49AD-A420-95E519742D57}" xr6:coauthVersionLast="36" xr6:coauthVersionMax="36" xr10:uidLastSave="{00000000-0000-0000-0000-000000000000}"/>
  <bookViews>
    <workbookView xWindow="0" yWindow="0" windowWidth="24000" windowHeight="9525" xr2:uid="{36A54685-00E0-4793-9981-13A0AADF6A44}"/>
  </bookViews>
  <sheets>
    <sheet name="CBP_LP" sheetId="1" r:id="rId1"/>
    <sheet name="Read Me" sheetId="2" r:id="rId2"/>
  </sheets>
  <externalReferences>
    <externalReference r:id="rId3"/>
    <externalReference r:id="rId4"/>
  </externalReferences>
  <definedNames>
    <definedName name="CurrencyList" localSheetId="0">'[2]Report Form'!$B$5:$B$7</definedName>
    <definedName name="CurrencyList" localSheetId="1">'[2]Report Form'!$B$5:$B$7</definedName>
    <definedName name="CurrencyList">'[2]Report Form'!$B$5:$B$7</definedName>
    <definedName name="FrequencyList" localSheetId="0">'[2]Report Form'!$F$4:$F$15</definedName>
    <definedName name="FrequencyList" localSheetId="1">'[2]Report Form'!$F$4:$F$15</definedName>
    <definedName name="FrequencyList">'[2]Report Form'!$F$4:$F$15</definedName>
    <definedName name="PeriodList" localSheetId="0">'[2]Report Form'!$E$4:$E$74</definedName>
    <definedName name="PeriodList" localSheetId="1">'[2]Report Form'!$E$4:$E$74</definedName>
    <definedName name="PeriodList">'[2]Report Form'!$E$4:$E$74</definedName>
    <definedName name="ScalesList" localSheetId="0">'[2]Report Form'!$A$5:$A$9</definedName>
    <definedName name="ScalesList" localSheetId="1">'[2]Report Form'!$A$5:$A$9</definedName>
    <definedName name="ScalesList">'[2]Report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CBP_LP!$40:$1048576,CBP_LP!$30:$39</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B5" i="2"/>
  <c r="A3" i="2"/>
</calcChain>
</file>

<file path=xl/sharedStrings.xml><?xml version="1.0" encoding="utf-8"?>
<sst xmlns="http://schemas.openxmlformats.org/spreadsheetml/2006/main" count="57" uniqueCount="55">
  <si>
    <t>NEPAL RASTRA BANK</t>
  </si>
  <si>
    <t>Central Bank Survey and Liquidity Position</t>
  </si>
  <si>
    <t>(In Rs. Million)</t>
  </si>
  <si>
    <t>Date (BS/AD)</t>
  </si>
  <si>
    <t>Chaitra 5, 2081</t>
  </si>
  <si>
    <t>Chaitra 4, 2081</t>
  </si>
  <si>
    <t>Change from</t>
  </si>
  <si>
    <t>Prev. W.Day</t>
  </si>
  <si>
    <t>Prev. Month</t>
  </si>
  <si>
    <t>Prev. FY</t>
  </si>
  <si>
    <t>A.Assets, Net</t>
  </si>
  <si>
    <t>a.Foreign Assets,Net</t>
  </si>
  <si>
    <t>:Foreign Liabilities</t>
  </si>
  <si>
    <t>b.Claims on General Government, Net</t>
  </si>
  <si>
    <t>:General Government Deposits</t>
  </si>
  <si>
    <t>c. Claims on Banks, Net</t>
  </si>
  <si>
    <t>: Repo</t>
  </si>
  <si>
    <t>: SLF</t>
  </si>
  <si>
    <t>: OLF</t>
  </si>
  <si>
    <t>: Refinance</t>
  </si>
  <si>
    <t>: Deposit Collection Auction</t>
  </si>
  <si>
    <t>: SDF</t>
  </si>
  <si>
    <t>: Reverse Repo</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</si>
  <si>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</si>
  <si>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</si>
  <si>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</si>
  <si>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</si>
  <si>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</si>
  <si>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</si>
  <si>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</si>
  <si>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</si>
  <si>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</si>
  <si>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#70 percent of CRR requirement, Prev. W.Day=Previous Working Day, Prev. Month= Closing Balance of Previous Month, Prev. FY= Closing Balance of Previous Fiscal Year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</si>
  <si>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</si>
  <si>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</si>
  <si>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</si>
  <si>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</si>
  <si>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Claims on ODCs', Net = Claims on ODCS - Liabilities (Excluding Reserve) to ODCs</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</si>
  <si>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</si>
  <si>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</si>
  <si>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</si>
  <si>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</si>
  <si>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</si>
  <si>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</si>
  <si>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</si>
  <si>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</si>
  <si>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</si>
  <si>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</si>
  <si>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</si>
  <si>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</si>
  <si>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70 percent of Regulatory Cash Reserve Ratio. As per current CRR regulation, ODCs' are allowed to maintain 30 percent of CRR Requirement on average during 14 days reserve maintenance period and remaining 70 perecent of CRR Requirement on daily basis.</t>
  </si>
  <si>
    <t>Liquidity Surplus/Shortage is calculated as residual of reserve held by ODCs' and 70%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</si>
  <si>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</si>
  <si>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</si>
  <si>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Chaitra 5, 2081(March 18,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</si>
</sst>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F800]dddd\,\ mmmm\ dd\,\ yyyy"/>
    <numFmt numFmtId="165" formatCode="[$-409]mmmm\ d\,\ yyyy;@"/>
    <numFmt numFmtId="166" formatCode="0.0_)"/>
    <numFmt numFmtId="167" formatCode="_(* #,##0.0_);_(* \(#,##0.0\);_(* &quot;-&quot;??_);_(@_)"/>
  </numFmts>
  <fonts count="12"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i/>
      <sz val="12"/>
      <name val="Times New Roman"/>
      <family val="1"/>
    </font>
    <font>
      <sz val="12"/>
      <name val="Times New Roman"/>
      <family val="1"/>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1">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s>
  <cellStyleXfs count="5">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cellStyleXfs>
  <cellXfs count="39">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5" fontId="6" fillId="2" borderId="2" xfId="4" applyNumberFormat="1"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xf numFmtId="0" fontId="5" fillId="2" borderId="6" xfId="3" applyFont="1" applyFill="1" applyBorder="1" applyAlignment="1">
      <alignment horizontal="center"/>
    </xf>
    <xf numFmtId="165" fontId="6" fillId="2" borderId="2" xfId="4" applyNumberFormat="1" applyFont="1" applyFill="1" applyBorder="1" applyAlignment="1" applyProtection="1">
      <alignment horizontal="center"/>
      <protection locked="0"/>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167" fontId="6" fillId="0" borderId="8" xfId="1" applyNumberFormat="1" applyFont="1" applyBorder="1" applyAlignment="1">
      <alignment horizontal="right"/>
    </xf>
    <xf numFmtId="167" fontId="6" fillId="0" borderId="8" xfId="1" applyNumberFormat="1" applyFont="1" applyFill="1" applyBorder="1" applyAlignment="1">
      <alignment horizontal="right"/>
    </xf>
    <xf numFmtId="166" fontId="7" fillId="0" borderId="8" xfId="3" applyNumberFormat="1" applyFont="1" applyBorder="1" applyAlignment="1">
      <alignment horizontal="left" indent="4"/>
    </xf>
    <xf numFmtId="167" fontId="7" fillId="0" borderId="8" xfId="1" applyNumberFormat="1" applyFont="1" applyBorder="1" applyAlignment="1">
      <alignment horizontal="right"/>
    </xf>
    <xf numFmtId="167" fontId="7" fillId="0" borderId="8" xfId="1" applyNumberFormat="1" applyFont="1" applyFill="1" applyBorder="1" applyAlignment="1">
      <alignment horizontal="right"/>
    </xf>
    <xf numFmtId="166" fontId="8" fillId="0" borderId="8" xfId="3" applyNumberFormat="1" applyFont="1" applyBorder="1" applyAlignment="1">
      <alignment horizontal="left" indent="2"/>
    </xf>
    <xf numFmtId="166" fontId="8" fillId="0" borderId="8" xfId="3" applyNumberFormat="1" applyFont="1" applyBorder="1" applyAlignment="1">
      <alignment horizontal="left" indent="4"/>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6" fillId="2" borderId="7" xfId="3" applyNumberFormat="1" applyFont="1" applyFill="1" applyBorder="1"/>
    <xf numFmtId="167" fontId="8" fillId="2" borderId="7" xfId="1" applyNumberFormat="1" applyFont="1" applyFill="1" applyBorder="1" applyAlignment="1">
      <alignment horizontal="right"/>
    </xf>
    <xf numFmtId="167" fontId="6" fillId="2" borderId="2" xfId="1" applyNumberFormat="1" applyFont="1" applyFill="1" applyBorder="1" applyAlignment="1">
      <alignment horizontal="right"/>
    </xf>
    <xf numFmtId="166" fontId="6" fillId="2" borderId="3" xfId="3" applyNumberFormat="1" applyFont="1" applyFill="1" applyBorder="1"/>
    <xf numFmtId="167" fontId="6" fillId="2" borderId="9" xfId="1" applyNumberFormat="1" applyFont="1" applyFill="1" applyBorder="1" applyAlignment="1"/>
    <xf numFmtId="167" fontId="6" fillId="2" borderId="5" xfId="1" applyNumberFormat="1" applyFont="1" applyFill="1" applyBorder="1" applyAlignment="1"/>
    <xf numFmtId="0" fontId="9" fillId="0" borderId="10" xfId="0" applyFont="1" applyBorder="1" applyAlignment="1">
      <alignment horizontal="left" wrapText="1"/>
    </xf>
    <xf numFmtId="0" fontId="9" fillId="0" borderId="0" xfId="0" applyFont="1" applyBorder="1" applyAlignment="1">
      <alignment horizontal="left" wrapText="1"/>
    </xf>
    <xf numFmtId="0" fontId="10" fillId="0" borderId="0" xfId="0" applyFont="1"/>
    <xf numFmtId="0" fontId="11" fillId="0" borderId="0" xfId="0" applyFont="1"/>
    <xf numFmtId="166" fontId="2" fillId="0" borderId="8" xfId="3" applyNumberFormat="1" applyFont="1" applyBorder="1" applyAlignment="1">
      <alignment horizontal="left" wrapText="1" indent="4"/>
    </xf>
    <xf numFmtId="166" fontId="7" fillId="0" borderId="8" xfId="3" applyNumberFormat="1" applyFont="1" applyBorder="1" applyAlignment="1">
      <alignment horizontal="left" wrapText="1" indent="4"/>
    </xf>
    <xf numFmtId="43" fontId="11" fillId="0" borderId="0" xfId="0" applyNumberFormat="1" applyFont="1"/>
    <xf numFmtId="14" fontId="11" fillId="0" borderId="0" xfId="0" applyNumberFormat="1" applyFont="1"/>
    <xf numFmtId="0" fontId="11" fillId="0" borderId="0" xfId="0" applyFont="1" applyAlignment="1">
      <alignment wrapText="1"/>
    </xf>
  </cellXfs>
  <cellStyles count="5">
    <cellStyle name="Comma" xfId="1" builtinId="3"/>
    <cellStyle name="Currency 2" xfId="4" xr:uid="{AE795EED-BC77-4609-8259-5E1E2ED165D8}"/>
    <cellStyle name="Normal" xfId="0" builtinId="0"/>
    <cellStyle name="Normal 2" xfId="2" xr:uid="{F1039389-3CB1-4CA1-B34F-917E14E99CA0}"/>
    <cellStyle name="Normal 29 3 2" xfId="3" xr:uid="{A24712AF-156E-4D57-AC3F-1D95441085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BC70BD9C-B996-4F8B-B741-41CFA53D97B1}"/>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lance%20Sheet%20Daily%20-%20new.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1">
          <cell r="AB1" t="str">
            <v>Phalgun 05, 2081</v>
          </cell>
        </row>
        <row r="7">
          <cell r="AC7">
            <v>-238150</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7EDDE-5167-4340-B002-1824EC016AEE}">
  <sheetPr codeName="Sheet3"/>
  <dimension ref="A1:F39"/>
  <sheetViews>
    <sheetView tabSelected="1" workbookViewId="0">
      <selection activeCell="B19" sqref="B19"/>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1" t="s">
        <v>0</v>
      </c>
      <c r="B1" s="1"/>
      <c r="C1" s="1"/>
      <c r="D1" s="1"/>
      <c r="E1" s="1"/>
      <c r="F1" s="1"/>
    </row>
    <row r="2" spans="1:6" ht="15.75" x14ac:dyDescent="0.25">
      <c r="A2" s="1" t="s">
        <v>1</v>
      </c>
      <c r="B2" s="1"/>
      <c r="C2" s="1"/>
      <c r="D2" s="1"/>
      <c r="E2" s="1"/>
      <c r="F2" s="1"/>
    </row>
    <row r="3" spans="1:6" ht="15.75" x14ac:dyDescent="0.25">
      <c r="A3" s="2" t="s">
        <v>54</v>
      </c>
      <c r="B3" s="2"/>
      <c r="C3" s="2"/>
      <c r="D3" s="2"/>
      <c r="E3" s="2"/>
      <c r="F3" s="2"/>
    </row>
    <row r="4" spans="1:6" ht="15.75" thickBot="1" x14ac:dyDescent="0.3">
      <c r="A4" s="3" t="s">
        <v>2</v>
      </c>
      <c r="B4" s="3"/>
      <c r="C4" s="3"/>
      <c r="D4" s="3"/>
      <c r="E4" s="3"/>
      <c r="F4" s="3"/>
    </row>
    <row r="5" spans="1:6" ht="16.5" thickBot="1" x14ac:dyDescent="0.3">
      <c r="A5" s="4" t="s">
        <v>3</v>
      </c>
      <c r="B5" s="5" t="s">
        <v>4</v>
      </c>
      <c r="C5" s="5" t="s">
        <v>5</v>
      </c>
      <c r="D5" s="6" t="s">
        <v>6</v>
      </c>
      <c r="E5" s="7"/>
      <c r="F5" s="8"/>
    </row>
    <row r="6" spans="1:6" ht="16.5" thickBot="1" x14ac:dyDescent="0.3">
      <c r="A6" s="9"/>
      <c r="B6" s="10">
        <v>45734</v>
      </c>
      <c r="C6" s="10">
        <v>45733</v>
      </c>
      <c r="D6" s="11" t="s">
        <v>7</v>
      </c>
      <c r="E6" s="11" t="s">
        <v>8</v>
      </c>
      <c r="F6" s="11" t="s">
        <v>9</v>
      </c>
    </row>
    <row r="7" spans="1:6" ht="16.5" thickBot="1" x14ac:dyDescent="0.3">
      <c r="A7" s="12" t="s">
        <v>10</v>
      </c>
      <c r="B7" s="13">
        <v>1642286.75</v>
      </c>
      <c r="C7" s="13">
        <v>1655747.99</v>
      </c>
      <c r="D7" s="13">
        <v>-13461.239999999991</v>
      </c>
      <c r="E7" s="13">
        <v>-65865.120000000112</v>
      </c>
      <c r="F7" s="13">
        <v>89887.179458589526</v>
      </c>
    </row>
    <row r="8" spans="1:6" ht="15.75" x14ac:dyDescent="0.25">
      <c r="A8" s="14" t="s">
        <v>11</v>
      </c>
      <c r="B8" s="15">
        <v>2231335.08</v>
      </c>
      <c r="C8" s="15">
        <v>2239442.9300000002</v>
      </c>
      <c r="D8" s="16">
        <v>-8107.8500000000931</v>
      </c>
      <c r="E8" s="16">
        <v>1409.589999999851</v>
      </c>
      <c r="F8" s="16">
        <v>303082.0083902101</v>
      </c>
    </row>
    <row r="9" spans="1:6" ht="15.75" x14ac:dyDescent="0.25">
      <c r="A9" s="17" t="s">
        <v>12</v>
      </c>
      <c r="B9" s="18">
        <v>40447.17</v>
      </c>
      <c r="C9" s="18">
        <v>40536.75</v>
      </c>
      <c r="D9" s="18">
        <v>-89.580000000001746</v>
      </c>
      <c r="E9" s="18">
        <v>-214.11000000000058</v>
      </c>
      <c r="F9" s="18">
        <v>1711.5718671900031</v>
      </c>
    </row>
    <row r="10" spans="1:6" ht="15.75" x14ac:dyDescent="0.25">
      <c r="A10" s="14" t="s">
        <v>13</v>
      </c>
      <c r="B10" s="15">
        <v>-368148.33</v>
      </c>
      <c r="C10" s="15">
        <v>-367644.94</v>
      </c>
      <c r="D10" s="16">
        <v>-503.39000000001397</v>
      </c>
      <c r="E10" s="16">
        <v>-6874.710000000021</v>
      </c>
      <c r="F10" s="16">
        <v>-347744.82893162046</v>
      </c>
    </row>
    <row r="11" spans="1:6" ht="15.75" x14ac:dyDescent="0.25">
      <c r="A11" s="17" t="s">
        <v>14</v>
      </c>
      <c r="B11" s="18">
        <v>391212.06</v>
      </c>
      <c r="C11" s="18">
        <v>390708.67</v>
      </c>
      <c r="D11" s="19">
        <v>503.39000000001397</v>
      </c>
      <c r="E11" s="19">
        <v>6874.710000000021</v>
      </c>
      <c r="F11" s="19">
        <v>347744.82899138046</v>
      </c>
    </row>
    <row r="12" spans="1:6" ht="15.75" x14ac:dyDescent="0.25">
      <c r="A12" s="20" t="s">
        <v>15</v>
      </c>
      <c r="B12" s="16">
        <v>-220900</v>
      </c>
      <c r="C12" s="16">
        <v>-216050</v>
      </c>
      <c r="D12" s="16">
        <v>-4850</v>
      </c>
      <c r="E12" s="16">
        <v>-60400</v>
      </c>
      <c r="F12" s="16">
        <v>134550</v>
      </c>
    </row>
    <row r="13" spans="1:6" ht="15.75" x14ac:dyDescent="0.25">
      <c r="A13" s="21" t="s">
        <v>16</v>
      </c>
      <c r="B13" s="18">
        <v>0</v>
      </c>
      <c r="C13" s="18">
        <v>0</v>
      </c>
      <c r="D13" s="19">
        <v>0</v>
      </c>
      <c r="E13" s="19">
        <v>0</v>
      </c>
      <c r="F13" s="19">
        <v>0</v>
      </c>
    </row>
    <row r="14" spans="1:6" ht="15.75" x14ac:dyDescent="0.25">
      <c r="A14" s="21" t="s">
        <v>17</v>
      </c>
      <c r="B14" s="18">
        <v>0</v>
      </c>
      <c r="C14" s="18">
        <v>0</v>
      </c>
      <c r="D14" s="19">
        <v>0</v>
      </c>
      <c r="E14" s="19">
        <v>0</v>
      </c>
      <c r="F14" s="19">
        <v>0</v>
      </c>
    </row>
    <row r="15" spans="1:6" ht="15.75" x14ac:dyDescent="0.25">
      <c r="A15" s="21" t="s">
        <v>18</v>
      </c>
      <c r="B15" s="18">
        <v>0</v>
      </c>
      <c r="C15" s="18">
        <v>0</v>
      </c>
      <c r="D15" s="19">
        <v>0</v>
      </c>
      <c r="E15" s="19">
        <v>0</v>
      </c>
      <c r="F15" s="19">
        <v>0</v>
      </c>
    </row>
    <row r="16" spans="1:6" ht="15.75" x14ac:dyDescent="0.25">
      <c r="A16" s="21" t="s">
        <v>19</v>
      </c>
      <c r="B16" s="18">
        <v>0</v>
      </c>
      <c r="C16" s="18">
        <v>0</v>
      </c>
      <c r="D16" s="19">
        <v>0</v>
      </c>
      <c r="E16" s="19">
        <v>0</v>
      </c>
      <c r="F16" s="19">
        <v>0</v>
      </c>
    </row>
    <row r="17" spans="1:6" ht="15.75" x14ac:dyDescent="0.25">
      <c r="A17" s="21" t="s">
        <v>20</v>
      </c>
      <c r="B17" s="18">
        <v>-159500</v>
      </c>
      <c r="C17" s="18">
        <v>-159500</v>
      </c>
      <c r="D17" s="19">
        <v>0</v>
      </c>
      <c r="E17" s="19">
        <v>1000</v>
      </c>
      <c r="F17" s="19">
        <v>-158550</v>
      </c>
    </row>
    <row r="18" spans="1:6" ht="15.75" x14ac:dyDescent="0.25">
      <c r="A18" s="21" t="s">
        <v>21</v>
      </c>
      <c r="B18" s="18">
        <v>-61400</v>
      </c>
      <c r="C18" s="18">
        <v>-56550</v>
      </c>
      <c r="D18" s="19">
        <v>-4850</v>
      </c>
      <c r="E18" s="19">
        <v>-61400</v>
      </c>
      <c r="F18" s="19">
        <v>293100</v>
      </c>
    </row>
    <row r="19" spans="1:6" ht="16.5" thickBot="1" x14ac:dyDescent="0.3">
      <c r="A19" s="21" t="s">
        <v>22</v>
      </c>
      <c r="B19" s="18">
        <v>0</v>
      </c>
      <c r="C19" s="18">
        <v>0</v>
      </c>
      <c r="D19" s="18">
        <v>0</v>
      </c>
      <c r="E19" s="18">
        <v>0</v>
      </c>
      <c r="F19" s="18">
        <v>0</v>
      </c>
    </row>
    <row r="20" spans="1:6" ht="16.5" thickBot="1" x14ac:dyDescent="0.3">
      <c r="A20" s="12" t="s">
        <v>23</v>
      </c>
      <c r="B20" s="13">
        <v>1642286.75</v>
      </c>
      <c r="C20" s="13">
        <v>1655747.99</v>
      </c>
      <c r="D20" s="13">
        <v>-13461.239999999991</v>
      </c>
      <c r="E20" s="13">
        <v>-65865.120000000112</v>
      </c>
      <c r="F20" s="13">
        <v>89887.17945859069</v>
      </c>
    </row>
    <row r="21" spans="1:6" ht="15.75" x14ac:dyDescent="0.25">
      <c r="A21" s="20" t="s">
        <v>24</v>
      </c>
      <c r="B21" s="22">
        <v>254324.67</v>
      </c>
      <c r="C21" s="22">
        <v>269565.08</v>
      </c>
      <c r="D21" s="23">
        <v>-15240.410000000003</v>
      </c>
      <c r="E21" s="23">
        <v>-67177.41</v>
      </c>
      <c r="F21" s="23">
        <v>-54689.209525470011</v>
      </c>
    </row>
    <row r="22" spans="1:6" ht="15.75" x14ac:dyDescent="0.25">
      <c r="A22" s="20" t="s">
        <v>25</v>
      </c>
      <c r="B22" s="22">
        <v>738837.8</v>
      </c>
      <c r="C22" s="22">
        <v>738767.64</v>
      </c>
      <c r="D22" s="23">
        <v>70.160000000032596</v>
      </c>
      <c r="E22" s="23">
        <v>1440.5</v>
      </c>
      <c r="F22" s="23">
        <v>58788.997299000039</v>
      </c>
    </row>
    <row r="23" spans="1:6" ht="15.75" x14ac:dyDescent="0.25">
      <c r="A23" s="20" t="s">
        <v>26</v>
      </c>
      <c r="B23" s="22">
        <v>30826.46</v>
      </c>
      <c r="C23" s="22">
        <v>26328.11</v>
      </c>
      <c r="D23" s="23">
        <v>4498.3499999999985</v>
      </c>
      <c r="E23" s="23">
        <v>4282.7599999999984</v>
      </c>
      <c r="F23" s="23">
        <v>-4218.127668470006</v>
      </c>
    </row>
    <row r="24" spans="1:6" ht="16.5" thickBot="1" x14ac:dyDescent="0.3">
      <c r="A24" s="20" t="s">
        <v>27</v>
      </c>
      <c r="B24" s="22">
        <v>618297.81999999995</v>
      </c>
      <c r="C24" s="22">
        <v>621087.15</v>
      </c>
      <c r="D24" s="22">
        <v>-2789.3300000000745</v>
      </c>
      <c r="E24" s="22">
        <v>-4410.9700000000885</v>
      </c>
      <c r="F24" s="22">
        <v>90005.519353530719</v>
      </c>
    </row>
    <row r="25" spans="1:6" ht="16.5" thickBot="1" x14ac:dyDescent="0.3">
      <c r="A25" s="12" t="s">
        <v>28</v>
      </c>
      <c r="B25" s="13">
        <v>1023988.93</v>
      </c>
      <c r="C25" s="13">
        <v>1034660.83</v>
      </c>
      <c r="D25" s="13">
        <v>-10671.899999999907</v>
      </c>
      <c r="E25" s="13">
        <v>-61454.150000000023</v>
      </c>
      <c r="F25" s="13">
        <v>-118.3398949400289</v>
      </c>
    </row>
    <row r="26" spans="1:6" ht="16.5" thickBot="1" x14ac:dyDescent="0.3">
      <c r="A26" s="24" t="s">
        <v>29</v>
      </c>
      <c r="B26" s="13">
        <v>188284</v>
      </c>
      <c r="C26" s="13">
        <v>188284</v>
      </c>
      <c r="D26" s="25">
        <v>0</v>
      </c>
      <c r="E26" s="25">
        <v>0</v>
      </c>
      <c r="F26" s="25">
        <v>16707</v>
      </c>
    </row>
    <row r="27" spans="1:6" ht="16.5" thickBot="1" x14ac:dyDescent="0.3">
      <c r="A27" s="24" t="s">
        <v>30</v>
      </c>
      <c r="B27" s="26">
        <v>66040.67</v>
      </c>
      <c r="C27" s="13">
        <v>81281.08</v>
      </c>
      <c r="D27" s="13">
        <v>-15240.410000000003</v>
      </c>
      <c r="E27" s="13">
        <v>-67177.409999999989</v>
      </c>
      <c r="F27" s="13">
        <v>-71396.209525470025</v>
      </c>
    </row>
    <row r="28" spans="1:6" ht="16.5" thickBot="1" x14ac:dyDescent="0.3">
      <c r="A28" s="27" t="s">
        <v>31</v>
      </c>
      <c r="B28" s="28">
        <v>396630.02</v>
      </c>
      <c r="C28" s="29">
        <v>399809.99</v>
      </c>
      <c r="D28" s="13">
        <v>-3179.9699999999721</v>
      </c>
      <c r="E28" s="13">
        <v>-5066.5599999999977</v>
      </c>
      <c r="F28" s="13">
        <v>89542.819426610018</v>
      </c>
    </row>
    <row r="29" spans="1:6" ht="15" customHeight="1" x14ac:dyDescent="0.25">
      <c r="A29" s="30" t="s">
        <v>32</v>
      </c>
      <c r="B29" s="31"/>
      <c r="C29" s="30"/>
      <c r="D29" s="30"/>
      <c r="E29" s="30"/>
      <c r="F29" s="30"/>
    </row>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sheetData>
  <mergeCells count="7">
    <mergeCell ref="A29:F29"/>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BE2BB-5907-46B0-9AC1-E1EFCB8F6767}">
  <sheetPr codeName="Sheet6"/>
  <dimension ref="A1:C33"/>
  <sheetViews>
    <sheetView workbookViewId="0">
      <selection activeCell="B7" sqref="B7"/>
    </sheetView>
  </sheetViews>
  <sheetFormatPr defaultColWidth="0" defaultRowHeight="15" customHeight="1" zeroHeight="1" x14ac:dyDescent="0.25"/>
  <cols>
    <col min="1" max="1" width="103.140625" style="33" bestFit="1" customWidth="1"/>
    <col min="2" max="16384" width="9.140625" style="33" hidden="1"/>
  </cols>
  <sheetData>
    <row r="1" spans="1:3" x14ac:dyDescent="0.25">
      <c r="A1" s="32" t="s">
        <v>33</v>
      </c>
    </row>
    <row r="2" spans="1:3" ht="15.75" x14ac:dyDescent="0.25">
      <c r="A2" s="14" t="s">
        <v>34</v>
      </c>
    </row>
    <row r="3" spans="1:3" ht="39.75" customHeight="1" x14ac:dyDescent="0.25">
      <c r="A3" s="34" t="str">
        <f>CBP_LP!A3</f>
        <v>Chaitra 5, 2081(March 18, 2025)</v>
      </c>
    </row>
    <row r="4" spans="1:3" ht="15.75" x14ac:dyDescent="0.25">
      <c r="A4" s="14" t="s">
        <v>35</v>
      </c>
    </row>
    <row r="5" spans="1:3" ht="49.5" customHeight="1" x14ac:dyDescent="0.25">
      <c r="A5" s="35" t="s">
        <v>36</v>
      </c>
      <c r="B5" s="36" t="str">
        <f>[1]BS_Summary!AB1</f>
        <v>Phalgun 05, 2081</v>
      </c>
    </row>
    <row r="6" spans="1:3" ht="15.75" x14ac:dyDescent="0.25">
      <c r="A6" s="14" t="s">
        <v>37</v>
      </c>
      <c r="B6" s="37">
        <v>45704</v>
      </c>
      <c r="C6" s="37">
        <v>45702</v>
      </c>
    </row>
    <row r="7" spans="1:3" ht="63" x14ac:dyDescent="0.25">
      <c r="A7" s="35" t="s">
        <v>38</v>
      </c>
    </row>
    <row r="8" spans="1:3" ht="15.75" x14ac:dyDescent="0.25">
      <c r="A8" s="14" t="s">
        <v>39</v>
      </c>
    </row>
    <row r="9" spans="1:3" ht="15.75" x14ac:dyDescent="0.25">
      <c r="A9" s="35" t="s">
        <v>40</v>
      </c>
    </row>
    <row r="10" spans="1:3" ht="15.75" x14ac:dyDescent="0.25">
      <c r="A10" s="14" t="s">
        <v>41</v>
      </c>
    </row>
    <row r="11" spans="1:3" ht="31.5" x14ac:dyDescent="0.25">
      <c r="A11" s="35" t="s">
        <v>42</v>
      </c>
    </row>
    <row r="12" spans="1:3" ht="15.75" x14ac:dyDescent="0.25">
      <c r="A12" s="14" t="s">
        <v>43</v>
      </c>
      <c r="C12" s="33">
        <f>[1]BS_Summary!AC7</f>
        <v>-238150</v>
      </c>
    </row>
    <row r="13" spans="1:3" ht="31.5" x14ac:dyDescent="0.25">
      <c r="A13" s="35" t="s">
        <v>44</v>
      </c>
    </row>
    <row r="14" spans="1:3" ht="15.75" x14ac:dyDescent="0.25">
      <c r="A14" s="14" t="s">
        <v>45</v>
      </c>
    </row>
    <row r="15" spans="1:3" ht="63" x14ac:dyDescent="0.25">
      <c r="A15" s="35" t="s">
        <v>46</v>
      </c>
    </row>
    <row r="16" spans="1:3" ht="15.75" x14ac:dyDescent="0.25">
      <c r="A16" s="14" t="s">
        <v>47</v>
      </c>
    </row>
    <row r="17" spans="1:1" ht="15.75" x14ac:dyDescent="0.25">
      <c r="A17" s="35" t="s">
        <v>48</v>
      </c>
    </row>
    <row r="18" spans="1:1" ht="15.75" x14ac:dyDescent="0.25">
      <c r="A18" s="14" t="s">
        <v>49</v>
      </c>
    </row>
    <row r="19" spans="1:1" ht="63" x14ac:dyDescent="0.25">
      <c r="A19" s="35" t="s">
        <v>50</v>
      </c>
    </row>
    <row r="20" spans="1:1" ht="15.75" x14ac:dyDescent="0.25">
      <c r="A20" s="14" t="s">
        <v>30</v>
      </c>
    </row>
    <row r="21" spans="1:1" ht="31.5" x14ac:dyDescent="0.25">
      <c r="A21" s="35" t="s">
        <v>51</v>
      </c>
    </row>
    <row r="22" spans="1:1" ht="15.75" x14ac:dyDescent="0.25">
      <c r="A22" s="14" t="s">
        <v>31</v>
      </c>
    </row>
    <row r="23" spans="1:1" ht="31.5" x14ac:dyDescent="0.25">
      <c r="A23" s="35" t="s">
        <v>52</v>
      </c>
    </row>
    <row r="24" spans="1:1" ht="45" x14ac:dyDescent="0.25">
      <c r="A24" s="38" t="s">
        <v>53</v>
      </c>
    </row>
    <row r="25" spans="1:1" hidden="1" x14ac:dyDescent="0.25"/>
    <row r="26" spans="1:1" hidden="1" x14ac:dyDescent="0.25"/>
    <row r="27" spans="1:1" hidden="1" x14ac:dyDescent="0.25"/>
    <row r="28" spans="1:1" hidden="1" x14ac:dyDescent="0.25"/>
    <row r="29" spans="1:1" hidden="1" x14ac:dyDescent="0.25"/>
    <row r="30" spans="1:1" hidden="1" x14ac:dyDescent="0.25"/>
    <row r="31" spans="1:1" hidden="1" x14ac:dyDescent="0.25"/>
    <row r="32" spans="1:1" hidden="1" x14ac:dyDescent="0.25"/>
    <row r="33"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UPAMA</dc:creator>
  <cp:lastModifiedBy>UPAMA</cp:lastModifiedBy>
  <dcterms:created xsi:type="dcterms:W3CDTF">2025-03-19T04:30:12Z</dcterms:created>
  <dcterms:modified xsi:type="dcterms:W3CDTF">2025-03-19T04:31:08Z</dcterms:modified>
</cp:coreProperties>
</file>