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417" activeTab="0"/>
  </bookViews>
  <sheets>
    <sheet name="cover" sheetId="1" r:id="rId1"/>
    <sheet name="MS" sheetId="2" r:id="rId2"/>
    <sheet name="M AC" sheetId="3" r:id="rId3"/>
    <sheet name="A&amp;L of Com" sheetId="4" r:id="rId4"/>
    <sheet name="Stock mkt indicators" sheetId="5" r:id="rId5"/>
    <sheet name="Listed co" sheetId="6" r:id="rId6"/>
    <sheet name="SHARE MKT ACTIVITIES" sheetId="7" r:id="rId7"/>
    <sheet name="CPI" sheetId="8" r:id="rId8"/>
    <sheet name="Core CPI" sheetId="9" r:id="rId9"/>
    <sheet name="CPI YOY" sheetId="10" r:id="rId10"/>
    <sheet name="WPI" sheetId="11" r:id="rId11"/>
    <sheet name="WPI YoY" sheetId="12" r:id="rId12"/>
    <sheet name="NSWI" sheetId="13" r:id="rId13"/>
    <sheet name="GBO" sheetId="14" r:id="rId14"/>
    <sheet name="ODD" sheetId="15" r:id="rId15"/>
    <sheet name="Direction" sheetId="16" r:id="rId16"/>
    <sheet name="Reserve" sheetId="17" r:id="rId17"/>
    <sheet name="Reserve$" sheetId="18" r:id="rId18"/>
    <sheet name="Ex Rate" sheetId="19" r:id="rId19"/>
  </sheets>
  <definedNames/>
  <calcPr fullCalcOnLoad="1"/>
</workbook>
</file>

<file path=xl/sharedStrings.xml><?xml version="1.0" encoding="utf-8"?>
<sst xmlns="http://schemas.openxmlformats.org/spreadsheetml/2006/main" count="1037" uniqueCount="642">
  <si>
    <t>MONETARY SURVEY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</si>
  <si>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</si>
  <si>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</si>
  <si>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</si>
  <si>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</si>
  <si>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</si>
  <si>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</si>
  <si>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</si>
  <si>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</si>
  <si>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</si>
  <si>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</si>
  <si>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</si>
  <si>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</si>
  <si>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</si>
  <si>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</si>
  <si>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</si>
  <si>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</si>
  <si>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</si>
  <si>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</si>
  <si>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</si>
  <si>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</si>
  <si>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</si>
  <si>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</si>
  <si>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</si>
  <si>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</si>
  <si>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</si>
  <si>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</si>
  <si>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</si>
  <si>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</si>
  <si>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</si>
  <si>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</si>
  <si>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</si>
  <si>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</si>
  <si>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</si>
  <si>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</si>
  <si>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</si>
  <si>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</si>
  <si>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</si>
  <si>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</si>
  <si>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</si>
  <si>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</si>
  <si>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</si>
  <si>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>(of which development banks)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</si>
  <si>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</si>
  <si>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</si>
  <si>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</si>
  <si>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</si>
  <si>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</si>
  <si>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</si>
  <si>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</si>
  <si>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</si>
  <si>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</si>
  <si>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</si>
  <si>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</si>
  <si>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</si>
  <si>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</si>
  <si>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</si>
  <si>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</si>
  <si>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</si>
  <si>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</si>
  <si>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</si>
  <si>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</si>
  <si>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</si>
  <si>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</si>
  <si>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</si>
  <si>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</si>
  <si>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</si>
  <si>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</si>
  <si>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</si>
  <si>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CONDENSED ASSETS AND LIABILITIES OF COMMERCIAL BANKS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</si>
  <si>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</si>
  <si>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</si>
  <si>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</si>
  <si>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</si>
  <si>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</si>
  <si>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</si>
  <si>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</si>
  <si>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</si>
  <si>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</si>
  <si>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</si>
  <si>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</si>
  <si>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</si>
  <si>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</si>
  <si>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</si>
  <si>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</si>
  <si>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</si>
  <si>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</si>
  <si>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</si>
  <si>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</si>
  <si>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</si>
  <si>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</si>
  <si>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</si>
  <si>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</si>
  <si>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</si>
  <si>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</si>
  <si>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</si>
  <si>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</si>
  <si>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</si>
  <si>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</si>
  <si>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</si>
  <si>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</si>
  <si>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</si>
  <si>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Table 3</t>
  </si>
  <si>
    <t>(1995/96 = 100)</t>
  </si>
  <si>
    <t>Weight</t>
  </si>
  <si>
    <t>2006/07P</t>
  </si>
  <si>
    <t>%</t>
  </si>
  <si>
    <t>Jul/Aug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</si>
  <si>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</si>
  <si>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</si>
  <si>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</si>
  <si>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</si>
  <si>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</si>
  <si>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</si>
  <si>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</si>
  <si>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</si>
  <si>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</si>
  <si>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</si>
  <si>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</si>
  <si>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(14.16)</t>
  </si>
  <si>
    <t>1.2 Wheat and Wheat Flour</t>
  </si>
  <si>
    <t>1.3 Other Grains and Cereal products</t>
  </si>
  <si>
    <t>Pulses</t>
  </si>
  <si>
    <t xml:space="preserve">Vegetables and Fruits 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</si>
  <si>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</si>
  <si>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</si>
  <si>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</si>
  <si>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</si>
  <si>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</si>
  <si>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</si>
  <si>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</si>
  <si>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</si>
  <si>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</si>
  <si>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</si>
  <si>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</si>
  <si>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</si>
  <si>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</si>
  <si>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</si>
  <si>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</si>
  <si>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</si>
  <si>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</si>
  <si>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</si>
  <si>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>(2.28)</t>
  </si>
  <si>
    <t xml:space="preserve">       Clothings</t>
  </si>
  <si>
    <t>(5.75)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</si>
  <si>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</si>
  <si>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</si>
  <si>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</si>
  <si>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</si>
  <si>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</si>
  <si>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</si>
  <si>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</si>
  <si>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(5.92)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</si>
  <si>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</si>
  <si>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</si>
  <si>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</si>
  <si>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</si>
  <si>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</si>
  <si>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</si>
  <si>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</si>
  <si>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</si>
  <si>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</si>
  <si>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</si>
  <si>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</si>
  <si>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</si>
  <si>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</si>
  <si>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</si>
  <si>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</si>
  <si>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</si>
  <si>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P = Provisional.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</si>
  <si>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</si>
  <si>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</si>
  <si>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</si>
  <si>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</si>
  <si>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</si>
  <si>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</si>
  <si>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</si>
  <si>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</si>
  <si>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</si>
  <si>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</si>
  <si>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</si>
  <si>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</si>
  <si>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</si>
  <si>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</si>
  <si>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</si>
  <si>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</si>
  <si>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</si>
  <si>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</si>
  <si>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</si>
  <si>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</si>
  <si>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</si>
  <si>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</si>
  <si>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</si>
  <si>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</si>
  <si>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</si>
  <si>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</si>
  <si>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</si>
  <si>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</si>
  <si>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</si>
  <si>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</si>
  <si>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</si>
  <si>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</si>
  <si>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</si>
  <si>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</si>
  <si>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</si>
  <si>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</si>
  <si>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</si>
  <si>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</si>
  <si>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</si>
  <si>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</si>
  <si>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</si>
  <si>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</si>
  <si>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</si>
  <si>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</si>
  <si>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</si>
  <si>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</si>
  <si>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</si>
  <si>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</si>
  <si>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</si>
  <si>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</si>
  <si>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</si>
  <si>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</si>
  <si>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</si>
  <si>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</si>
  <si>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</si>
  <si>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</si>
  <si>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</si>
  <si>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</si>
  <si>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</si>
  <si>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</si>
  <si>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</si>
  <si>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</si>
  <si>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</si>
  <si>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</si>
  <si>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</si>
  <si>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</si>
  <si>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</si>
  <si>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</si>
  <si>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</si>
  <si>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</si>
  <si>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</si>
  <si>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</si>
  <si>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</si>
  <si>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</si>
  <si>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</si>
  <si>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</si>
  <si>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</si>
  <si>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</si>
  <si>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</si>
  <si>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</si>
  <si>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</si>
  <si>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</si>
  <si>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</si>
  <si>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</si>
  <si>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</si>
  <si>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</si>
  <si>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</si>
  <si>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</si>
  <si>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</si>
  <si>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</si>
  <si>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</si>
  <si>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</si>
  <si>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</si>
  <si>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</si>
  <si>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</si>
  <si>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</si>
  <si>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</si>
  <si>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</si>
  <si>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</si>
  <si>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</si>
  <si>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</si>
  <si>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</si>
  <si>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</si>
  <si>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</si>
  <si>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</si>
  <si>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</si>
  <si>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</si>
  <si>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</si>
  <si>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</si>
  <si>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</si>
  <si>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</si>
  <si>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</si>
  <si>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</si>
  <si>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</si>
  <si>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</si>
  <si>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</si>
  <si>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</si>
  <si>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</si>
  <si>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</si>
  <si>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</si>
  <si>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</si>
  <si>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</si>
  <si>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</si>
  <si>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</si>
  <si>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</si>
  <si>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</si>
  <si>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</si>
  <si>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</si>
  <si>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</si>
  <si>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</si>
  <si>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</si>
  <si>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</si>
  <si>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</si>
  <si>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>-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</si>
  <si>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</si>
  <si>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</si>
  <si>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</si>
  <si>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</si>
  <si>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</si>
  <si>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</si>
  <si>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</si>
  <si>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</si>
  <si>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</si>
  <si>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</si>
  <si>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</si>
  <si>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</si>
  <si>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</si>
  <si>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</si>
  <si>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</si>
  <si>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</si>
  <si>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</si>
  <si>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</si>
  <si>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</si>
  <si>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</si>
  <si>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</si>
  <si>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</si>
  <si>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</si>
  <si>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</si>
  <si>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</si>
  <si>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</si>
  <si>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</si>
  <si>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</si>
  <si>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</si>
  <si>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</si>
  <si>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</si>
  <si>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</si>
  <si>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</si>
  <si>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</si>
  <si>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</si>
  <si>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</si>
  <si>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</si>
  <si>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</si>
  <si>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</si>
  <si>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</si>
  <si>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</si>
  <si>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</si>
  <si>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</si>
  <si>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</si>
  <si>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</si>
  <si>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</si>
  <si>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</si>
  <si>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</si>
  <si>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</si>
  <si>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</si>
  <si>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</si>
  <si>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</si>
  <si>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</si>
  <si>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</si>
  <si>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</si>
  <si>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</si>
  <si>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</si>
  <si>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</si>
  <si>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</si>
  <si>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</si>
  <si>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</si>
  <si>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</si>
  <si>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</si>
  <si>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</si>
  <si>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</si>
  <si>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</si>
  <si>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</si>
  <si>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</si>
  <si>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</si>
  <si>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</si>
  <si>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</si>
  <si>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</si>
  <si>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</si>
  <si>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</si>
  <si>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Ordinary Share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</si>
  <si>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</si>
  <si>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</si>
  <si>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</si>
  <si>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</si>
  <si>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</si>
  <si>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</si>
  <si>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</si>
  <si>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</si>
  <si>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</si>
  <si>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</si>
  <si>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7over 4</t>
  </si>
  <si>
    <t>Table 5</t>
  </si>
  <si>
    <t>Table 6</t>
  </si>
  <si>
    <t xml:space="preserve">Current Macroeconomic Situation </t>
  </si>
  <si>
    <t>Statistical Tables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</si>
  <si>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</si>
  <si>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</si>
  <si>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</si>
  <si>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</si>
  <si>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</si>
  <si>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National Urban Consumer Price Index (Monthly Series)</t>
  </si>
  <si>
    <t>National Wholesale Price Index (Monthly Series)</t>
  </si>
  <si>
    <t>Government Budgetary Operation</t>
  </si>
  <si>
    <t>Direction of Foreign Trade</t>
  </si>
  <si>
    <t>Gross Foreign Exchange Holdings of the Banking Sector</t>
  </si>
  <si>
    <t>DIRECTION OF FOREIGN TRADE*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</si>
  <si>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</si>
  <si>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</si>
  <si>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</si>
  <si>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</si>
  <si>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</si>
  <si>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</si>
  <si>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</si>
  <si>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</si>
  <si>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</si>
  <si>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</si>
  <si>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</si>
  <si>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</si>
  <si>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</si>
  <si>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</si>
  <si>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</si>
  <si>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</si>
  <si>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</si>
  <si>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</si>
  <si>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</si>
  <si>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</si>
  <si>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Mid-Jul.</t>
  </si>
  <si>
    <t xml:space="preserve">2005 </t>
  </si>
  <si>
    <t xml:space="preserve">2006 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</si>
  <si>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</si>
  <si>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</si>
  <si>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</si>
  <si>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</si>
  <si>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</si>
  <si>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</si>
  <si>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</si>
  <si>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</si>
  <si>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</si>
  <si>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</si>
  <si>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</si>
  <si>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</si>
  <si>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</si>
  <si>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</si>
  <si>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</si>
  <si>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</si>
  <si>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</si>
  <si>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>Period end Buying Rate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</si>
  <si>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</si>
  <si>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</si>
  <si>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</si>
  <si>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</si>
  <si>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</si>
  <si>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</si>
  <si>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</si>
  <si>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</si>
  <si>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</si>
  <si>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</si>
  <si>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</si>
  <si>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</si>
  <si>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</si>
  <si>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</si>
  <si>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</si>
  <si>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</si>
  <si>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</si>
  <si>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</si>
  <si>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Annual Avg</t>
  </si>
  <si>
    <t>Price of Gold and Oil in the International Market</t>
  </si>
  <si>
    <t>Exchange Rate of US Dollar</t>
  </si>
  <si>
    <t xml:space="preserve"> Rs in million</t>
  </si>
  <si>
    <t>SHARE MARKET ACTIVITIES</t>
  </si>
  <si>
    <t xml:space="preserve"> NATIONAL URBAN CONSUMER PRICE INDEX</t>
  </si>
  <si>
    <t>CORE CPI INFLATION**</t>
  </si>
  <si>
    <t>NATIONAL WHOLESALE PRICE INDEX</t>
  </si>
  <si>
    <t>Particulars</t>
  </si>
  <si>
    <t>Table 19</t>
  </si>
  <si>
    <t>GROSS FOREIGN HOLDING OF THE BANKING SECTOR</t>
  </si>
  <si>
    <t>NATIONAL SALARY AND WAGE RATE INDEX</t>
  </si>
  <si>
    <t>2007/08</t>
  </si>
  <si>
    <t xml:space="preserve"> p= provisional, e = estimates.</t>
  </si>
  <si>
    <t xml:space="preserve">    10.2 PRGF</t>
  </si>
  <si>
    <t>3 Over 2</t>
  </si>
  <si>
    <t>NEPSE Index (Closing)*</t>
  </si>
  <si>
    <t>NEPSE Sensitive Index (Closing)**</t>
  </si>
  <si>
    <t>Market Capitalization (Rs. Million)</t>
  </si>
  <si>
    <t>Total Paid up Value of Listed Shares (Rs. Million)</t>
  </si>
  <si>
    <t xml:space="preserve">Number of Listed  Companies  </t>
  </si>
  <si>
    <t xml:space="preserve">       Number of Shares ('000)</t>
  </si>
  <si>
    <t xml:space="preserve">       Amount (Rs.Million)</t>
  </si>
  <si>
    <t xml:space="preserve">Ratio of Monthly Turnover to Market Capitalization (%) </t>
  </si>
  <si>
    <t xml:space="preserve">Ratio of  Market Capitalization to GDP(%) </t>
  </si>
  <si>
    <t>Twelve Months Rolling Standard Deviation</t>
  </si>
  <si>
    <t>GDP at Current Price ( Rs. Million)</t>
  </si>
  <si>
    <t>2 Over 1</t>
  </si>
  <si>
    <t>Banking Sub-Index</t>
  </si>
  <si>
    <t>STOCK MARKET INDICATORS</t>
  </si>
  <si>
    <t>Types of Securities Issued</t>
  </si>
  <si>
    <t xml:space="preserve">Amount </t>
  </si>
  <si>
    <t>Ordinary Shares</t>
  </si>
  <si>
    <t>29/07/2007 (2064/4/13)</t>
  </si>
  <si>
    <t>Siddhartha Insurance Ltd.</t>
  </si>
  <si>
    <t>12/08/2007 (2064/4/27)</t>
  </si>
  <si>
    <t>Right Shares</t>
  </si>
  <si>
    <t>Central Finance Company Ltd.</t>
  </si>
  <si>
    <t>Right Share</t>
  </si>
  <si>
    <t>3/08/2007 (2064/4/18)</t>
  </si>
  <si>
    <t>Right Shares Total</t>
  </si>
  <si>
    <t>Grand Total</t>
  </si>
  <si>
    <t>Ordinary Shares Total</t>
  </si>
  <si>
    <t>LISTED COMPANIES AND THEIR MARKET CAPITALIZATION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</si>
  <si>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</si>
  <si>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</si>
  <si>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</si>
  <si>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</si>
  <si>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</si>
  <si>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PUBLIC ISSUE APPROVAL</t>
  </si>
  <si>
    <t>3 Over</t>
  </si>
  <si>
    <t xml:space="preserve">5 Over </t>
  </si>
  <si>
    <t>Manufacturing &amp; Processing Entities</t>
  </si>
  <si>
    <t>Hotels</t>
  </si>
  <si>
    <t>Trading Entities</t>
  </si>
  <si>
    <t>Hydro Power Companies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</si>
  <si>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</si>
  <si>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</si>
  <si>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</si>
  <si>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</si>
  <si>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</si>
  <si>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</si>
  <si>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</si>
  <si>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</si>
  <si>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</si>
  <si>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</si>
  <si>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</si>
  <si>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</si>
  <si>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 xml:space="preserve"> TURNOVER DETAILS</t>
  </si>
  <si>
    <t>MONETARY AUTHORITIES' ACCOUNT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</si>
  <si>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</si>
  <si>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</si>
  <si>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</si>
  <si>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</si>
  <si>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</si>
  <si>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</si>
  <si>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</si>
  <si>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</si>
  <si>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</si>
  <si>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</si>
  <si>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</si>
  <si>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</si>
  <si>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</si>
  <si>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 xml:space="preserve">  GOVERNMENT BUDGETARY OPERATION+</t>
  </si>
  <si>
    <t>Resources</t>
  </si>
  <si>
    <t xml:space="preserve">   Local Authority Accounts (LAA)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</si>
  <si>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</si>
  <si>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P  Preliminary </t>
  </si>
  <si>
    <t>@  Interest from Government Treasury transactions and others.</t>
  </si>
  <si>
    <r>
      <t>2007/08</t>
    </r>
    <r>
      <rPr>
        <b/>
        <vertAlign val="superscript"/>
        <sz val="9"/>
        <rFont val="Times New Roman"/>
        <family val="1"/>
      </rPr>
      <t>P</t>
    </r>
  </si>
  <si>
    <t>OUTSTANDING DOMESTIC DEBT OF THE GON</t>
  </si>
  <si>
    <t>Amount Change</t>
  </si>
  <si>
    <t xml:space="preserve">   ii. Commercial Banks</t>
  </si>
  <si>
    <t xml:space="preserve">  *= Change in NFA is derived by taking mid-July as base and minus (-) sign indicates increase.</t>
  </si>
  <si>
    <t xml:space="preserve"> * * = After adjusting exchange valuation gain/loss</t>
  </si>
  <si>
    <r>
      <t xml:space="preserve">Sources: </t>
    </r>
    <r>
      <rPr>
        <sz val="8"/>
        <rFont val="Times New Roman"/>
        <family val="1"/>
      </rPr>
      <t>h</t>
    </r>
    <r>
      <rPr>
        <u val="single"/>
        <sz val="8"/>
        <rFont val="Times New Roman"/>
        <family val="1"/>
      </rPr>
      <t>ttp://www.eia.doe.gov/emeu/international/crude1.xls</t>
    </r>
    <r>
      <rPr>
        <sz val="8"/>
        <rFont val="Times New Roman"/>
        <family val="1"/>
      </rPr>
      <t xml:space="preserve"> and </t>
    </r>
    <r>
      <rPr>
        <u val="single"/>
        <sz val="8"/>
        <rFont val="Times New Roman"/>
        <family val="1"/>
      </rPr>
      <t>http://www.kitco.com/gold.londonfix.html</t>
    </r>
  </si>
  <si>
    <t>** Refers to past London historical fix.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</si>
  <si>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</si>
  <si>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</si>
  <si>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</si>
  <si>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</si>
  <si>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</si>
  <si>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</si>
  <si>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</si>
  <si>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Public Issue Approval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</si>
  <si>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</si>
  <si>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</si>
  <si>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</si>
  <si>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</si>
  <si>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</si>
  <si>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</si>
  <si>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>1. Ratio of Export to Import</t>
  </si>
  <si>
    <t>2.Share in Total Export</t>
  </si>
  <si>
    <t>3.Share in Total Import</t>
  </si>
  <si>
    <t>4.Share in Trade Balance</t>
  </si>
  <si>
    <t xml:space="preserve">5.Share in Total Trade </t>
  </si>
  <si>
    <t>6. Share of  Export and Import in Total Trade</t>
  </si>
  <si>
    <t xml:space="preserve">   Others (Freeze Account)</t>
  </si>
  <si>
    <t>US $ in million</t>
  </si>
  <si>
    <r>
      <t>Monthly Turnover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                     </t>
    </r>
  </si>
  <si>
    <t>Listed Companies and their Market Capitalization</t>
  </si>
  <si>
    <t>Aug/Sep</t>
  </si>
  <si>
    <t>NATIONAL URBAN CONSUMER PRICE INDEX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</si>
  <si>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</si>
  <si>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</si>
  <si>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</si>
  <si>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</si>
  <si>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</si>
  <si>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Oct (e)</t>
  </si>
  <si>
    <t xml:space="preserve">Changes in the First Three Months of </t>
  </si>
  <si>
    <t>Mid-October</t>
  </si>
  <si>
    <t>Mid October</t>
  </si>
  <si>
    <t>Sept/Oct</t>
  </si>
  <si>
    <t>First Three Months</t>
  </si>
  <si>
    <t xml:space="preserve"> #  Change in outstanding amount disbursed to VDC/Municipalities/DDC remaining unspent.</t>
  </si>
  <si>
    <t>Mid-Oct</t>
  </si>
  <si>
    <t>Oct-Oct</t>
  </si>
  <si>
    <t>_</t>
  </si>
  <si>
    <t>Oct-July</t>
  </si>
  <si>
    <t xml:space="preserve">         Claims on Private Sector*</t>
  </si>
  <si>
    <t xml:space="preserve">        Net Non-monetary Liabilities*</t>
  </si>
  <si>
    <t xml:space="preserve">        Domestic Credit*</t>
  </si>
  <si>
    <t>1/</t>
  </si>
  <si>
    <t>2/</t>
  </si>
  <si>
    <t>*Adjusting credit write-off of Rs 2869.3 million (Rs 821.7 million principal and Rs 2047.6 million interest) as at Oct-2006 by Nepal Bank Ltd.</t>
  </si>
  <si>
    <t xml:space="preserve"> 1/ Adjusting the exchange valuation loss of Rs. 2985.6 million.</t>
  </si>
  <si>
    <t xml:space="preserve"> 2/ Adjusting the exchange valuation loss of Rs. 177.2 million.</t>
  </si>
  <si>
    <t xml:space="preserve">   Loans and Advances*</t>
  </si>
  <si>
    <t xml:space="preserve">        Claims on Private Sector*</t>
  </si>
  <si>
    <t xml:space="preserve"> 1/ Adjusting the exchange valuation gain of  Rs. 88.51 million.</t>
  </si>
  <si>
    <t xml:space="preserve"> 2/ Adjusting the exchange valuation gain of Rs 67.05 million</t>
  </si>
  <si>
    <t>Lumbini General Insurance Co.Ltd.</t>
  </si>
  <si>
    <t>Seti Bittiya Sanstha Ltd.</t>
  </si>
  <si>
    <t>23/09/2007 (2064/6/6)</t>
  </si>
  <si>
    <t>Infrastructure Development Bank Ltd.</t>
  </si>
  <si>
    <t>3/10/2007 (2064/6/16)</t>
  </si>
  <si>
    <t>Agriculture Development Bank Ltd.*</t>
  </si>
  <si>
    <t>4/10/2007 (2064/6/17)</t>
  </si>
  <si>
    <t>Kuber Merchant Banking and Finance Ltd.</t>
  </si>
  <si>
    <t>9/10/2007 (2064/6/22)</t>
  </si>
  <si>
    <t>Prabhu Finance Company Limited</t>
  </si>
  <si>
    <t>14/10/2007 (2064/6/27)</t>
  </si>
  <si>
    <t>Nirdhan Uttan Bank Ltd.</t>
  </si>
  <si>
    <t>26/09/2007 (2064/6/9)</t>
  </si>
  <si>
    <t>Nepal Share Markets and Finance Ltd.</t>
  </si>
  <si>
    <t>28/09/2007 (2064/6/11)</t>
  </si>
  <si>
    <t>* Ordinary Share for its existing sharholders of Group B</t>
  </si>
  <si>
    <t>** Base; July 16, 2006</t>
  </si>
  <si>
    <t xml:space="preserve"> 1/ Adjusting the exchange valuation loss of  Rs. 2897.09 million.</t>
  </si>
  <si>
    <t xml:space="preserve"> 2/ Adjusting the exchange valuation loss of Rs 110.15 million.</t>
  </si>
  <si>
    <t>Sep/Oct</t>
  </si>
  <si>
    <t>* Adjusting credit write-off of Rs 2869.3 million (Rs 821.7 million principal and Rs 2047.6 million interest) as at Oct-2006 by     Nepal Bank Ltd.</t>
  </si>
  <si>
    <t>2004/05</t>
  </si>
  <si>
    <t>(Based on First Three Months' Data of 2007/08)</t>
  </si>
  <si>
    <t>Gross Foreign Exchange Holdings of the Banking Sector in US$ Terms</t>
  </si>
  <si>
    <t>8. Other Assets</t>
  </si>
  <si>
    <t>Mid-October 2007</t>
  </si>
  <si>
    <t>(Y-o-Y Changes)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</si>
</sst>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0.0_)"/>
    <numFmt numFmtId="175" formatCode="0_)"/>
    <numFmt numFmtId="176" formatCode="0.00_)"/>
    <numFmt numFmtId="177" formatCode="0.000"/>
    <numFmt numFmtId="178" formatCode="0.000_)"/>
  </numFmts>
  <fonts count="6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20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73" fontId="4" fillId="0" borderId="0" xfId="58">
      <alignment/>
      <protection/>
    </xf>
    <xf numFmtId="173" fontId="2" fillId="0" borderId="0" xfId="58" applyFont="1">
      <alignment/>
      <protection/>
    </xf>
    <xf numFmtId="173" fontId="1" fillId="0" borderId="0" xfId="58" applyFont="1" applyBorder="1" applyAlignment="1" quotePrefix="1">
      <alignment horizontal="center"/>
      <protection/>
    </xf>
    <xf numFmtId="172" fontId="4" fillId="0" borderId="0" xfId="58" applyNumberFormat="1">
      <alignment/>
      <protection/>
    </xf>
    <xf numFmtId="173" fontId="2" fillId="0" borderId="14" xfId="58" applyNumberFormat="1" applyFont="1" applyBorder="1" applyAlignment="1" applyProtection="1">
      <alignment horizontal="centerContinuous"/>
      <protection/>
    </xf>
    <xf numFmtId="173" fontId="2" fillId="0" borderId="15" xfId="58" applyFont="1" applyBorder="1" applyAlignment="1">
      <alignment horizontal="centerContinuous"/>
      <protection/>
    </xf>
    <xf numFmtId="173" fontId="2" fillId="0" borderId="13" xfId="58" applyNumberFormat="1" applyFont="1" applyBorder="1" applyAlignment="1" applyProtection="1">
      <alignment horizontal="center"/>
      <protection/>
    </xf>
    <xf numFmtId="173" fontId="2" fillId="0" borderId="0" xfId="58" applyNumberFormat="1" applyFont="1" applyAlignment="1" applyProtection="1">
      <alignment horizontal="left"/>
      <protection/>
    </xf>
    <xf numFmtId="172" fontId="2" fillId="0" borderId="0" xfId="58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73" fontId="2" fillId="0" borderId="0" xfId="58" applyNumberFormat="1" applyFont="1" applyBorder="1" applyAlignment="1" applyProtection="1">
      <alignment horizontal="center"/>
      <protection/>
    </xf>
    <xf numFmtId="173" fontId="2" fillId="0" borderId="0" xfId="58" applyNumberFormat="1" applyFont="1" applyBorder="1" applyAlignment="1" applyProtection="1">
      <alignment horizontal="center" vertical="center"/>
      <protection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32" xfId="0" applyNumberFormat="1" applyFont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0" fontId="2" fillId="0" borderId="28" xfId="0" applyFont="1" applyBorder="1" applyAlignment="1">
      <alignment/>
    </xf>
    <xf numFmtId="172" fontId="2" fillId="0" borderId="12" xfId="58" applyNumberFormat="1" applyFont="1" applyBorder="1" applyAlignment="1">
      <alignment horizontal="center" vertical="center"/>
      <protection/>
    </xf>
    <xf numFmtId="174" fontId="2" fillId="0" borderId="22" xfId="58" applyNumberFormat="1" applyFont="1" applyBorder="1" applyAlignment="1" applyProtection="1">
      <alignment horizontal="center" vertical="center"/>
      <protection/>
    </xf>
    <xf numFmtId="174" fontId="2" fillId="0" borderId="23" xfId="58" applyNumberFormat="1" applyFont="1" applyBorder="1" applyAlignment="1" applyProtection="1">
      <alignment horizontal="center" vertical="center"/>
      <protection/>
    </xf>
    <xf numFmtId="172" fontId="1" fillId="0" borderId="35" xfId="58" applyNumberFormat="1" applyFont="1" applyBorder="1" applyAlignment="1">
      <alignment horizontal="center" vertical="center"/>
      <protection/>
    </xf>
    <xf numFmtId="173" fontId="2" fillId="0" borderId="28" xfId="58" applyNumberFormat="1" applyFont="1" applyBorder="1" applyAlignment="1" applyProtection="1">
      <alignment horizontal="center" vertical="center"/>
      <protection/>
    </xf>
    <xf numFmtId="173" fontId="1" fillId="0" borderId="34" xfId="58" applyNumberFormat="1" applyFont="1" applyBorder="1" applyAlignment="1" applyProtection="1">
      <alignment horizontal="center" vertical="center"/>
      <protection/>
    </xf>
    <xf numFmtId="172" fontId="1" fillId="0" borderId="36" xfId="58" applyNumberFormat="1" applyFont="1" applyBorder="1" applyAlignment="1">
      <alignment horizontal="center" vertical="center"/>
      <protection/>
    </xf>
    <xf numFmtId="172" fontId="2" fillId="0" borderId="37" xfId="58" applyNumberFormat="1" applyFont="1" applyBorder="1" applyAlignment="1">
      <alignment horizontal="center" vertical="center"/>
      <protection/>
    </xf>
    <xf numFmtId="172" fontId="1" fillId="0" borderId="38" xfId="58" applyNumberFormat="1" applyFont="1" applyBorder="1" applyAlignment="1">
      <alignment horizontal="center" vertical="center"/>
      <protection/>
    </xf>
    <xf numFmtId="174" fontId="2" fillId="0" borderId="0" xfId="58" applyNumberFormat="1" applyFont="1" applyBorder="1" applyAlignment="1" applyProtection="1">
      <alignment horizontal="center" vertical="center"/>
      <protection/>
    </xf>
    <xf numFmtId="172" fontId="1" fillId="0" borderId="39" xfId="58" applyNumberFormat="1" applyFont="1" applyBorder="1" applyAlignment="1">
      <alignment horizontal="center" vertical="center"/>
      <protection/>
    </xf>
    <xf numFmtId="172" fontId="2" fillId="0" borderId="40" xfId="58" applyNumberFormat="1" applyFont="1" applyBorder="1" applyAlignment="1">
      <alignment horizontal="center" vertical="center"/>
      <protection/>
    </xf>
    <xf numFmtId="172" fontId="9" fillId="0" borderId="24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72" fontId="1" fillId="0" borderId="14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2" fontId="1" fillId="0" borderId="32" xfId="58" applyNumberFormat="1" applyFont="1" applyBorder="1" applyAlignment="1">
      <alignment horizontal="center" vertical="center"/>
      <protection/>
    </xf>
    <xf numFmtId="172" fontId="1" fillId="0" borderId="34" xfId="58" applyNumberFormat="1" applyFont="1" applyBorder="1" applyAlignment="1">
      <alignment horizontal="center" vertical="center"/>
      <protection/>
    </xf>
    <xf numFmtId="173" fontId="2" fillId="0" borderId="41" xfId="58" applyNumberFormat="1" applyFont="1" applyBorder="1" applyAlignment="1" applyProtection="1">
      <alignment horizontal="center" vertical="center"/>
      <protection/>
    </xf>
    <xf numFmtId="173" fontId="1" fillId="0" borderId="42" xfId="58" applyNumberFormat="1" applyFont="1" applyBorder="1" applyAlignment="1" applyProtection="1">
      <alignment horizontal="center" vertical="center"/>
      <protection/>
    </xf>
    <xf numFmtId="172" fontId="1" fillId="0" borderId="43" xfId="0" applyNumberFormat="1" applyFont="1" applyBorder="1" applyAlignment="1">
      <alignment horizontal="center"/>
    </xf>
    <xf numFmtId="172" fontId="1" fillId="0" borderId="44" xfId="0" applyNumberFormat="1" applyFont="1" applyBorder="1" applyAlignment="1">
      <alignment horizontal="center"/>
    </xf>
    <xf numFmtId="172" fontId="2" fillId="0" borderId="43" xfId="0" applyNumberFormat="1" applyFont="1" applyBorder="1" applyAlignment="1">
      <alignment horizontal="center"/>
    </xf>
    <xf numFmtId="172" fontId="2" fillId="0" borderId="45" xfId="0" applyNumberFormat="1" applyFont="1" applyBorder="1" applyAlignment="1">
      <alignment horizontal="center"/>
    </xf>
    <xf numFmtId="172" fontId="1" fillId="0" borderId="46" xfId="0" applyNumberFormat="1" applyFont="1" applyBorder="1" applyAlignment="1">
      <alignment horizontal="center"/>
    </xf>
    <xf numFmtId="172" fontId="2" fillId="0" borderId="47" xfId="0" applyNumberFormat="1" applyFont="1" applyBorder="1" applyAlignment="1">
      <alignment horizontal="center"/>
    </xf>
    <xf numFmtId="172" fontId="2" fillId="0" borderId="48" xfId="0" applyNumberFormat="1" applyFont="1" applyBorder="1" applyAlignment="1">
      <alignment horizontal="center"/>
    </xf>
    <xf numFmtId="172" fontId="1" fillId="0" borderId="49" xfId="0" applyNumberFormat="1" applyFont="1" applyBorder="1" applyAlignment="1">
      <alignment horizontal="center"/>
    </xf>
    <xf numFmtId="172" fontId="1" fillId="0" borderId="50" xfId="0" applyNumberFormat="1" applyFont="1" applyBorder="1" applyAlignment="1">
      <alignment horizontal="center"/>
    </xf>
    <xf numFmtId="172" fontId="2" fillId="0" borderId="49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/>
    </xf>
    <xf numFmtId="172" fontId="1" fillId="0" borderId="52" xfId="0" applyNumberFormat="1" applyFont="1" applyBorder="1" applyAlignment="1">
      <alignment horizontal="center"/>
    </xf>
    <xf numFmtId="172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/>
    </xf>
    <xf numFmtId="0" fontId="17" fillId="0" borderId="55" xfId="0" applyFont="1" applyBorder="1" applyAlignment="1">
      <alignment/>
    </xf>
    <xf numFmtId="0" fontId="2" fillId="0" borderId="56" xfId="0" applyFont="1" applyBorder="1" applyAlignment="1">
      <alignment/>
    </xf>
    <xf numFmtId="172" fontId="2" fillId="0" borderId="57" xfId="0" applyNumberFormat="1" applyFont="1" applyBorder="1" applyAlignment="1">
      <alignment/>
    </xf>
    <xf numFmtId="172" fontId="2" fillId="0" borderId="58" xfId="0" applyNumberFormat="1" applyFont="1" applyBorder="1" applyAlignment="1">
      <alignment/>
    </xf>
    <xf numFmtId="172" fontId="2" fillId="0" borderId="56" xfId="0" applyNumberFormat="1" applyFont="1" applyBorder="1" applyAlignment="1">
      <alignment/>
    </xf>
    <xf numFmtId="172" fontId="2" fillId="0" borderId="59" xfId="0" applyNumberFormat="1" applyFont="1" applyBorder="1" applyAlignment="1">
      <alignment/>
    </xf>
    <xf numFmtId="172" fontId="2" fillId="0" borderId="6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4" xfId="0" applyFont="1" applyBorder="1" applyAlignment="1">
      <alignment/>
    </xf>
    <xf numFmtId="172" fontId="2" fillId="0" borderId="61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3" fillId="0" borderId="56" xfId="0" applyFont="1" applyBorder="1" applyAlignment="1" applyProtection="1">
      <alignment/>
      <protection/>
    </xf>
    <xf numFmtId="172" fontId="1" fillId="0" borderId="5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61" xfId="0" applyFont="1" applyBorder="1" applyAlignment="1">
      <alignment/>
    </xf>
    <xf numFmtId="0" fontId="2" fillId="0" borderId="57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174" fontId="2" fillId="0" borderId="41" xfId="0" applyNumberFormat="1" applyFont="1" applyBorder="1" applyAlignment="1" applyProtection="1">
      <alignment horizontal="center"/>
      <protection/>
    </xf>
    <xf numFmtId="174" fontId="1" fillId="0" borderId="41" xfId="0" applyNumberFormat="1" applyFont="1" applyBorder="1" applyAlignment="1">
      <alignment horizontal="left"/>
    </xf>
    <xf numFmtId="174" fontId="2" fillId="0" borderId="41" xfId="0" applyNumberFormat="1" applyFont="1" applyBorder="1" applyAlignment="1">
      <alignment horizontal="left" indent="2"/>
    </xf>
    <xf numFmtId="0" fontId="2" fillId="0" borderId="41" xfId="0" applyFont="1" applyBorder="1" applyAlignment="1">
      <alignment horizontal="left" indent="2"/>
    </xf>
    <xf numFmtId="174" fontId="2" fillId="0" borderId="41" xfId="0" applyNumberFormat="1" applyFont="1" applyBorder="1" applyAlignment="1" applyProtection="1">
      <alignment horizontal="left" indent="2"/>
      <protection/>
    </xf>
    <xf numFmtId="0" fontId="2" fillId="0" borderId="62" xfId="0" applyFont="1" applyBorder="1" applyAlignment="1">
      <alignment/>
    </xf>
    <xf numFmtId="2" fontId="2" fillId="0" borderId="2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72" fontId="2" fillId="0" borderId="36" xfId="0" applyNumberFormat="1" applyFont="1" applyBorder="1" applyAlignment="1">
      <alignment/>
    </xf>
    <xf numFmtId="172" fontId="15" fillId="0" borderId="0" xfId="0" applyNumberFormat="1" applyFont="1" applyBorder="1" applyAlignment="1">
      <alignment horizontal="right"/>
    </xf>
    <xf numFmtId="172" fontId="12" fillId="0" borderId="30" xfId="0" applyNumberFormat="1" applyFont="1" applyBorder="1" applyAlignment="1">
      <alignment/>
    </xf>
    <xf numFmtId="172" fontId="12" fillId="0" borderId="28" xfId="0" applyNumberFormat="1" applyFont="1" applyBorder="1" applyAlignment="1">
      <alignment/>
    </xf>
    <xf numFmtId="172" fontId="12" fillId="0" borderId="29" xfId="0" applyNumberFormat="1" applyFont="1" applyBorder="1" applyAlignment="1">
      <alignment/>
    </xf>
    <xf numFmtId="172" fontId="12" fillId="0" borderId="31" xfId="0" applyNumberFormat="1" applyFont="1" applyBorder="1" applyAlignment="1">
      <alignment/>
    </xf>
    <xf numFmtId="0" fontId="2" fillId="0" borderId="63" xfId="0" applyFont="1" applyBorder="1" applyAlignment="1">
      <alignment/>
    </xf>
    <xf numFmtId="172" fontId="1" fillId="0" borderId="64" xfId="0" applyNumberFormat="1" applyFont="1" applyBorder="1" applyAlignment="1">
      <alignment/>
    </xf>
    <xf numFmtId="172" fontId="2" fillId="0" borderId="64" xfId="0" applyNumberFormat="1" applyFont="1" applyBorder="1" applyAlignment="1">
      <alignment/>
    </xf>
    <xf numFmtId="172" fontId="2" fillId="0" borderId="65" xfId="0" applyNumberFormat="1" applyFont="1" applyBorder="1" applyAlignment="1">
      <alignment/>
    </xf>
    <xf numFmtId="172" fontId="2" fillId="0" borderId="66" xfId="0" applyNumberFormat="1" applyFont="1" applyBorder="1" applyAlignment="1">
      <alignment/>
    </xf>
    <xf numFmtId="172" fontId="2" fillId="0" borderId="67" xfId="0" applyNumberFormat="1" applyFont="1" applyBorder="1" applyAlignment="1">
      <alignment/>
    </xf>
    <xf numFmtId="0" fontId="2" fillId="0" borderId="68" xfId="0" applyFont="1" applyBorder="1" applyAlignment="1">
      <alignment/>
    </xf>
    <xf numFmtId="0" fontId="1" fillId="0" borderId="41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69" xfId="0" applyFont="1" applyBorder="1" applyAlignment="1" applyProtection="1">
      <alignment horizontal="left"/>
      <protection/>
    </xf>
    <xf numFmtId="0" fontId="2" fillId="0" borderId="41" xfId="0" applyFont="1" applyBorder="1" applyAlignment="1">
      <alignment/>
    </xf>
    <xf numFmtId="0" fontId="2" fillId="0" borderId="62" xfId="0" applyFont="1" applyBorder="1" applyAlignment="1" applyProtection="1">
      <alignment horizontal="left"/>
      <protection/>
    </xf>
    <xf numFmtId="172" fontId="2" fillId="0" borderId="70" xfId="0" applyNumberFormat="1" applyFont="1" applyBorder="1" applyAlignment="1">
      <alignment/>
    </xf>
    <xf numFmtId="172" fontId="2" fillId="0" borderId="71" xfId="0" applyNumberFormat="1" applyFont="1" applyBorder="1" applyAlignment="1">
      <alignment/>
    </xf>
    <xf numFmtId="172" fontId="2" fillId="0" borderId="72" xfId="0" applyNumberFormat="1" applyFont="1" applyBorder="1" applyAlignment="1">
      <alignment/>
    </xf>
    <xf numFmtId="172" fontId="2" fillId="0" borderId="63" xfId="0" applyNumberFormat="1" applyFont="1" applyBorder="1" applyAlignment="1">
      <alignment/>
    </xf>
    <xf numFmtId="0" fontId="2" fillId="0" borderId="24" xfId="0" applyFont="1" applyBorder="1" applyAlignment="1">
      <alignment/>
    </xf>
    <xf numFmtId="172" fontId="2" fillId="0" borderId="73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/>
    </xf>
    <xf numFmtId="174" fontId="1" fillId="0" borderId="74" xfId="0" applyNumberFormat="1" applyFont="1" applyBorder="1" applyAlignment="1" applyProtection="1" quotePrefix="1">
      <alignment horizontal="left"/>
      <protection/>
    </xf>
    <xf numFmtId="174" fontId="2" fillId="0" borderId="68" xfId="0" applyNumberFormat="1" applyFont="1" applyBorder="1" applyAlignment="1" applyProtection="1" quotePrefix="1">
      <alignment horizontal="left"/>
      <protection/>
    </xf>
    <xf numFmtId="174" fontId="2" fillId="0" borderId="69" xfId="0" applyNumberFormat="1" applyFont="1" applyBorder="1" applyAlignment="1" applyProtection="1">
      <alignment horizontal="left"/>
      <protection/>
    </xf>
    <xf numFmtId="174" fontId="1" fillId="0" borderId="41" xfId="0" applyNumberFormat="1" applyFont="1" applyBorder="1" applyAlignment="1" applyProtection="1" quotePrefix="1">
      <alignment horizontal="left"/>
      <protection/>
    </xf>
    <xf numFmtId="174" fontId="2" fillId="0" borderId="41" xfId="0" applyNumberFormat="1" applyFont="1" applyBorder="1" applyAlignment="1" applyProtection="1">
      <alignment horizontal="left"/>
      <protection/>
    </xf>
    <xf numFmtId="174" fontId="1" fillId="0" borderId="75" xfId="0" applyNumberFormat="1" applyFont="1" applyBorder="1" applyAlignment="1" applyProtection="1" quotePrefix="1">
      <alignment horizontal="left"/>
      <protection/>
    </xf>
    <xf numFmtId="174" fontId="2" fillId="0" borderId="62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33" borderId="60" xfId="0" applyFont="1" applyFill="1" applyBorder="1" applyAlignment="1">
      <alignment horizontal="center" vertical="center"/>
    </xf>
    <xf numFmtId="172" fontId="2" fillId="0" borderId="22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/>
    </xf>
    <xf numFmtId="0" fontId="11" fillId="33" borderId="76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 quotePrefix="1">
      <alignment horizontal="center"/>
    </xf>
    <xf numFmtId="172" fontId="16" fillId="0" borderId="54" xfId="0" applyNumberFormat="1" applyFont="1" applyBorder="1" applyAlignment="1">
      <alignment/>
    </xf>
    <xf numFmtId="172" fontId="16" fillId="0" borderId="54" xfId="0" applyNumberFormat="1" applyFont="1" applyBorder="1" applyAlignment="1">
      <alignment horizontal="center"/>
    </xf>
    <xf numFmtId="172" fontId="16" fillId="0" borderId="54" xfId="0" applyNumberFormat="1" applyFont="1" applyBorder="1" applyAlignment="1" quotePrefix="1">
      <alignment horizontal="center"/>
    </xf>
    <xf numFmtId="172" fontId="16" fillId="0" borderId="54" xfId="0" applyNumberFormat="1" applyFont="1" applyFill="1" applyBorder="1" applyAlignment="1">
      <alignment horizontal="right" vertical="center"/>
    </xf>
    <xf numFmtId="172" fontId="16" fillId="0" borderId="14" xfId="0" applyNumberFormat="1" applyFont="1" applyBorder="1" applyAlignment="1">
      <alignment/>
    </xf>
    <xf numFmtId="172" fontId="16" fillId="0" borderId="14" xfId="0" applyNumberFormat="1" applyFont="1" applyBorder="1" applyAlignment="1">
      <alignment horizontal="center"/>
    </xf>
    <xf numFmtId="172" fontId="16" fillId="0" borderId="54" xfId="0" applyNumberFormat="1" applyFont="1" applyBorder="1" applyAlignment="1" quotePrefix="1">
      <alignment horizontal="right"/>
    </xf>
    <xf numFmtId="172" fontId="16" fillId="0" borderId="54" xfId="0" applyNumberFormat="1" applyFont="1" applyBorder="1" applyAlignment="1">
      <alignment horizontal="right"/>
    </xf>
    <xf numFmtId="0" fontId="1" fillId="0" borderId="60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2" fontId="2" fillId="0" borderId="54" xfId="0" applyNumberFormat="1" applyFont="1" applyBorder="1" applyAlignment="1">
      <alignment horizontal="right" vertical="top" wrapText="1"/>
    </xf>
    <xf numFmtId="2" fontId="1" fillId="0" borderId="76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1" fillId="33" borderId="60" xfId="0" applyFont="1" applyFill="1" applyBorder="1" applyAlignment="1">
      <alignment horizontal="left" vertical="top" wrapText="1"/>
    </xf>
    <xf numFmtId="0" fontId="2" fillId="0" borderId="54" xfId="0" applyFont="1" applyBorder="1" applyAlignment="1">
      <alignment vertical="center"/>
    </xf>
    <xf numFmtId="0" fontId="22" fillId="0" borderId="0" xfId="0" applyFont="1" applyBorder="1" applyAlignment="1">
      <alignment/>
    </xf>
    <xf numFmtId="172" fontId="1" fillId="33" borderId="77" xfId="0" applyNumberFormat="1" applyFont="1" applyFill="1" applyBorder="1" applyAlignment="1">
      <alignment/>
    </xf>
    <xf numFmtId="1" fontId="1" fillId="33" borderId="77" xfId="0" applyNumberFormat="1" applyFont="1" applyFill="1" applyBorder="1" applyAlignment="1">
      <alignment/>
    </xf>
    <xf numFmtId="1" fontId="1" fillId="33" borderId="78" xfId="0" applyNumberFormat="1" applyFont="1" applyFill="1" applyBorder="1" applyAlignment="1">
      <alignment/>
    </xf>
    <xf numFmtId="172" fontId="1" fillId="33" borderId="79" xfId="0" applyNumberFormat="1" applyFont="1" applyFill="1" applyBorder="1" applyAlignment="1">
      <alignment/>
    </xf>
    <xf numFmtId="172" fontId="1" fillId="33" borderId="78" xfId="0" applyNumberFormat="1" applyFont="1" applyFill="1" applyBorder="1" applyAlignment="1">
      <alignment/>
    </xf>
    <xf numFmtId="172" fontId="1" fillId="33" borderId="28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72" fontId="1" fillId="33" borderId="31" xfId="0" applyNumberFormat="1" applyFont="1" applyFill="1" applyBorder="1" applyAlignment="1">
      <alignment/>
    </xf>
    <xf numFmtId="172" fontId="1" fillId="33" borderId="31" xfId="0" applyNumberFormat="1" applyFont="1" applyFill="1" applyBorder="1" applyAlignment="1">
      <alignment horizontal="center"/>
    </xf>
    <xf numFmtId="172" fontId="1" fillId="33" borderId="25" xfId="0" applyNumberFormat="1" applyFont="1" applyFill="1" applyBorder="1" applyAlignment="1">
      <alignment horizontal="center"/>
    </xf>
    <xf numFmtId="172" fontId="1" fillId="33" borderId="27" xfId="0" applyNumberFormat="1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 horizontal="center"/>
    </xf>
    <xf numFmtId="172" fontId="1" fillId="33" borderId="29" xfId="0" applyNumberFormat="1" applyFont="1" applyFill="1" applyBorder="1" applyAlignment="1">
      <alignment/>
    </xf>
    <xf numFmtId="172" fontId="1" fillId="33" borderId="29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3" borderId="23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80" xfId="0" applyFont="1" applyBorder="1" applyAlignment="1">
      <alignment horizontal="left" indent="1"/>
    </xf>
    <xf numFmtId="2" fontId="1" fillId="0" borderId="54" xfId="0" applyNumberFormat="1" applyFont="1" applyBorder="1" applyAlignment="1" quotePrefix="1">
      <alignment horizontal="center" vertical="center"/>
    </xf>
    <xf numFmtId="172" fontId="1" fillId="0" borderId="15" xfId="0" applyNumberFormat="1" applyFont="1" applyBorder="1" applyAlignment="1">
      <alignment vertical="center"/>
    </xf>
    <xf numFmtId="172" fontId="1" fillId="0" borderId="14" xfId="0" applyNumberFormat="1" applyFont="1" applyBorder="1" applyAlignment="1" applyProtection="1">
      <alignment horizontal="center" vertical="center"/>
      <protection/>
    </xf>
    <xf numFmtId="172" fontId="1" fillId="0" borderId="81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left" indent="1"/>
    </xf>
    <xf numFmtId="2" fontId="1" fillId="0" borderId="57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2" fillId="0" borderId="12" xfId="0" applyNumberFormat="1" applyFont="1" applyBorder="1" applyAlignment="1">
      <alignment vertical="center"/>
    </xf>
    <xf numFmtId="172" fontId="1" fillId="0" borderId="0" xfId="0" applyNumberFormat="1" applyFont="1" applyBorder="1" applyAlignment="1" applyProtection="1">
      <alignment horizontal="center" vertical="center"/>
      <protection/>
    </xf>
    <xf numFmtId="172" fontId="1" fillId="0" borderId="82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172" fontId="2" fillId="0" borderId="82" xfId="0" applyNumberFormat="1" applyFont="1" applyBorder="1" applyAlignment="1" applyProtection="1">
      <alignment horizontal="center" vertical="center"/>
      <protection/>
    </xf>
    <xf numFmtId="2" fontId="2" fillId="0" borderId="57" xfId="0" applyNumberFormat="1" applyFont="1" applyBorder="1" applyAlignment="1" quotePrefix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0" fontId="1" fillId="0" borderId="80" xfId="0" applyFont="1" applyBorder="1" applyAlignment="1">
      <alignment/>
    </xf>
    <xf numFmtId="0" fontId="2" fillId="0" borderId="83" xfId="0" applyFont="1" applyBorder="1" applyAlignment="1">
      <alignment horizontal="left" indent="1"/>
    </xf>
    <xf numFmtId="2" fontId="2" fillId="0" borderId="6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172" fontId="2" fillId="0" borderId="10" xfId="0" applyNumberFormat="1" applyFont="1" applyBorder="1" applyAlignment="1" applyProtection="1">
      <alignment horizontal="center" vertical="center"/>
      <protection/>
    </xf>
    <xf numFmtId="172" fontId="2" fillId="0" borderId="84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>
      <alignment/>
    </xf>
    <xf numFmtId="2" fontId="2" fillId="0" borderId="85" xfId="0" applyNumberFormat="1" applyFont="1" applyBorder="1" applyAlignment="1">
      <alignment/>
    </xf>
    <xf numFmtId="2" fontId="2" fillId="0" borderId="86" xfId="0" applyNumberFormat="1" applyFont="1" applyBorder="1" applyAlignment="1">
      <alignment horizontal="center" vertical="center"/>
    </xf>
    <xf numFmtId="172" fontId="2" fillId="0" borderId="87" xfId="0" applyNumberFormat="1" applyFont="1" applyBorder="1" applyAlignment="1">
      <alignment vertical="center"/>
    </xf>
    <xf numFmtId="172" fontId="2" fillId="0" borderId="88" xfId="0" applyNumberFormat="1" applyFont="1" applyBorder="1" applyAlignment="1">
      <alignment vertical="center"/>
    </xf>
    <xf numFmtId="172" fontId="2" fillId="0" borderId="87" xfId="0" applyNumberFormat="1" applyFont="1" applyBorder="1" applyAlignment="1" applyProtection="1">
      <alignment horizontal="center" vertical="center"/>
      <protection/>
    </xf>
    <xf numFmtId="172" fontId="2" fillId="0" borderId="89" xfId="0" applyNumberFormat="1" applyFont="1" applyBorder="1" applyAlignment="1" applyProtection="1">
      <alignment horizontal="center" vertical="center"/>
      <protection/>
    </xf>
    <xf numFmtId="0" fontId="2" fillId="0" borderId="90" xfId="0" applyFont="1" applyBorder="1" applyAlignment="1">
      <alignment/>
    </xf>
    <xf numFmtId="2" fontId="2" fillId="0" borderId="54" xfId="0" applyNumberFormat="1" applyFont="1" applyBorder="1" applyAlignment="1" quotePrefix="1">
      <alignment horizontal="center" vertical="center"/>
    </xf>
    <xf numFmtId="172" fontId="2" fillId="0" borderId="14" xfId="0" applyNumberFormat="1" applyFont="1" applyBorder="1" applyAlignment="1">
      <alignment vertical="center"/>
    </xf>
    <xf numFmtId="172" fontId="2" fillId="0" borderId="15" xfId="0" applyNumberFormat="1" applyFont="1" applyBorder="1" applyAlignment="1">
      <alignment vertical="center"/>
    </xf>
    <xf numFmtId="172" fontId="2" fillId="0" borderId="14" xfId="0" applyNumberFormat="1" applyFont="1" applyBorder="1" applyAlignment="1" applyProtection="1">
      <alignment horizontal="center" vertical="center"/>
      <protection/>
    </xf>
    <xf numFmtId="172" fontId="2" fillId="0" borderId="81" xfId="0" applyNumberFormat="1" applyFont="1" applyBorder="1" applyAlignment="1" applyProtection="1">
      <alignment horizontal="center" vertical="center"/>
      <protection/>
    </xf>
    <xf numFmtId="2" fontId="2" fillId="0" borderId="60" xfId="0" applyNumberFormat="1" applyFont="1" applyBorder="1" applyAlignment="1" quotePrefix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2" fontId="2" fillId="0" borderId="83" xfId="0" applyNumberFormat="1" applyFont="1" applyBorder="1" applyAlignment="1" quotePrefix="1">
      <alignment horizontal="left"/>
    </xf>
    <xf numFmtId="2" fontId="2" fillId="0" borderId="91" xfId="0" applyNumberFormat="1" applyFont="1" applyBorder="1" applyAlignment="1">
      <alignment/>
    </xf>
    <xf numFmtId="2" fontId="2" fillId="0" borderId="56" xfId="0" applyNumberFormat="1" applyFont="1" applyBorder="1" applyAlignment="1">
      <alignment horizontal="center" vertical="center"/>
    </xf>
    <xf numFmtId="172" fontId="2" fillId="0" borderId="61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2" fontId="2" fillId="0" borderId="92" xfId="0" applyNumberFormat="1" applyFont="1" applyBorder="1" applyAlignment="1">
      <alignment/>
    </xf>
    <xf numFmtId="0" fontId="23" fillId="0" borderId="81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72" fontId="2" fillId="0" borderId="17" xfId="0" applyNumberFormat="1" applyFont="1" applyBorder="1" applyAlignment="1">
      <alignment horizontal="centerContinuous"/>
    </xf>
    <xf numFmtId="172" fontId="2" fillId="0" borderId="0" xfId="0" applyNumberFormat="1" applyFont="1" applyBorder="1" applyAlignment="1">
      <alignment horizontal="centerContinuous"/>
    </xf>
    <xf numFmtId="0" fontId="2" fillId="0" borderId="82" xfId="0" applyFont="1" applyBorder="1" applyAlignment="1">
      <alignment/>
    </xf>
    <xf numFmtId="172" fontId="2" fillId="0" borderId="59" xfId="0" applyNumberFormat="1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1" fillId="33" borderId="93" xfId="0" applyFont="1" applyFill="1" applyBorder="1" applyAlignment="1">
      <alignment horizontal="left" vertical="center"/>
    </xf>
    <xf numFmtId="0" fontId="1" fillId="33" borderId="94" xfId="0" applyFont="1" applyFill="1" applyBorder="1" applyAlignment="1">
      <alignment horizontal="center" vertical="center"/>
    </xf>
    <xf numFmtId="0" fontId="1" fillId="33" borderId="71" xfId="0" applyFont="1" applyFill="1" applyBorder="1" applyAlignment="1" applyProtection="1">
      <alignment horizontal="center" vertical="center"/>
      <protection/>
    </xf>
    <xf numFmtId="0" fontId="1" fillId="33" borderId="95" xfId="0" applyFont="1" applyFill="1" applyBorder="1" applyAlignment="1">
      <alignment vertical="center"/>
    </xf>
    <xf numFmtId="0" fontId="1" fillId="33" borderId="96" xfId="0" applyFont="1" applyFill="1" applyBorder="1" applyAlignment="1">
      <alignment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4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172" fontId="12" fillId="0" borderId="54" xfId="0" applyNumberFormat="1" applyFont="1" applyBorder="1" applyAlignment="1">
      <alignment horizontal="center" vertical="center"/>
    </xf>
    <xf numFmtId="2" fontId="12" fillId="0" borderId="54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2" fontId="24" fillId="0" borderId="54" xfId="0" applyNumberFormat="1" applyFont="1" applyBorder="1" applyAlignment="1">
      <alignment horizontal="center" vertical="center"/>
    </xf>
    <xf numFmtId="2" fontId="24" fillId="0" borderId="54" xfId="0" applyNumberFormat="1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2" fontId="24" fillId="0" borderId="0" xfId="0" applyNumberFormat="1" applyFont="1" applyBorder="1" applyAlignment="1">
      <alignment horizontal="center" vertical="center"/>
    </xf>
    <xf numFmtId="2" fontId="12" fillId="0" borderId="54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11" fillId="33" borderId="15" xfId="0" applyFont="1" applyFill="1" applyBorder="1" applyAlignment="1">
      <alignment horizontal="center" vertical="center" wrapText="1"/>
    </xf>
    <xf numFmtId="0" fontId="24" fillId="33" borderId="60" xfId="0" applyFont="1" applyFill="1" applyBorder="1" applyAlignment="1">
      <alignment horizontal="center" vertical="center" wrapText="1"/>
    </xf>
    <xf numFmtId="0" fontId="24" fillId="33" borderId="54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6" fontId="24" fillId="33" borderId="54" xfId="0" applyNumberFormat="1" applyFont="1" applyFill="1" applyBorder="1" applyAlignment="1">
      <alignment horizontal="center" vertical="center" wrapText="1"/>
    </xf>
    <xf numFmtId="2" fontId="12" fillId="0" borderId="54" xfId="0" applyNumberFormat="1" applyFont="1" applyFill="1" applyBorder="1" applyAlignment="1">
      <alignment horizontal="center" vertical="center"/>
    </xf>
    <xf numFmtId="172" fontId="12" fillId="0" borderId="60" xfId="0" applyNumberFormat="1" applyFont="1" applyFill="1" applyBorder="1" applyAlignment="1">
      <alignment horizontal="right" vertical="center"/>
    </xf>
    <xf numFmtId="2" fontId="12" fillId="0" borderId="54" xfId="0" applyNumberFormat="1" applyFont="1" applyFill="1" applyBorder="1" applyAlignment="1">
      <alignment horizontal="right" vertical="center"/>
    </xf>
    <xf numFmtId="172" fontId="12" fillId="0" borderId="54" xfId="0" applyNumberFormat="1" applyFont="1" applyBorder="1" applyAlignment="1">
      <alignment horizontal="right" vertical="center"/>
    </xf>
    <xf numFmtId="2" fontId="2" fillId="0" borderId="54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4" fillId="33" borderId="56" xfId="0" applyFont="1" applyFill="1" applyBorder="1" applyAlignment="1">
      <alignment horizontal="center" vertical="center"/>
    </xf>
    <xf numFmtId="0" fontId="24" fillId="33" borderId="76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4" fillId="33" borderId="57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/>
    </xf>
    <xf numFmtId="0" fontId="24" fillId="33" borderId="15" xfId="0" applyFont="1" applyFill="1" applyBorder="1" applyAlignment="1">
      <alignment horizontal="center"/>
    </xf>
    <xf numFmtId="0" fontId="24" fillId="33" borderId="54" xfId="0" applyFont="1" applyFill="1" applyBorder="1" applyAlignment="1">
      <alignment horizontal="center" vertical="center"/>
    </xf>
    <xf numFmtId="0" fontId="24" fillId="33" borderId="60" xfId="0" applyFont="1" applyFill="1" applyBorder="1" applyAlignment="1">
      <alignment horizontal="center" vertical="center"/>
    </xf>
    <xf numFmtId="2" fontId="12" fillId="0" borderId="54" xfId="0" applyNumberFormat="1" applyFont="1" applyBorder="1" applyAlignment="1">
      <alignment/>
    </xf>
    <xf numFmtId="0" fontId="1" fillId="0" borderId="30" xfId="0" applyFont="1" applyBorder="1" applyAlignment="1">
      <alignment vertical="center"/>
    </xf>
    <xf numFmtId="2" fontId="1" fillId="0" borderId="97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2" fontId="1" fillId="0" borderId="76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vertical="center"/>
    </xf>
    <xf numFmtId="172" fontId="1" fillId="0" borderId="24" xfId="0" applyNumberFormat="1" applyFont="1" applyBorder="1" applyAlignment="1">
      <alignment vertical="center"/>
    </xf>
    <xf numFmtId="172" fontId="2" fillId="0" borderId="30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55" xfId="0" applyNumberFormat="1" applyFont="1" applyBorder="1" applyAlignment="1">
      <alignment horizontal="center" vertical="center"/>
    </xf>
    <xf numFmtId="172" fontId="2" fillId="0" borderId="28" xfId="0" applyNumberFormat="1" applyFont="1" applyBorder="1" applyAlignment="1">
      <alignment vertical="center"/>
    </xf>
    <xf numFmtId="172" fontId="2" fillId="0" borderId="22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1"/>
    </xf>
    <xf numFmtId="2" fontId="25" fillId="0" borderId="3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indent="1"/>
    </xf>
    <xf numFmtId="0" fontId="2" fillId="0" borderId="28" xfId="0" applyFont="1" applyBorder="1" applyAlignment="1">
      <alignment horizontal="left" indent="2"/>
    </xf>
    <xf numFmtId="0" fontId="2" fillId="0" borderId="31" xfId="0" applyFont="1" applyBorder="1" applyAlignment="1">
      <alignment vertical="center"/>
    </xf>
    <xf numFmtId="2" fontId="2" fillId="0" borderId="98" xfId="0" applyNumberFormat="1" applyFont="1" applyBorder="1" applyAlignment="1">
      <alignment horizontal="center" vertical="center"/>
    </xf>
    <xf numFmtId="2" fontId="2" fillId="0" borderId="66" xfId="0" applyNumberFormat="1" applyFont="1" applyBorder="1" applyAlignment="1">
      <alignment horizontal="center" vertical="center"/>
    </xf>
    <xf numFmtId="2" fontId="2" fillId="0" borderId="99" xfId="0" applyNumberFormat="1" applyFont="1" applyBorder="1" applyAlignment="1">
      <alignment horizontal="center" vertical="center"/>
    </xf>
    <xf numFmtId="172" fontId="2" fillId="0" borderId="31" xfId="0" applyNumberFormat="1" applyFont="1" applyBorder="1" applyAlignment="1">
      <alignment vertical="center"/>
    </xf>
    <xf numFmtId="172" fontId="2" fillId="0" borderId="27" xfId="0" applyNumberFormat="1" applyFont="1" applyBorder="1" applyAlignment="1">
      <alignment vertical="center"/>
    </xf>
    <xf numFmtId="2" fontId="26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33" borderId="93" xfId="0" applyFont="1" applyFill="1" applyBorder="1" applyAlignment="1">
      <alignment horizontal="center" vertical="center"/>
    </xf>
    <xf numFmtId="0" fontId="1" fillId="33" borderId="100" xfId="0" applyFont="1" applyFill="1" applyBorder="1" applyAlignment="1">
      <alignment vertical="center"/>
    </xf>
    <xf numFmtId="0" fontId="1" fillId="33" borderId="101" xfId="0" applyFont="1" applyFill="1" applyBorder="1" applyAlignment="1">
      <alignment horizontal="center" vertical="center"/>
    </xf>
    <xf numFmtId="0" fontId="1" fillId="33" borderId="93" xfId="0" applyFont="1" applyFill="1" applyBorder="1" applyAlignment="1" quotePrefix="1">
      <alignment horizontal="center" vertical="center"/>
    </xf>
    <xf numFmtId="0" fontId="1" fillId="33" borderId="100" xfId="0" applyFont="1" applyFill="1" applyBorder="1" applyAlignment="1" quotePrefix="1">
      <alignment horizontal="center" vertical="center"/>
    </xf>
    <xf numFmtId="0" fontId="1" fillId="33" borderId="102" xfId="0" applyFont="1" applyFill="1" applyBorder="1" applyAlignment="1" quotePrefix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23" xfId="0" applyFont="1" applyFill="1" applyBorder="1" applyAlignment="1" quotePrefix="1">
      <alignment horizontal="center" vertical="center"/>
    </xf>
    <xf numFmtId="173" fontId="1" fillId="33" borderId="40" xfId="58" applyNumberFormat="1" applyFont="1" applyFill="1" applyBorder="1" applyAlignment="1" applyProtection="1">
      <alignment horizontal="center" vertical="center"/>
      <protection/>
    </xf>
    <xf numFmtId="173" fontId="1" fillId="33" borderId="23" xfId="58" applyNumberFormat="1" applyFont="1" applyFill="1" applyBorder="1" applyAlignment="1" applyProtection="1">
      <alignment horizontal="center" vertical="center"/>
      <protection/>
    </xf>
    <xf numFmtId="173" fontId="1" fillId="33" borderId="13" xfId="58" applyNumberFormat="1" applyFont="1" applyFill="1" applyBorder="1" applyAlignment="1" applyProtection="1">
      <alignment horizontal="center" vertical="center"/>
      <protection/>
    </xf>
    <xf numFmtId="173" fontId="1" fillId="33" borderId="10" xfId="58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73" fontId="2" fillId="0" borderId="0" xfId="59" applyFont="1">
      <alignment/>
      <protection/>
    </xf>
    <xf numFmtId="172" fontId="2" fillId="0" borderId="0" xfId="58" applyNumberFormat="1" applyFont="1" applyBorder="1" applyAlignment="1">
      <alignment horizontal="center" vertical="center"/>
      <protection/>
    </xf>
    <xf numFmtId="172" fontId="2" fillId="0" borderId="28" xfId="58" applyNumberFormat="1" applyFont="1" applyBorder="1" applyAlignment="1">
      <alignment horizontal="center" vertical="center"/>
      <protection/>
    </xf>
    <xf numFmtId="172" fontId="2" fillId="0" borderId="22" xfId="58" applyNumberFormat="1" applyFont="1" applyBorder="1" applyAlignment="1">
      <alignment horizontal="center" vertical="center"/>
      <protection/>
    </xf>
    <xf numFmtId="173" fontId="2" fillId="0" borderId="0" xfId="58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103" xfId="0" applyFont="1" applyBorder="1" applyAlignment="1">
      <alignment horizontal="left"/>
    </xf>
    <xf numFmtId="0" fontId="1" fillId="0" borderId="7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72" fontId="1" fillId="0" borderId="104" xfId="0" applyNumberFormat="1" applyFont="1" applyBorder="1" applyAlignment="1">
      <alignment horizontal="center"/>
    </xf>
    <xf numFmtId="0" fontId="2" fillId="0" borderId="73" xfId="0" applyFont="1" applyBorder="1" applyAlignment="1">
      <alignment/>
    </xf>
    <xf numFmtId="0" fontId="1" fillId="0" borderId="4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2" fillId="0" borderId="105" xfId="0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49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106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52" xfId="0" applyFont="1" applyFill="1" applyBorder="1" applyAlignment="1">
      <alignment horizontal="right"/>
    </xf>
    <xf numFmtId="0" fontId="1" fillId="0" borderId="107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53" xfId="0" applyFont="1" applyBorder="1" applyAlignment="1">
      <alignment horizontal="right"/>
    </xf>
    <xf numFmtId="0" fontId="2" fillId="0" borderId="108" xfId="0" applyFont="1" applyFill="1" applyBorder="1" applyAlignment="1">
      <alignment/>
    </xf>
    <xf numFmtId="172" fontId="1" fillId="0" borderId="2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33" borderId="9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4" fillId="33" borderId="54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172" fontId="24" fillId="0" borderId="56" xfId="0" applyNumberFormat="1" applyFont="1" applyBorder="1" applyAlignment="1" applyProtection="1">
      <alignment horizontal="right" vertical="center"/>
      <protection/>
    </xf>
    <xf numFmtId="172" fontId="24" fillId="0" borderId="56" xfId="0" applyNumberFormat="1" applyFont="1" applyBorder="1" applyAlignment="1" applyProtection="1">
      <alignment horizontal="center" vertical="center"/>
      <protection/>
    </xf>
    <xf numFmtId="172" fontId="12" fillId="0" borderId="57" xfId="0" applyNumberFormat="1" applyFont="1" applyBorder="1" applyAlignment="1" applyProtection="1">
      <alignment horizontal="right" vertical="center"/>
      <protection/>
    </xf>
    <xf numFmtId="172" fontId="12" fillId="0" borderId="57" xfId="0" applyNumberFormat="1" applyFont="1" applyBorder="1" applyAlignment="1" applyProtection="1" quotePrefix="1">
      <alignment horizontal="center" vertical="center"/>
      <protection/>
    </xf>
    <xf numFmtId="172" fontId="12" fillId="0" borderId="57" xfId="0" applyNumberFormat="1" applyFont="1" applyBorder="1" applyAlignment="1" applyProtection="1">
      <alignment horizontal="center" vertical="center"/>
      <protection/>
    </xf>
    <xf numFmtId="172" fontId="28" fillId="0" borderId="57" xfId="0" applyNumberFormat="1" applyFont="1" applyBorder="1" applyAlignment="1" applyProtection="1">
      <alignment horizontal="right" vertical="center"/>
      <protection/>
    </xf>
    <xf numFmtId="172" fontId="28" fillId="0" borderId="57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172" fontId="12" fillId="0" borderId="60" xfId="0" applyNumberFormat="1" applyFont="1" applyBorder="1" applyAlignment="1" applyProtection="1">
      <alignment horizontal="right" vertical="center"/>
      <protection/>
    </xf>
    <xf numFmtId="172" fontId="12" fillId="0" borderId="60" xfId="0" applyNumberFormat="1" applyFont="1" applyBorder="1" applyAlignment="1" applyProtection="1">
      <alignment horizontal="center" vertical="center"/>
      <protection/>
    </xf>
    <xf numFmtId="172" fontId="24" fillId="0" borderId="57" xfId="0" applyNumberFormat="1" applyFont="1" applyBorder="1" applyAlignment="1" applyProtection="1">
      <alignment horizontal="right" vertical="center"/>
      <protection/>
    </xf>
    <xf numFmtId="172" fontId="24" fillId="0" borderId="57" xfId="0" applyNumberFormat="1" applyFont="1" applyBorder="1" applyAlignment="1" applyProtection="1">
      <alignment horizontal="center" vertical="center"/>
      <protection/>
    </xf>
    <xf numFmtId="172" fontId="12" fillId="0" borderId="60" xfId="0" applyNumberFormat="1" applyFont="1" applyBorder="1" applyAlignment="1" applyProtection="1" quotePrefix="1">
      <alignment horizontal="center" vertical="center"/>
      <protection/>
    </xf>
    <xf numFmtId="172" fontId="24" fillId="0" borderId="54" xfId="0" applyNumberFormat="1" applyFont="1" applyBorder="1" applyAlignment="1" applyProtection="1">
      <alignment vertical="center"/>
      <protection/>
    </xf>
    <xf numFmtId="172" fontId="24" fillId="0" borderId="54" xfId="0" applyNumberFormat="1" applyFont="1" applyBorder="1" applyAlignment="1" applyProtection="1">
      <alignment horizontal="center" vertical="center"/>
      <protection/>
    </xf>
    <xf numFmtId="172" fontId="24" fillId="0" borderId="57" xfId="0" applyNumberFormat="1" applyFont="1" applyBorder="1" applyAlignment="1">
      <alignment horizontal="right" vertical="center"/>
    </xf>
    <xf numFmtId="172" fontId="24" fillId="0" borderId="57" xfId="0" applyNumberFormat="1" applyFont="1" applyBorder="1" applyAlignment="1">
      <alignment horizontal="center" vertical="center"/>
    </xf>
    <xf numFmtId="172" fontId="12" fillId="0" borderId="57" xfId="0" applyNumberFormat="1" applyFont="1" applyBorder="1" applyAlignment="1" applyProtection="1" quotePrefix="1">
      <alignment horizontal="right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" fillId="33" borderId="22" xfId="0" applyFont="1" applyFill="1" applyBorder="1" applyAlignment="1">
      <alignment horizontal="center" vertical="center"/>
    </xf>
    <xf numFmtId="172" fontId="24" fillId="0" borderId="0" xfId="0" applyNumberFormat="1" applyFont="1" applyBorder="1" applyAlignment="1">
      <alignment/>
    </xf>
    <xf numFmtId="172" fontId="24" fillId="0" borderId="0" xfId="0" applyNumberFormat="1" applyFont="1" applyBorder="1" applyAlignment="1" quotePrefix="1">
      <alignment horizontal="center"/>
    </xf>
    <xf numFmtId="172" fontId="24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4" fillId="33" borderId="60" xfId="0" applyFont="1" applyFill="1" applyBorder="1" applyAlignment="1" applyProtection="1">
      <alignment horizontal="center"/>
      <protection locked="0"/>
    </xf>
    <xf numFmtId="174" fontId="24" fillId="0" borderId="57" xfId="0" applyNumberFormat="1" applyFont="1" applyBorder="1" applyAlignment="1" applyProtection="1">
      <alignment horizontal="right"/>
      <protection locked="0"/>
    </xf>
    <xf numFmtId="174" fontId="12" fillId="0" borderId="57" xfId="0" applyNumberFormat="1" applyFont="1" applyBorder="1" applyAlignment="1" applyProtection="1">
      <alignment horizontal="right"/>
      <protection locked="0"/>
    </xf>
    <xf numFmtId="174" fontId="12" fillId="0" borderId="57" xfId="0" applyNumberFormat="1" applyFont="1" applyBorder="1" applyAlignment="1">
      <alignment horizontal="right"/>
    </xf>
    <xf numFmtId="174" fontId="12" fillId="0" borderId="57" xfId="0" applyNumberFormat="1" applyFont="1" applyBorder="1" applyAlignment="1" applyProtection="1">
      <alignment horizontal="right"/>
      <protection/>
    </xf>
    <xf numFmtId="174" fontId="24" fillId="0" borderId="57" xfId="0" applyNumberFormat="1" applyFont="1" applyBorder="1" applyAlignment="1" applyProtection="1">
      <alignment horizontal="right"/>
      <protection/>
    </xf>
    <xf numFmtId="174" fontId="24" fillId="0" borderId="57" xfId="0" applyNumberFormat="1" applyFont="1" applyBorder="1" applyAlignment="1">
      <alignment horizontal="right"/>
    </xf>
    <xf numFmtId="174" fontId="28" fillId="0" borderId="57" xfId="0" applyNumberFormat="1" applyFont="1" applyBorder="1" applyAlignment="1" applyProtection="1">
      <alignment horizontal="right"/>
      <protection locked="0"/>
    </xf>
    <xf numFmtId="174" fontId="28" fillId="0" borderId="57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74" fontId="12" fillId="0" borderId="0" xfId="0" applyNumberFormat="1" applyFont="1" applyBorder="1" applyAlignment="1">
      <alignment horizontal="right"/>
    </xf>
    <xf numFmtId="0" fontId="1" fillId="33" borderId="7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/>
    </xf>
    <xf numFmtId="0" fontId="12" fillId="0" borderId="0" xfId="0" applyFont="1" applyAlignment="1" applyProtection="1">
      <alignment horizontal="right"/>
      <protection/>
    </xf>
    <xf numFmtId="0" fontId="1" fillId="33" borderId="54" xfId="0" applyFont="1" applyFill="1" applyBorder="1" applyAlignment="1" applyProtection="1">
      <alignment horizontal="right"/>
      <protection/>
    </xf>
    <xf numFmtId="0" fontId="1" fillId="33" borderId="109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10" xfId="0" applyFont="1" applyBorder="1" applyAlignment="1">
      <alignment/>
    </xf>
    <xf numFmtId="0" fontId="2" fillId="0" borderId="29" xfId="0" applyFont="1" applyBorder="1" applyAlignment="1">
      <alignment/>
    </xf>
    <xf numFmtId="0" fontId="1" fillId="33" borderId="9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/>
    </xf>
    <xf numFmtId="2" fontId="16" fillId="0" borderId="28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/>
      <protection/>
    </xf>
    <xf numFmtId="2" fontId="16" fillId="0" borderId="22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 horizontal="left"/>
    </xf>
    <xf numFmtId="2" fontId="16" fillId="0" borderId="31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2" fontId="16" fillId="0" borderId="27" xfId="0" applyNumberFormat="1" applyFont="1" applyBorder="1" applyAlignment="1">
      <alignment/>
    </xf>
    <xf numFmtId="0" fontId="16" fillId="0" borderId="0" xfId="0" applyFont="1" applyAlignment="1">
      <alignment/>
    </xf>
    <xf numFmtId="0" fontId="30" fillId="0" borderId="0" xfId="0" applyFont="1" applyAlignment="1">
      <alignment/>
    </xf>
    <xf numFmtId="172" fontId="2" fillId="0" borderId="110" xfId="0" applyNumberFormat="1" applyFont="1" applyBorder="1" applyAlignment="1">
      <alignment/>
    </xf>
    <xf numFmtId="172" fontId="2" fillId="0" borderId="77" xfId="0" applyNumberFormat="1" applyFont="1" applyBorder="1" applyAlignment="1">
      <alignment/>
    </xf>
    <xf numFmtId="172" fontId="2" fillId="0" borderId="94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2" fillId="0" borderId="79" xfId="0" applyNumberFormat="1" applyFont="1" applyBorder="1" applyAlignment="1">
      <alignment/>
    </xf>
    <xf numFmtId="172" fontId="2" fillId="0" borderId="101" xfId="0" applyNumberFormat="1" applyFont="1" applyBorder="1" applyAlignment="1">
      <alignment/>
    </xf>
    <xf numFmtId="172" fontId="2" fillId="0" borderId="55" xfId="0" applyNumberFormat="1" applyFont="1" applyBorder="1" applyAlignment="1">
      <alignment/>
    </xf>
    <xf numFmtId="172" fontId="2" fillId="0" borderId="99" xfId="0" applyNumberFormat="1" applyFont="1" applyBorder="1" applyAlignment="1">
      <alignment/>
    </xf>
    <xf numFmtId="172" fontId="12" fillId="0" borderId="110" xfId="0" applyNumberFormat="1" applyFont="1" applyBorder="1" applyAlignment="1">
      <alignment/>
    </xf>
    <xf numFmtId="172" fontId="2" fillId="0" borderId="110" xfId="0" applyNumberFormat="1" applyFont="1" applyFill="1" applyBorder="1" applyAlignment="1">
      <alignment/>
    </xf>
    <xf numFmtId="172" fontId="2" fillId="0" borderId="61" xfId="0" applyNumberFormat="1" applyFont="1" applyFill="1" applyBorder="1" applyAlignment="1">
      <alignment/>
    </xf>
    <xf numFmtId="172" fontId="2" fillId="0" borderId="73" xfId="0" applyNumberFormat="1" applyFont="1" applyFill="1" applyBorder="1" applyAlignment="1">
      <alignment/>
    </xf>
    <xf numFmtId="0" fontId="2" fillId="33" borderId="93" xfId="0" applyFont="1" applyFill="1" applyBorder="1" applyAlignment="1">
      <alignment/>
    </xf>
    <xf numFmtId="0" fontId="11" fillId="33" borderId="37" xfId="0" applyFont="1" applyFill="1" applyBorder="1" applyAlignment="1">
      <alignment horizontal="center"/>
    </xf>
    <xf numFmtId="0" fontId="2" fillId="33" borderId="40" xfId="0" applyFont="1" applyFill="1" applyBorder="1" applyAlignment="1">
      <alignment/>
    </xf>
    <xf numFmtId="172" fontId="16" fillId="0" borderId="109" xfId="0" applyNumberFormat="1" applyFont="1" applyBorder="1" applyAlignment="1">
      <alignment horizontal="center"/>
    </xf>
    <xf numFmtId="172" fontId="16" fillId="0" borderId="109" xfId="0" applyNumberFormat="1" applyFont="1" applyBorder="1" applyAlignment="1" quotePrefix="1">
      <alignment horizontal="center"/>
    </xf>
    <xf numFmtId="172" fontId="16" fillId="0" borderId="24" xfId="0" applyNumberFormat="1" applyFont="1" applyBorder="1" applyAlignment="1">
      <alignment horizontal="center"/>
    </xf>
    <xf numFmtId="172" fontId="16" fillId="0" borderId="111" xfId="0" applyNumberFormat="1" applyFont="1" applyBorder="1" applyAlignment="1">
      <alignment/>
    </xf>
    <xf numFmtId="172" fontId="16" fillId="0" borderId="111" xfId="0" applyNumberFormat="1" applyFont="1" applyBorder="1" applyAlignment="1" quotePrefix="1">
      <alignment horizontal="center"/>
    </xf>
    <xf numFmtId="172" fontId="16" fillId="0" borderId="35" xfId="0" applyNumberFormat="1" applyFont="1" applyBorder="1" applyAlignment="1" quotePrefix="1">
      <alignment horizontal="center"/>
    </xf>
    <xf numFmtId="0" fontId="1" fillId="33" borderId="100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left"/>
    </xf>
    <xf numFmtId="0" fontId="1" fillId="0" borderId="65" xfId="0" applyFont="1" applyBorder="1" applyAlignment="1">
      <alignment horizontal="center" vertical="top" wrapText="1"/>
    </xf>
    <xf numFmtId="0" fontId="2" fillId="0" borderId="97" xfId="0" applyFont="1" applyBorder="1" applyAlignment="1">
      <alignment horizontal="left" vertical="top" wrapText="1"/>
    </xf>
    <xf numFmtId="0" fontId="2" fillId="0" borderId="109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1" fillId="0" borderId="29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24" fillId="33" borderId="24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63" xfId="0" applyFont="1" applyFill="1" applyBorder="1" applyAlignment="1">
      <alignment horizontal="center" vertical="center"/>
    </xf>
    <xf numFmtId="0" fontId="24" fillId="33" borderId="40" xfId="0" applyFont="1" applyFill="1" applyBorder="1" applyAlignment="1">
      <alignment horizontal="center" vertical="center" wrapText="1"/>
    </xf>
    <xf numFmtId="0" fontId="24" fillId="33" borderId="65" xfId="0" applyFont="1" applyFill="1" applyBorder="1" applyAlignment="1">
      <alignment horizontal="center" vertical="center"/>
    </xf>
    <xf numFmtId="172" fontId="12" fillId="0" borderId="109" xfId="0" applyNumberFormat="1" applyFont="1" applyBorder="1" applyAlignment="1">
      <alignment horizontal="center" vertical="center"/>
    </xf>
    <xf numFmtId="2" fontId="12" fillId="0" borderId="111" xfId="0" applyNumberFormat="1" applyFont="1" applyBorder="1" applyAlignment="1" quotePrefix="1">
      <alignment horizontal="center" vertical="center"/>
    </xf>
    <xf numFmtId="2" fontId="12" fillId="0" borderId="111" xfId="0" applyNumberFormat="1" applyFont="1" applyBorder="1" applyAlignment="1" quotePrefix="1">
      <alignment horizontal="center"/>
    </xf>
    <xf numFmtId="2" fontId="12" fillId="0" borderId="111" xfId="0" applyNumberFormat="1" applyFont="1" applyBorder="1" applyAlignment="1">
      <alignment/>
    </xf>
    <xf numFmtId="2" fontId="12" fillId="0" borderId="111" xfId="0" applyNumberFormat="1" applyFont="1" applyBorder="1" applyAlignment="1">
      <alignment horizontal="center"/>
    </xf>
    <xf numFmtId="172" fontId="12" fillId="0" borderId="111" xfId="0" applyNumberFormat="1" applyFont="1" applyBorder="1" applyAlignment="1" quotePrefix="1">
      <alignment horizontal="center" vertical="center"/>
    </xf>
    <xf numFmtId="172" fontId="12" fillId="0" borderId="35" xfId="0" applyNumberFormat="1" applyFont="1" applyBorder="1" applyAlignment="1" quotePrefix="1">
      <alignment horizontal="center"/>
    </xf>
    <xf numFmtId="0" fontId="24" fillId="33" borderId="77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2" fontId="12" fillId="0" borderId="15" xfId="0" applyNumberFormat="1" applyFont="1" applyBorder="1" applyAlignment="1">
      <alignment/>
    </xf>
    <xf numFmtId="2" fontId="12" fillId="0" borderId="36" xfId="0" applyNumberFormat="1" applyFont="1" applyFill="1" applyBorder="1" applyAlignment="1">
      <alignment horizontal="center"/>
    </xf>
    <xf numFmtId="0" fontId="12" fillId="33" borderId="112" xfId="0" applyFont="1" applyFill="1" applyBorder="1" applyAlignment="1">
      <alignment/>
    </xf>
    <xf numFmtId="0" fontId="12" fillId="33" borderId="63" xfId="0" applyFont="1" applyFill="1" applyBorder="1" applyAlignment="1">
      <alignment/>
    </xf>
    <xf numFmtId="0" fontId="24" fillId="33" borderId="64" xfId="0" applyFont="1" applyFill="1" applyBorder="1" applyAlignment="1">
      <alignment horizontal="center"/>
    </xf>
    <xf numFmtId="0" fontId="24" fillId="33" borderId="65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 wrapText="1"/>
    </xf>
    <xf numFmtId="0" fontId="11" fillId="33" borderId="109" xfId="0" applyFont="1" applyFill="1" applyBorder="1" applyAlignment="1">
      <alignment horizontal="center" vertical="center" wrapText="1"/>
    </xf>
    <xf numFmtId="172" fontId="2" fillId="0" borderId="109" xfId="0" applyNumberFormat="1" applyFont="1" applyBorder="1" applyAlignment="1">
      <alignment vertical="center"/>
    </xf>
    <xf numFmtId="172" fontId="1" fillId="0" borderId="109" xfId="0" applyNumberFormat="1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left" vertical="center" indent="1"/>
    </xf>
    <xf numFmtId="2" fontId="12" fillId="0" borderId="32" xfId="0" applyNumberFormat="1" applyFont="1" applyBorder="1" applyAlignment="1">
      <alignment/>
    </xf>
    <xf numFmtId="2" fontId="12" fillId="0" borderId="111" xfId="0" applyNumberFormat="1" applyFont="1" applyBorder="1" applyAlignment="1">
      <alignment horizontal="center" vertical="center"/>
    </xf>
    <xf numFmtId="2" fontId="12" fillId="0" borderId="111" xfId="0" applyNumberFormat="1" applyFont="1" applyBorder="1" applyAlignment="1">
      <alignment vertical="center"/>
    </xf>
    <xf numFmtId="172" fontId="2" fillId="0" borderId="35" xfId="0" applyNumberFormat="1" applyFont="1" applyBorder="1" applyAlignment="1">
      <alignment vertical="center"/>
    </xf>
    <xf numFmtId="0" fontId="8" fillId="33" borderId="77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72" fontId="2" fillId="0" borderId="36" xfId="0" applyNumberFormat="1" applyFont="1" applyBorder="1" applyAlignment="1">
      <alignment vertical="center"/>
    </xf>
    <xf numFmtId="0" fontId="11" fillId="33" borderId="97" xfId="0" applyFont="1" applyFill="1" applyBorder="1" applyAlignment="1">
      <alignment horizontal="center" vertical="center" wrapText="1"/>
    </xf>
    <xf numFmtId="0" fontId="11" fillId="33" borderId="97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172" fontId="12" fillId="0" borderId="97" xfId="0" applyNumberFormat="1" applyFont="1" applyBorder="1" applyAlignment="1">
      <alignment horizontal="center" vertical="center"/>
    </xf>
    <xf numFmtId="0" fontId="2" fillId="0" borderId="109" xfId="0" applyFont="1" applyBorder="1" applyAlignment="1">
      <alignment vertical="center"/>
    </xf>
    <xf numFmtId="2" fontId="24" fillId="0" borderId="97" xfId="0" applyNumberFormat="1" applyFont="1" applyBorder="1" applyAlignment="1">
      <alignment horizontal="center"/>
    </xf>
    <xf numFmtId="0" fontId="1" fillId="0" borderId="109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2" fontId="12" fillId="0" borderId="35" xfId="0" applyNumberFormat="1" applyFont="1" applyBorder="1" applyAlignment="1">
      <alignment vertical="center"/>
    </xf>
    <xf numFmtId="0" fontId="24" fillId="33" borderId="109" xfId="0" applyFont="1" applyFill="1" applyBorder="1" applyAlignment="1">
      <alignment horizontal="center" vertical="center" wrapText="1"/>
    </xf>
    <xf numFmtId="172" fontId="12" fillId="0" borderId="109" xfId="0" applyNumberFormat="1" applyFont="1" applyBorder="1" applyAlignment="1">
      <alignment horizontal="right" vertical="center"/>
    </xf>
    <xf numFmtId="2" fontId="12" fillId="0" borderId="111" xfId="0" applyNumberFormat="1" applyFont="1" applyFill="1" applyBorder="1" applyAlignment="1">
      <alignment horizontal="center" vertical="center"/>
    </xf>
    <xf numFmtId="172" fontId="12" fillId="0" borderId="66" xfId="0" applyNumberFormat="1" applyFont="1" applyFill="1" applyBorder="1" applyAlignment="1">
      <alignment horizontal="right" vertical="center"/>
    </xf>
    <xf numFmtId="2" fontId="2" fillId="0" borderId="111" xfId="0" applyNumberFormat="1" applyFont="1" applyBorder="1" applyAlignment="1">
      <alignment vertical="center"/>
    </xf>
    <xf numFmtId="0" fontId="2" fillId="0" borderId="111" xfId="0" applyFont="1" applyBorder="1" applyAlignment="1">
      <alignment vertical="center"/>
    </xf>
    <xf numFmtId="172" fontId="12" fillId="0" borderId="111" xfId="0" applyNumberFormat="1" applyFont="1" applyBorder="1" applyAlignment="1">
      <alignment horizontal="right" vertical="center"/>
    </xf>
    <xf numFmtId="172" fontId="12" fillId="0" borderId="35" xfId="0" applyNumberFormat="1" applyFont="1" applyBorder="1" applyAlignment="1">
      <alignment horizontal="right" vertical="center"/>
    </xf>
    <xf numFmtId="0" fontId="24" fillId="0" borderId="30" xfId="0" applyFont="1" applyBorder="1" applyAlignment="1">
      <alignment horizontal="left" vertical="center"/>
    </xf>
    <xf numFmtId="0" fontId="24" fillId="33" borderId="15" xfId="0" applyFont="1" applyFill="1" applyBorder="1" applyAlignment="1">
      <alignment horizontal="center" vertical="center" wrapText="1"/>
    </xf>
    <xf numFmtId="172" fontId="12" fillId="0" borderId="13" xfId="0" applyNumberFormat="1" applyFont="1" applyFill="1" applyBorder="1" applyAlignment="1">
      <alignment horizontal="right" vertical="center"/>
    </xf>
    <xf numFmtId="172" fontId="12" fillId="0" borderId="26" xfId="0" applyNumberFormat="1" applyFont="1" applyFill="1" applyBorder="1" applyAlignment="1">
      <alignment horizontal="right" vertical="center"/>
    </xf>
    <xf numFmtId="2" fontId="12" fillId="0" borderId="97" xfId="0" applyNumberFormat="1" applyFont="1" applyFill="1" applyBorder="1" applyAlignment="1">
      <alignment horizontal="center" vertical="center"/>
    </xf>
    <xf numFmtId="2" fontId="2" fillId="0" borderId="109" xfId="0" applyNumberFormat="1" applyFont="1" applyBorder="1" applyAlignment="1">
      <alignment vertical="center"/>
    </xf>
    <xf numFmtId="0" fontId="2" fillId="0" borderId="97" xfId="0" applyFont="1" applyBorder="1" applyAlignment="1">
      <alignment horizontal="center" vertical="center"/>
    </xf>
    <xf numFmtId="2" fontId="12" fillId="0" borderId="38" xfId="0" applyNumberFormat="1" applyFont="1" applyFill="1" applyBorder="1" applyAlignment="1">
      <alignment horizontal="center" vertical="center"/>
    </xf>
    <xf numFmtId="2" fontId="2" fillId="0" borderId="35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Continuous"/>
    </xf>
    <xf numFmtId="2" fontId="32" fillId="0" borderId="97" xfId="0" applyNumberFormat="1" applyFont="1" applyBorder="1" applyAlignment="1">
      <alignment horizontal="center" vertical="center"/>
    </xf>
    <xf numFmtId="2" fontId="32" fillId="0" borderId="37" xfId="0" applyNumberFormat="1" applyFont="1" applyBorder="1" applyAlignment="1">
      <alignment horizontal="center" vertical="center"/>
    </xf>
    <xf numFmtId="2" fontId="33" fillId="0" borderId="37" xfId="0" applyNumberFormat="1" applyFont="1" applyBorder="1" applyAlignment="1">
      <alignment horizontal="center" vertical="center"/>
    </xf>
    <xf numFmtId="172" fontId="9" fillId="0" borderId="55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172" fontId="1" fillId="0" borderId="76" xfId="0" applyNumberFormat="1" applyFont="1" applyBorder="1" applyAlignment="1">
      <alignment horizontal="right" vertical="center"/>
    </xf>
    <xf numFmtId="172" fontId="1" fillId="0" borderId="15" xfId="0" applyNumberFormat="1" applyFont="1" applyBorder="1" applyAlignment="1">
      <alignment horizontal="right" vertical="center"/>
    </xf>
    <xf numFmtId="172" fontId="2" fillId="0" borderId="55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1" fillId="0" borderId="76" xfId="0" applyNumberFormat="1" applyFont="1" applyBorder="1" applyAlignment="1">
      <alignment vertical="center"/>
    </xf>
    <xf numFmtId="172" fontId="2" fillId="0" borderId="55" xfId="0" applyNumberFormat="1" applyFont="1" applyBorder="1" applyAlignment="1">
      <alignment vertical="center"/>
    </xf>
    <xf numFmtId="172" fontId="2" fillId="0" borderId="99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2" fontId="9" fillId="0" borderId="57" xfId="0" applyNumberFormat="1" applyFont="1" applyBorder="1" applyAlignment="1">
      <alignment horizontal="right" vertical="center"/>
    </xf>
    <xf numFmtId="2" fontId="1" fillId="0" borderId="54" xfId="0" applyNumberFormat="1" applyFont="1" applyBorder="1" applyAlignment="1">
      <alignment horizontal="right" vertical="center"/>
    </xf>
    <xf numFmtId="2" fontId="2" fillId="0" borderId="57" xfId="0" applyNumberFormat="1" applyFont="1" applyBorder="1" applyAlignment="1">
      <alignment horizontal="right" vertical="center"/>
    </xf>
    <xf numFmtId="2" fontId="1" fillId="0" borderId="54" xfId="0" applyNumberFormat="1" applyFont="1" applyBorder="1" applyAlignment="1">
      <alignment vertical="center"/>
    </xf>
    <xf numFmtId="2" fontId="2" fillId="0" borderId="57" xfId="0" applyNumberFormat="1" applyFont="1" applyBorder="1" applyAlignment="1">
      <alignment vertical="center"/>
    </xf>
    <xf numFmtId="2" fontId="2" fillId="0" borderId="66" xfId="0" applyNumberFormat="1" applyFont="1" applyBorder="1" applyAlignment="1">
      <alignment vertical="center"/>
    </xf>
    <xf numFmtId="173" fontId="1" fillId="33" borderId="97" xfId="58" applyNumberFormat="1" applyFont="1" applyFill="1" applyBorder="1" applyAlignment="1" applyProtection="1">
      <alignment horizontal="center" vertical="center"/>
      <protection/>
    </xf>
    <xf numFmtId="172" fontId="2" fillId="0" borderId="37" xfId="58" applyNumberFormat="1" applyFont="1" applyBorder="1" applyAlignment="1">
      <alignment horizontal="center"/>
      <protection/>
    </xf>
    <xf numFmtId="173" fontId="1" fillId="33" borderId="29" xfId="58" applyNumberFormat="1" applyFont="1" applyFill="1" applyBorder="1" applyAlignment="1" applyProtection="1">
      <alignment horizontal="center" vertical="center"/>
      <protection/>
    </xf>
    <xf numFmtId="173" fontId="1" fillId="33" borderId="109" xfId="58" applyNumberFormat="1" applyFont="1" applyFill="1" applyBorder="1" applyAlignment="1" applyProtection="1">
      <alignment horizontal="center" vertical="center"/>
      <protection/>
    </xf>
    <xf numFmtId="172" fontId="2" fillId="0" borderId="64" xfId="58" applyNumberFormat="1" applyFont="1" applyBorder="1" applyAlignment="1">
      <alignment horizontal="center" vertical="center"/>
      <protection/>
    </xf>
    <xf numFmtId="172" fontId="1" fillId="0" borderId="33" xfId="58" applyNumberFormat="1" applyFont="1" applyBorder="1" applyAlignment="1">
      <alignment horizontal="center" vertical="center"/>
      <protection/>
    </xf>
    <xf numFmtId="0" fontId="1" fillId="33" borderId="7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13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114" xfId="0" applyNumberFormat="1" applyFont="1" applyBorder="1" applyAlignment="1">
      <alignment horizontal="center"/>
    </xf>
    <xf numFmtId="172" fontId="1" fillId="0" borderId="115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172" fontId="1" fillId="0" borderId="116" xfId="0" applyNumberFormat="1" applyFont="1" applyBorder="1" applyAlignment="1">
      <alignment horizontal="center"/>
    </xf>
    <xf numFmtId="172" fontId="1" fillId="0" borderId="117" xfId="0" applyNumberFormat="1" applyFont="1" applyBorder="1" applyAlignment="1">
      <alignment horizontal="center"/>
    </xf>
    <xf numFmtId="172" fontId="1" fillId="0" borderId="118" xfId="0" applyNumberFormat="1" applyFont="1" applyBorder="1" applyAlignment="1">
      <alignment horizontal="center"/>
    </xf>
    <xf numFmtId="172" fontId="1" fillId="0" borderId="119" xfId="0" applyNumberFormat="1" applyFont="1" applyBorder="1" applyAlignment="1">
      <alignment horizontal="center"/>
    </xf>
    <xf numFmtId="172" fontId="2" fillId="0" borderId="116" xfId="0" applyNumberFormat="1" applyFont="1" applyBorder="1" applyAlignment="1">
      <alignment horizontal="center"/>
    </xf>
    <xf numFmtId="172" fontId="2" fillId="0" borderId="117" xfId="0" applyNumberFormat="1" applyFont="1" applyBorder="1" applyAlignment="1">
      <alignment horizontal="center"/>
    </xf>
    <xf numFmtId="172" fontId="2" fillId="0" borderId="120" xfId="0" applyNumberFormat="1" applyFont="1" applyBorder="1" applyAlignment="1">
      <alignment horizontal="center"/>
    </xf>
    <xf numFmtId="172" fontId="2" fillId="0" borderId="121" xfId="0" applyNumberFormat="1" applyFont="1" applyBorder="1" applyAlignment="1">
      <alignment horizontal="center"/>
    </xf>
    <xf numFmtId="172" fontId="1" fillId="0" borderId="122" xfId="0" applyNumberFormat="1" applyFont="1" applyBorder="1" applyAlignment="1">
      <alignment horizontal="center"/>
    </xf>
    <xf numFmtId="172" fontId="1" fillId="0" borderId="123" xfId="0" applyNumberFormat="1" applyFont="1" applyBorder="1" applyAlignment="1">
      <alignment horizontal="center"/>
    </xf>
    <xf numFmtId="172" fontId="2" fillId="0" borderId="124" xfId="0" applyNumberFormat="1" applyFont="1" applyBorder="1" applyAlignment="1">
      <alignment horizontal="center"/>
    </xf>
    <xf numFmtId="172" fontId="2" fillId="0" borderId="125" xfId="0" applyNumberFormat="1" applyFont="1" applyBorder="1" applyAlignment="1">
      <alignment horizontal="center"/>
    </xf>
    <xf numFmtId="0" fontId="24" fillId="33" borderId="109" xfId="0" applyFont="1" applyFill="1" applyBorder="1" applyAlignment="1">
      <alignment horizontal="center"/>
    </xf>
    <xf numFmtId="172" fontId="24" fillId="0" borderId="63" xfId="0" applyNumberFormat="1" applyFont="1" applyBorder="1" applyAlignment="1" applyProtection="1">
      <alignment horizontal="center" vertical="center"/>
      <protection/>
    </xf>
    <xf numFmtId="172" fontId="12" fillId="0" borderId="64" xfId="0" applyNumberFormat="1" applyFont="1" applyBorder="1" applyAlignment="1" applyProtection="1">
      <alignment horizontal="center" vertical="center"/>
      <protection/>
    </xf>
    <xf numFmtId="172" fontId="28" fillId="0" borderId="64" xfId="0" applyNumberFormat="1" applyFont="1" applyBorder="1" applyAlignment="1" applyProtection="1">
      <alignment horizontal="center" vertical="center"/>
      <protection/>
    </xf>
    <xf numFmtId="172" fontId="12" fillId="0" borderId="64" xfId="0" applyNumberFormat="1" applyFont="1" applyBorder="1" applyAlignment="1" applyProtection="1" quotePrefix="1">
      <alignment horizontal="center" vertical="center"/>
      <protection/>
    </xf>
    <xf numFmtId="172" fontId="12" fillId="0" borderId="65" xfId="0" applyNumberFormat="1" applyFont="1" applyBorder="1" applyAlignment="1" applyProtection="1">
      <alignment horizontal="center" vertical="center"/>
      <protection/>
    </xf>
    <xf numFmtId="172" fontId="24" fillId="0" borderId="64" xfId="0" applyNumberFormat="1" applyFont="1" applyBorder="1" applyAlignment="1" applyProtection="1">
      <alignment horizontal="center" vertical="center"/>
      <protection/>
    </xf>
    <xf numFmtId="172" fontId="24" fillId="0" borderId="109" xfId="0" applyNumberFormat="1" applyFont="1" applyBorder="1" applyAlignment="1" applyProtection="1">
      <alignment horizontal="center" vertical="center"/>
      <protection/>
    </xf>
    <xf numFmtId="172" fontId="24" fillId="0" borderId="64" xfId="0" applyNumberFormat="1" applyFont="1" applyBorder="1" applyAlignment="1">
      <alignment horizontal="center" vertical="center"/>
    </xf>
    <xf numFmtId="172" fontId="12" fillId="0" borderId="66" xfId="0" applyNumberFormat="1" applyFont="1" applyBorder="1" applyAlignment="1" applyProtection="1">
      <alignment horizontal="right" vertical="center"/>
      <protection/>
    </xf>
    <xf numFmtId="172" fontId="12" fillId="0" borderId="66" xfId="0" applyNumberFormat="1" applyFont="1" applyBorder="1" applyAlignment="1" applyProtection="1">
      <alignment horizontal="center" vertical="center"/>
      <protection/>
    </xf>
    <xf numFmtId="172" fontId="12" fillId="0" borderId="67" xfId="0" applyNumberFormat="1" applyFont="1" applyBorder="1" applyAlignment="1" applyProtection="1">
      <alignment horizontal="center" vertical="center"/>
      <protection/>
    </xf>
    <xf numFmtId="0" fontId="24" fillId="33" borderId="77" xfId="0" applyFont="1" applyFill="1" applyBorder="1" applyAlignment="1">
      <alignment/>
    </xf>
    <xf numFmtId="0" fontId="24" fillId="33" borderId="29" xfId="0" applyFont="1" applyFill="1" applyBorder="1" applyAlignment="1" applyProtection="1">
      <alignment horizontal="center"/>
      <protection/>
    </xf>
    <xf numFmtId="0" fontId="24" fillId="0" borderId="28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28" fillId="0" borderId="28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24" fillId="0" borderId="30" xfId="0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24" fillId="33" borderId="97" xfId="0" applyFont="1" applyFill="1" applyBorder="1" applyAlignment="1">
      <alignment horizontal="center"/>
    </xf>
    <xf numFmtId="172" fontId="24" fillId="0" borderId="112" xfId="0" applyNumberFormat="1" applyFont="1" applyBorder="1" applyAlignment="1" applyProtection="1">
      <alignment horizontal="right" vertical="center"/>
      <protection/>
    </xf>
    <xf numFmtId="172" fontId="24" fillId="0" borderId="63" xfId="0" applyNumberFormat="1" applyFont="1" applyBorder="1" applyAlignment="1" applyProtection="1">
      <alignment horizontal="right" vertical="center"/>
      <protection/>
    </xf>
    <xf numFmtId="172" fontId="12" fillId="0" borderId="37" xfId="0" applyNumberFormat="1" applyFont="1" applyBorder="1" applyAlignment="1" applyProtection="1">
      <alignment horizontal="right" vertical="center"/>
      <protection/>
    </xf>
    <xf numFmtId="172" fontId="12" fillId="0" borderId="64" xfId="0" applyNumberFormat="1" applyFont="1" applyBorder="1" applyAlignment="1" applyProtection="1">
      <alignment horizontal="right" vertical="center"/>
      <protection/>
    </xf>
    <xf numFmtId="172" fontId="28" fillId="0" borderId="37" xfId="0" applyNumberFormat="1" applyFont="1" applyBorder="1" applyAlignment="1" applyProtection="1">
      <alignment horizontal="right" vertical="center"/>
      <protection/>
    </xf>
    <xf numFmtId="172" fontId="28" fillId="0" borderId="64" xfId="0" applyNumberFormat="1" applyFont="1" applyBorder="1" applyAlignment="1" applyProtection="1">
      <alignment horizontal="right" vertical="center"/>
      <protection/>
    </xf>
    <xf numFmtId="172" fontId="12" fillId="0" borderId="40" xfId="0" applyNumberFormat="1" applyFont="1" applyBorder="1" applyAlignment="1" applyProtection="1">
      <alignment horizontal="right" vertical="center"/>
      <protection/>
    </xf>
    <xf numFmtId="172" fontId="12" fillId="0" borderId="65" xfId="0" applyNumberFormat="1" applyFont="1" applyBorder="1" applyAlignment="1" applyProtection="1">
      <alignment horizontal="right" vertical="center"/>
      <protection/>
    </xf>
    <xf numFmtId="172" fontId="24" fillId="0" borderId="37" xfId="0" applyNumberFormat="1" applyFont="1" applyBorder="1" applyAlignment="1" applyProtection="1">
      <alignment horizontal="right" vertical="center"/>
      <protection/>
    </xf>
    <xf numFmtId="172" fontId="24" fillId="0" borderId="64" xfId="0" applyNumberFormat="1" applyFont="1" applyBorder="1" applyAlignment="1" applyProtection="1">
      <alignment horizontal="right" vertical="center"/>
      <protection/>
    </xf>
    <xf numFmtId="172" fontId="12" fillId="0" borderId="40" xfId="0" applyNumberFormat="1" applyFont="1" applyBorder="1" applyAlignment="1" applyProtection="1" quotePrefix="1">
      <alignment horizontal="right" vertical="center"/>
      <protection/>
    </xf>
    <xf numFmtId="172" fontId="24" fillId="0" borderId="97" xfId="0" applyNumberFormat="1" applyFont="1" applyBorder="1" applyAlignment="1" applyProtection="1">
      <alignment vertical="center"/>
      <protection/>
    </xf>
    <xf numFmtId="172" fontId="24" fillId="0" borderId="109" xfId="0" applyNumberFormat="1" applyFont="1" applyBorder="1" applyAlignment="1" applyProtection="1">
      <alignment vertical="center"/>
      <protection/>
    </xf>
    <xf numFmtId="172" fontId="24" fillId="0" borderId="37" xfId="0" applyNumberFormat="1" applyFont="1" applyBorder="1" applyAlignment="1">
      <alignment horizontal="right" vertical="center"/>
    </xf>
    <xf numFmtId="172" fontId="24" fillId="0" borderId="64" xfId="0" applyNumberFormat="1" applyFont="1" applyBorder="1" applyAlignment="1">
      <alignment horizontal="right" vertical="center"/>
    </xf>
    <xf numFmtId="172" fontId="12" fillId="0" borderId="64" xfId="0" applyNumberFormat="1" applyFont="1" applyBorder="1" applyAlignment="1" applyProtection="1" quotePrefix="1">
      <alignment horizontal="right" vertical="center"/>
      <protection/>
    </xf>
    <xf numFmtId="172" fontId="12" fillId="0" borderId="98" xfId="0" applyNumberFormat="1" applyFont="1" applyBorder="1" applyAlignment="1" applyProtection="1">
      <alignment horizontal="right" vertical="center"/>
      <protection/>
    </xf>
    <xf numFmtId="172" fontId="12" fillId="0" borderId="67" xfId="0" applyNumberFormat="1" applyFont="1" applyBorder="1" applyAlignment="1" applyProtection="1">
      <alignment horizontal="right" vertical="center"/>
      <protection/>
    </xf>
    <xf numFmtId="1" fontId="24" fillId="0" borderId="37" xfId="0" applyNumberFormat="1" applyFont="1" applyBorder="1" applyAlignment="1" applyProtection="1">
      <alignment horizontal="center"/>
      <protection locked="0"/>
    </xf>
    <xf numFmtId="174" fontId="24" fillId="0" borderId="64" xfId="0" applyNumberFormat="1" applyFont="1" applyBorder="1" applyAlignment="1" applyProtection="1">
      <alignment horizontal="right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174" fontId="12" fillId="0" borderId="64" xfId="0" applyNumberFormat="1" applyFont="1" applyBorder="1" applyAlignment="1" applyProtection="1">
      <alignment horizontal="right"/>
      <protection locked="0"/>
    </xf>
    <xf numFmtId="1" fontId="28" fillId="0" borderId="37" xfId="0" applyNumberFormat="1" applyFont="1" applyBorder="1" applyAlignment="1" applyProtection="1">
      <alignment horizontal="center"/>
      <protection locked="0"/>
    </xf>
    <xf numFmtId="174" fontId="12" fillId="0" borderId="64" xfId="0" applyNumberFormat="1" applyFont="1" applyBorder="1" applyAlignment="1">
      <alignment horizontal="right"/>
    </xf>
    <xf numFmtId="174" fontId="12" fillId="0" borderId="64" xfId="0" applyNumberFormat="1" applyFont="1" applyBorder="1" applyAlignment="1" applyProtection="1">
      <alignment horizontal="right"/>
      <protection/>
    </xf>
    <xf numFmtId="174" fontId="24" fillId="0" borderId="64" xfId="0" applyNumberFormat="1" applyFont="1" applyBorder="1" applyAlignment="1" applyProtection="1">
      <alignment horizontal="right"/>
      <protection/>
    </xf>
    <xf numFmtId="174" fontId="24" fillId="0" borderId="64" xfId="0" applyNumberFormat="1" applyFont="1" applyBorder="1" applyAlignment="1">
      <alignment horizontal="right"/>
    </xf>
    <xf numFmtId="1" fontId="12" fillId="0" borderId="37" xfId="0" applyNumberFormat="1" applyFont="1" applyBorder="1" applyAlignment="1" applyProtection="1">
      <alignment/>
      <protection locked="0"/>
    </xf>
    <xf numFmtId="174" fontId="28" fillId="0" borderId="64" xfId="0" applyNumberFormat="1" applyFont="1" applyBorder="1" applyAlignment="1" applyProtection="1">
      <alignment horizontal="right"/>
      <protection locked="0"/>
    </xf>
    <xf numFmtId="1" fontId="28" fillId="0" borderId="37" xfId="0" applyNumberFormat="1" applyFont="1" applyBorder="1" applyAlignment="1" applyProtection="1">
      <alignment/>
      <protection locked="0"/>
    </xf>
    <xf numFmtId="174" fontId="28" fillId="0" borderId="64" xfId="0" applyNumberFormat="1" applyFont="1" applyBorder="1" applyAlignment="1" applyProtection="1">
      <alignment horizontal="right"/>
      <protection/>
    </xf>
    <xf numFmtId="1" fontId="28" fillId="0" borderId="98" xfId="0" applyNumberFormat="1" applyFont="1" applyBorder="1" applyAlignment="1" applyProtection="1">
      <alignment/>
      <protection locked="0"/>
    </xf>
    <xf numFmtId="174" fontId="12" fillId="0" borderId="66" xfId="0" applyNumberFormat="1" applyFont="1" applyBorder="1" applyAlignment="1">
      <alignment horizontal="right"/>
    </xf>
    <xf numFmtId="174" fontId="12" fillId="0" borderId="67" xfId="0" applyNumberFormat="1" applyFont="1" applyBorder="1" applyAlignment="1">
      <alignment horizontal="right"/>
    </xf>
    <xf numFmtId="0" fontId="24" fillId="0" borderId="55" xfId="0" applyFont="1" applyBorder="1" applyAlignment="1" applyProtection="1">
      <alignment horizontal="left"/>
      <protection locked="0"/>
    </xf>
    <xf numFmtId="0" fontId="12" fillId="0" borderId="55" xfId="0" applyFont="1" applyBorder="1" applyAlignment="1" applyProtection="1">
      <alignment horizontal="left"/>
      <protection locked="0"/>
    </xf>
    <xf numFmtId="0" fontId="28" fillId="0" borderId="55" xfId="0" applyFont="1" applyBorder="1" applyAlignment="1" applyProtection="1">
      <alignment horizontal="left"/>
      <protection locked="0"/>
    </xf>
    <xf numFmtId="0" fontId="28" fillId="0" borderId="99" xfId="0" applyFont="1" applyBorder="1" applyAlignment="1" applyProtection="1">
      <alignment horizontal="left"/>
      <protection locked="0"/>
    </xf>
    <xf numFmtId="0" fontId="24" fillId="33" borderId="40" xfId="0" applyFont="1" applyFill="1" applyBorder="1" applyAlignment="1" applyProtection="1">
      <alignment horizontal="center"/>
      <protection locked="0"/>
    </xf>
    <xf numFmtId="174" fontId="24" fillId="0" borderId="37" xfId="0" applyNumberFormat="1" applyFont="1" applyBorder="1" applyAlignment="1" applyProtection="1">
      <alignment horizontal="right"/>
      <protection locked="0"/>
    </xf>
    <xf numFmtId="174" fontId="12" fillId="0" borderId="37" xfId="0" applyNumberFormat="1" applyFont="1" applyBorder="1" applyAlignment="1" applyProtection="1">
      <alignment horizontal="right"/>
      <protection locked="0"/>
    </xf>
    <xf numFmtId="174" fontId="12" fillId="0" borderId="37" xfId="0" applyNumberFormat="1" applyFont="1" applyBorder="1" applyAlignment="1">
      <alignment horizontal="right"/>
    </xf>
    <xf numFmtId="174" fontId="12" fillId="0" borderId="37" xfId="0" applyNumberFormat="1" applyFont="1" applyBorder="1" applyAlignment="1" applyProtection="1">
      <alignment horizontal="right"/>
      <protection/>
    </xf>
    <xf numFmtId="174" fontId="24" fillId="0" borderId="37" xfId="0" applyNumberFormat="1" applyFont="1" applyBorder="1" applyAlignment="1" applyProtection="1">
      <alignment horizontal="right"/>
      <protection/>
    </xf>
    <xf numFmtId="174" fontId="24" fillId="0" borderId="37" xfId="0" applyNumberFormat="1" applyFont="1" applyBorder="1" applyAlignment="1">
      <alignment horizontal="right"/>
    </xf>
    <xf numFmtId="174" fontId="28" fillId="0" borderId="37" xfId="0" applyNumberFormat="1" applyFont="1" applyBorder="1" applyAlignment="1" applyProtection="1">
      <alignment horizontal="right"/>
      <protection locked="0"/>
    </xf>
    <xf numFmtId="174" fontId="28" fillId="0" borderId="37" xfId="0" applyNumberFormat="1" applyFont="1" applyBorder="1" applyAlignment="1" applyProtection="1">
      <alignment horizontal="right"/>
      <protection/>
    </xf>
    <xf numFmtId="174" fontId="12" fillId="0" borderId="98" xfId="0" applyNumberFormat="1" applyFont="1" applyBorder="1" applyAlignment="1">
      <alignment horizontal="right"/>
    </xf>
    <xf numFmtId="0" fontId="24" fillId="33" borderId="13" xfId="0" applyFont="1" applyFill="1" applyBorder="1" applyAlignment="1">
      <alignment horizontal="center"/>
    </xf>
    <xf numFmtId="174" fontId="24" fillId="0" borderId="12" xfId="0" applyNumberFormat="1" applyFont="1" applyBorder="1" applyAlignment="1" applyProtection="1">
      <alignment horizontal="right"/>
      <protection locked="0"/>
    </xf>
    <xf numFmtId="174" fontId="12" fillId="0" borderId="12" xfId="0" applyNumberFormat="1" applyFont="1" applyBorder="1" applyAlignment="1" applyProtection="1">
      <alignment horizontal="right"/>
      <protection locked="0"/>
    </xf>
    <xf numFmtId="174" fontId="12" fillId="0" borderId="12" xfId="0" applyNumberFormat="1" applyFont="1" applyBorder="1" applyAlignment="1">
      <alignment horizontal="right"/>
    </xf>
    <xf numFmtId="174" fontId="12" fillId="0" borderId="12" xfId="0" applyNumberFormat="1" applyFont="1" applyBorder="1" applyAlignment="1" applyProtection="1">
      <alignment horizontal="right"/>
      <protection/>
    </xf>
    <xf numFmtId="174" fontId="24" fillId="0" borderId="12" xfId="0" applyNumberFormat="1" applyFont="1" applyBorder="1" applyAlignment="1" applyProtection="1">
      <alignment horizontal="right"/>
      <protection/>
    </xf>
    <xf numFmtId="174" fontId="24" fillId="0" borderId="12" xfId="0" applyNumberFormat="1" applyFont="1" applyBorder="1" applyAlignment="1">
      <alignment horizontal="right"/>
    </xf>
    <xf numFmtId="174" fontId="28" fillId="0" borderId="12" xfId="0" applyNumberFormat="1" applyFont="1" applyBorder="1" applyAlignment="1" applyProtection="1">
      <alignment horizontal="right"/>
      <protection locked="0"/>
    </xf>
    <xf numFmtId="174" fontId="28" fillId="0" borderId="12" xfId="0" applyNumberFormat="1" applyFont="1" applyBorder="1" applyAlignment="1" applyProtection="1">
      <alignment horizontal="right"/>
      <protection/>
    </xf>
    <xf numFmtId="174" fontId="12" fillId="0" borderId="26" xfId="0" applyNumberFormat="1" applyFont="1" applyBorder="1" applyAlignment="1">
      <alignment horizontal="right"/>
    </xf>
    <xf numFmtId="0" fontId="24" fillId="33" borderId="65" xfId="0" applyFont="1" applyFill="1" applyBorder="1" applyAlignment="1" applyProtection="1">
      <alignment horizontal="center"/>
      <protection locked="0"/>
    </xf>
    <xf numFmtId="174" fontId="10" fillId="0" borderId="63" xfId="0" applyNumberFormat="1" applyFont="1" applyBorder="1" applyAlignment="1" applyProtection="1">
      <alignment horizontal="right"/>
      <protection locked="0"/>
    </xf>
    <xf numFmtId="174" fontId="13" fillId="0" borderId="64" xfId="0" applyNumberFormat="1" applyFont="1" applyBorder="1" applyAlignment="1" applyProtection="1">
      <alignment horizontal="right"/>
      <protection locked="0"/>
    </xf>
    <xf numFmtId="174" fontId="13" fillId="0" borderId="64" xfId="0" applyNumberFormat="1" applyFont="1" applyBorder="1" applyAlignment="1">
      <alignment horizontal="right"/>
    </xf>
    <xf numFmtId="174" fontId="10" fillId="0" borderId="64" xfId="0" applyNumberFormat="1" applyFont="1" applyBorder="1" applyAlignment="1" applyProtection="1">
      <alignment horizontal="right"/>
      <protection locked="0"/>
    </xf>
    <xf numFmtId="174" fontId="13" fillId="0" borderId="64" xfId="0" applyNumberFormat="1" applyFont="1" applyBorder="1" applyAlignment="1" applyProtection="1">
      <alignment horizontal="right"/>
      <protection/>
    </xf>
    <xf numFmtId="174" fontId="10" fillId="0" borderId="64" xfId="0" applyNumberFormat="1" applyFont="1" applyBorder="1" applyAlignment="1" applyProtection="1">
      <alignment horizontal="right"/>
      <protection/>
    </xf>
    <xf numFmtId="174" fontId="10" fillId="0" borderId="64" xfId="0" applyNumberFormat="1" applyFont="1" applyBorder="1" applyAlignment="1">
      <alignment horizontal="right"/>
    </xf>
    <xf numFmtId="174" fontId="14" fillId="0" borderId="64" xfId="0" applyNumberFormat="1" applyFont="1" applyBorder="1" applyAlignment="1" applyProtection="1">
      <alignment horizontal="right"/>
      <protection/>
    </xf>
    <xf numFmtId="0" fontId="1" fillId="33" borderId="78" xfId="0" applyFont="1" applyFill="1" applyBorder="1" applyAlignment="1">
      <alignment/>
    </xf>
    <xf numFmtId="0" fontId="1" fillId="33" borderId="7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4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3" fillId="33" borderId="77" xfId="0" applyFont="1" applyFill="1" applyBorder="1" applyAlignment="1">
      <alignment/>
    </xf>
    <xf numFmtId="0" fontId="1" fillId="33" borderId="79" xfId="0" applyFont="1" applyFill="1" applyBorder="1" applyAlignment="1" quotePrefix="1">
      <alignment horizontal="centerContinuous"/>
    </xf>
    <xf numFmtId="0" fontId="1" fillId="33" borderId="28" xfId="0" applyFont="1" applyFill="1" applyBorder="1" applyAlignment="1">
      <alignment/>
    </xf>
    <xf numFmtId="0" fontId="1" fillId="33" borderId="23" xfId="0" applyFont="1" applyFill="1" applyBorder="1" applyAlignment="1" quotePrefix="1">
      <alignment horizontal="centerContinuous"/>
    </xf>
    <xf numFmtId="0" fontId="1" fillId="0" borderId="28" xfId="0" applyFont="1" applyBorder="1" applyAlignment="1">
      <alignment/>
    </xf>
    <xf numFmtId="0" fontId="1" fillId="0" borderId="11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10" xfId="0" applyFont="1" applyBorder="1" applyAlignment="1" quotePrefix="1">
      <alignment horizontal="left"/>
    </xf>
    <xf numFmtId="0" fontId="2" fillId="0" borderId="28" xfId="0" applyFont="1" applyBorder="1" applyAlignment="1" quotePrefix="1">
      <alignment horizontal="left"/>
    </xf>
    <xf numFmtId="0" fontId="1" fillId="0" borderId="31" xfId="0" applyFont="1" applyBorder="1" applyAlignment="1" quotePrefix="1">
      <alignment horizontal="left"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61" xfId="0" applyFont="1" applyFill="1" applyBorder="1" applyAlignment="1">
      <alignment/>
    </xf>
    <xf numFmtId="0" fontId="1" fillId="33" borderId="78" xfId="0" applyFont="1" applyFill="1" applyBorder="1" applyAlignment="1" quotePrefix="1">
      <alignment horizontal="centerContinuous"/>
    </xf>
    <xf numFmtId="0" fontId="1" fillId="33" borderId="10" xfId="0" applyFont="1" applyFill="1" applyBorder="1" applyAlignment="1" quotePrefix="1">
      <alignment horizontal="centerContinuous"/>
    </xf>
    <xf numFmtId="0" fontId="1" fillId="33" borderId="126" xfId="0" applyFont="1" applyFill="1" applyBorder="1" applyAlignment="1">
      <alignment/>
    </xf>
    <xf numFmtId="0" fontId="1" fillId="33" borderId="127" xfId="0" applyFont="1" applyFill="1" applyBorder="1" applyAlignment="1">
      <alignment/>
    </xf>
    <xf numFmtId="0" fontId="1" fillId="33" borderId="128" xfId="0" applyFont="1" applyFill="1" applyBorder="1" applyAlignment="1">
      <alignment/>
    </xf>
    <xf numFmtId="0" fontId="1" fillId="33" borderId="49" xfId="0" applyFont="1" applyFill="1" applyBorder="1" applyAlignment="1" quotePrefix="1">
      <alignment horizontal="center"/>
    </xf>
    <xf numFmtId="0" fontId="1" fillId="33" borderId="18" xfId="0" applyFont="1" applyFill="1" applyBorder="1" applyAlignment="1" quotePrefix="1">
      <alignment horizontal="center"/>
    </xf>
    <xf numFmtId="0" fontId="1" fillId="33" borderId="43" xfId="0" applyFont="1" applyFill="1" applyBorder="1" applyAlignment="1" quotePrefix="1">
      <alignment horizontal="center"/>
    </xf>
    <xf numFmtId="0" fontId="2" fillId="0" borderId="103" xfId="0" applyFont="1" applyBorder="1" applyAlignment="1">
      <alignment/>
    </xf>
    <xf numFmtId="0" fontId="2" fillId="0" borderId="104" xfId="0" applyFont="1" applyBorder="1" applyAlignment="1">
      <alignment/>
    </xf>
    <xf numFmtId="0" fontId="2" fillId="0" borderId="129" xfId="0" applyFont="1" applyBorder="1" applyAlignment="1">
      <alignment/>
    </xf>
    <xf numFmtId="0" fontId="1" fillId="33" borderId="73" xfId="0" applyFont="1" applyFill="1" applyBorder="1" applyAlignment="1" quotePrefix="1">
      <alignment horizontal="center"/>
    </xf>
    <xf numFmtId="0" fontId="1" fillId="33" borderId="103" xfId="0" applyFont="1" applyFill="1" applyBorder="1" applyAlignment="1" quotePrefix="1">
      <alignment horizontal="center"/>
    </xf>
    <xf numFmtId="2" fontId="1" fillId="0" borderId="54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0" fontId="12" fillId="0" borderId="97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/>
    </xf>
    <xf numFmtId="0" fontId="12" fillId="0" borderId="109" xfId="0" applyFont="1" applyBorder="1" applyAlignment="1">
      <alignment horizontal="center"/>
    </xf>
    <xf numFmtId="0" fontId="12" fillId="0" borderId="97" xfId="0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11" xfId="0" applyFon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172" fontId="24" fillId="0" borderId="49" xfId="0" applyNumberFormat="1" applyFont="1" applyBorder="1" applyAlignment="1">
      <alignment horizontal="right"/>
    </xf>
    <xf numFmtId="172" fontId="24" fillId="0" borderId="18" xfId="0" applyNumberFormat="1" applyFont="1" applyBorder="1" applyAlignment="1">
      <alignment horizontal="right"/>
    </xf>
    <xf numFmtId="172" fontId="24" fillId="0" borderId="43" xfId="0" applyNumberFormat="1" applyFont="1" applyBorder="1" applyAlignment="1">
      <alignment horizontal="right"/>
    </xf>
    <xf numFmtId="172" fontId="24" fillId="0" borderId="22" xfId="0" applyNumberFormat="1" applyFont="1" applyBorder="1" applyAlignment="1">
      <alignment horizontal="right"/>
    </xf>
    <xf numFmtId="172" fontId="12" fillId="0" borderId="49" xfId="0" applyNumberFormat="1" applyFont="1" applyFill="1" applyBorder="1" applyAlignment="1">
      <alignment horizontal="right"/>
    </xf>
    <xf numFmtId="172" fontId="12" fillId="0" borderId="18" xfId="0" applyNumberFormat="1" applyFont="1" applyFill="1" applyBorder="1" applyAlignment="1">
      <alignment horizontal="right"/>
    </xf>
    <xf numFmtId="172" fontId="12" fillId="0" borderId="43" xfId="0" applyNumberFormat="1" applyFont="1" applyFill="1" applyBorder="1" applyAlignment="1">
      <alignment horizontal="right"/>
    </xf>
    <xf numFmtId="172" fontId="12" fillId="0" borderId="49" xfId="0" applyNumberFormat="1" applyFont="1" applyBorder="1" applyAlignment="1">
      <alignment horizontal="right"/>
    </xf>
    <xf numFmtId="172" fontId="12" fillId="0" borderId="22" xfId="0" applyNumberFormat="1" applyFont="1" applyBorder="1" applyAlignment="1">
      <alignment horizontal="right"/>
    </xf>
    <xf numFmtId="172" fontId="12" fillId="0" borderId="130" xfId="0" applyNumberFormat="1" applyFont="1" applyFill="1" applyBorder="1" applyAlignment="1">
      <alignment horizontal="right"/>
    </xf>
    <xf numFmtId="172" fontId="12" fillId="0" borderId="131" xfId="0" applyNumberFormat="1" applyFont="1" applyFill="1" applyBorder="1" applyAlignment="1">
      <alignment horizontal="right"/>
    </xf>
    <xf numFmtId="172" fontId="12" fillId="0" borderId="132" xfId="0" applyNumberFormat="1" applyFont="1" applyFill="1" applyBorder="1" applyAlignment="1">
      <alignment horizontal="right"/>
    </xf>
    <xf numFmtId="172" fontId="12" fillId="0" borderId="130" xfId="0" applyNumberFormat="1" applyFont="1" applyBorder="1" applyAlignment="1">
      <alignment horizontal="right"/>
    </xf>
    <xf numFmtId="172" fontId="12" fillId="0" borderId="23" xfId="0" applyNumberFormat="1" applyFont="1" applyBorder="1" applyAlignment="1">
      <alignment horizontal="right"/>
    </xf>
    <xf numFmtId="172" fontId="12" fillId="0" borderId="103" xfId="0" applyNumberFormat="1" applyFont="1" applyFill="1" applyBorder="1" applyAlignment="1">
      <alignment horizontal="right"/>
    </xf>
    <xf numFmtId="172" fontId="12" fillId="0" borderId="104" xfId="0" applyNumberFormat="1" applyFont="1" applyFill="1" applyBorder="1" applyAlignment="1">
      <alignment horizontal="right"/>
    </xf>
    <xf numFmtId="172" fontId="12" fillId="0" borderId="129" xfId="0" applyNumberFormat="1" applyFont="1" applyFill="1" applyBorder="1" applyAlignment="1">
      <alignment horizontal="right"/>
    </xf>
    <xf numFmtId="172" fontId="24" fillId="0" borderId="49" xfId="0" applyNumberFormat="1" applyFont="1" applyFill="1" applyBorder="1" applyAlignment="1">
      <alignment horizontal="right"/>
    </xf>
    <xf numFmtId="172" fontId="24" fillId="0" borderId="18" xfId="0" applyNumberFormat="1" applyFont="1" applyFill="1" applyBorder="1" applyAlignment="1">
      <alignment horizontal="right"/>
    </xf>
    <xf numFmtId="172" fontId="24" fillId="0" borderId="43" xfId="0" applyNumberFormat="1" applyFont="1" applyFill="1" applyBorder="1" applyAlignment="1">
      <alignment horizontal="right"/>
    </xf>
    <xf numFmtId="172" fontId="12" fillId="0" borderId="130" xfId="0" applyNumberFormat="1" applyFont="1" applyFill="1" applyBorder="1" applyAlignment="1">
      <alignment/>
    </xf>
    <xf numFmtId="172" fontId="12" fillId="0" borderId="131" xfId="0" applyNumberFormat="1" applyFont="1" applyFill="1" applyBorder="1" applyAlignment="1">
      <alignment/>
    </xf>
    <xf numFmtId="172" fontId="12" fillId="0" borderId="132" xfId="0" applyNumberFormat="1" applyFont="1" applyFill="1" applyBorder="1" applyAlignment="1">
      <alignment/>
    </xf>
    <xf numFmtId="172" fontId="12" fillId="0" borderId="49" xfId="0" applyNumberFormat="1" applyFont="1" applyFill="1" applyBorder="1" applyAlignment="1">
      <alignment/>
    </xf>
    <xf numFmtId="172" fontId="12" fillId="0" borderId="18" xfId="0" applyNumberFormat="1" applyFont="1" applyFill="1" applyBorder="1" applyAlignment="1">
      <alignment/>
    </xf>
    <xf numFmtId="172" fontId="12" fillId="0" borderId="43" xfId="0" applyNumberFormat="1" applyFont="1" applyFill="1" applyBorder="1" applyAlignment="1">
      <alignment/>
    </xf>
    <xf numFmtId="172" fontId="12" fillId="0" borderId="103" xfId="0" applyNumberFormat="1" applyFont="1" applyBorder="1" applyAlignment="1">
      <alignment/>
    </xf>
    <xf numFmtId="172" fontId="12" fillId="0" borderId="73" xfId="0" applyNumberFormat="1" applyFont="1" applyBorder="1" applyAlignment="1">
      <alignment/>
    </xf>
    <xf numFmtId="172" fontId="12" fillId="0" borderId="49" xfId="0" applyNumberFormat="1" applyFont="1" applyBorder="1" applyAlignment="1">
      <alignment/>
    </xf>
    <xf numFmtId="172" fontId="12" fillId="0" borderId="22" xfId="0" applyNumberFormat="1" applyFont="1" applyBorder="1" applyAlignment="1">
      <alignment/>
    </xf>
    <xf numFmtId="172" fontId="12" fillId="0" borderId="132" xfId="0" applyNumberFormat="1" applyFont="1" applyFill="1" applyBorder="1" applyAlignment="1" quotePrefix="1">
      <alignment horizontal="right"/>
    </xf>
    <xf numFmtId="172" fontId="12" fillId="0" borderId="130" xfId="0" applyNumberFormat="1" applyFont="1" applyBorder="1" applyAlignment="1">
      <alignment/>
    </xf>
    <xf numFmtId="172" fontId="12" fillId="0" borderId="23" xfId="0" applyNumberFormat="1" applyFont="1" applyBorder="1" applyAlignment="1">
      <alignment/>
    </xf>
    <xf numFmtId="0" fontId="12" fillId="0" borderId="49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72" fontId="24" fillId="0" borderId="53" xfId="0" applyNumberFormat="1" applyFont="1" applyFill="1" applyBorder="1" applyAlignment="1">
      <alignment horizontal="right"/>
    </xf>
    <xf numFmtId="172" fontId="24" fillId="0" borderId="47" xfId="0" applyNumberFormat="1" applyFont="1" applyFill="1" applyBorder="1" applyAlignment="1">
      <alignment horizontal="right"/>
    </xf>
    <xf numFmtId="172" fontId="24" fillId="0" borderId="48" xfId="0" applyNumberFormat="1" applyFont="1" applyFill="1" applyBorder="1" applyAlignment="1">
      <alignment horizontal="right"/>
    </xf>
    <xf numFmtId="0" fontId="12" fillId="0" borderId="5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1" fontId="11" fillId="33" borderId="29" xfId="0" applyNumberFormat="1" applyFont="1" applyFill="1" applyBorder="1" applyAlignment="1" applyProtection="1">
      <alignment horizontal="right"/>
      <protection/>
    </xf>
    <xf numFmtId="1" fontId="11" fillId="33" borderId="10" xfId="0" applyNumberFormat="1" applyFont="1" applyFill="1" applyBorder="1" applyAlignment="1" applyProtection="1">
      <alignment horizontal="right"/>
      <protection/>
    </xf>
    <xf numFmtId="1" fontId="11" fillId="33" borderId="23" xfId="0" applyNumberFormat="1" applyFont="1" applyFill="1" applyBorder="1" applyAlignment="1" applyProtection="1">
      <alignment horizontal="right"/>
      <protection/>
    </xf>
    <xf numFmtId="172" fontId="16" fillId="0" borderId="28" xfId="0" applyNumberFormat="1" applyFont="1" applyBorder="1" applyAlignment="1">
      <alignment horizontal="center"/>
    </xf>
    <xf numFmtId="172" fontId="16" fillId="0" borderId="12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172" fontId="16" fillId="0" borderId="22" xfId="0" applyNumberFormat="1" applyFont="1" applyBorder="1" applyAlignment="1">
      <alignment horizontal="center"/>
    </xf>
    <xf numFmtId="172" fontId="16" fillId="0" borderId="31" xfId="0" applyNumberFormat="1" applyFont="1" applyBorder="1" applyAlignment="1">
      <alignment horizontal="center"/>
    </xf>
    <xf numFmtId="172" fontId="16" fillId="0" borderId="26" xfId="0" applyNumberFormat="1" applyFont="1" applyBorder="1" applyAlignment="1">
      <alignment horizontal="center"/>
    </xf>
    <xf numFmtId="172" fontId="16" fillId="0" borderId="25" xfId="0" applyNumberFormat="1" applyFont="1" applyBorder="1" applyAlignment="1">
      <alignment horizontal="center"/>
    </xf>
    <xf numFmtId="172" fontId="16" fillId="0" borderId="27" xfId="0" applyNumberFormat="1" applyFont="1" applyBorder="1" applyAlignment="1">
      <alignment horizontal="center"/>
    </xf>
    <xf numFmtId="0" fontId="2" fillId="33" borderId="70" xfId="0" applyFont="1" applyFill="1" applyBorder="1" applyAlignment="1" applyProtection="1">
      <alignment horizontal="center"/>
      <protection/>
    </xf>
    <xf numFmtId="0" fontId="1" fillId="33" borderId="96" xfId="0" applyFont="1" applyFill="1" applyBorder="1" applyAlignment="1" applyProtection="1">
      <alignment horizontal="center"/>
      <protection/>
    </xf>
    <xf numFmtId="0" fontId="1" fillId="33" borderId="95" xfId="0" applyFont="1" applyFill="1" applyBorder="1" applyAlignment="1" applyProtection="1">
      <alignment horizontal="center"/>
      <protection/>
    </xf>
    <xf numFmtId="1" fontId="11" fillId="33" borderId="29" xfId="0" applyNumberFormat="1" applyFont="1" applyFill="1" applyBorder="1" applyAlignment="1" applyProtection="1" quotePrefix="1">
      <alignment horizontal="center"/>
      <protection/>
    </xf>
    <xf numFmtId="1" fontId="11" fillId="33" borderId="15" xfId="0" applyNumberFormat="1" applyFont="1" applyFill="1" applyBorder="1" applyAlignment="1" applyProtection="1" quotePrefix="1">
      <alignment horizontal="center"/>
      <protection/>
    </xf>
    <xf numFmtId="1" fontId="11" fillId="33" borderId="10" xfId="0" applyNumberFormat="1" applyFont="1" applyFill="1" applyBorder="1" applyAlignment="1" applyProtection="1" quotePrefix="1">
      <alignment horizontal="center"/>
      <protection/>
    </xf>
    <xf numFmtId="1" fontId="11" fillId="33" borderId="23" xfId="0" applyNumberFormat="1" applyFont="1" applyFill="1" applyBorder="1" applyAlignment="1" applyProtection="1" quotePrefix="1">
      <alignment horizontal="center"/>
      <protection/>
    </xf>
    <xf numFmtId="0" fontId="12" fillId="0" borderId="97" xfId="0" applyFont="1" applyBorder="1" applyAlignment="1">
      <alignment/>
    </xf>
    <xf numFmtId="0" fontId="12" fillId="0" borderId="97" xfId="0" applyFont="1" applyBorder="1" applyAlignment="1">
      <alignment wrapText="1"/>
    </xf>
    <xf numFmtId="0" fontId="12" fillId="0" borderId="97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97" xfId="0" applyFont="1" applyBorder="1" applyAlignment="1">
      <alignment horizontal="left" vertical="center" wrapText="1"/>
    </xf>
    <xf numFmtId="0" fontId="12" fillId="0" borderId="97" xfId="0" applyFont="1" applyFill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1" fillId="33" borderId="70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/>
    </xf>
    <xf numFmtId="0" fontId="24" fillId="0" borderId="97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/>
    </xf>
    <xf numFmtId="0" fontId="24" fillId="0" borderId="109" xfId="0" applyFont="1" applyBorder="1" applyAlignment="1">
      <alignment horizontal="center"/>
    </xf>
    <xf numFmtId="2" fontId="24" fillId="0" borderId="15" xfId="0" applyNumberFormat="1" applyFont="1" applyFill="1" applyBorder="1" applyAlignment="1">
      <alignment horizontal="right" vertical="center"/>
    </xf>
    <xf numFmtId="2" fontId="24" fillId="0" borderId="54" xfId="0" applyNumberFormat="1" applyFont="1" applyFill="1" applyBorder="1" applyAlignment="1">
      <alignment horizontal="right" vertical="center"/>
    </xf>
    <xf numFmtId="2" fontId="24" fillId="0" borderId="54" xfId="0" applyNumberFormat="1" applyFont="1" applyFill="1" applyBorder="1" applyAlignment="1">
      <alignment horizontal="center" vertical="center"/>
    </xf>
    <xf numFmtId="172" fontId="24" fillId="0" borderId="54" xfId="0" applyNumberFormat="1" applyFont="1" applyBorder="1" applyAlignment="1">
      <alignment horizontal="center" vertical="center"/>
    </xf>
    <xf numFmtId="172" fontId="24" fillId="0" borderId="109" xfId="0" applyNumberFormat="1" applyFont="1" applyBorder="1" applyAlignment="1">
      <alignment horizontal="center" vertical="center"/>
    </xf>
    <xf numFmtId="0" fontId="1" fillId="33" borderId="133" xfId="0" applyFont="1" applyFill="1" applyBorder="1" applyAlignment="1" applyProtection="1">
      <alignment horizontal="center" vertical="center"/>
      <protection/>
    </xf>
    <xf numFmtId="0" fontId="1" fillId="33" borderId="131" xfId="0" applyFont="1" applyFill="1" applyBorder="1" applyAlignment="1" applyProtection="1">
      <alignment horizontal="center" vertical="center"/>
      <protection/>
    </xf>
    <xf numFmtId="0" fontId="1" fillId="33" borderId="134" xfId="0" applyFont="1" applyFill="1" applyBorder="1" applyAlignment="1" applyProtection="1">
      <alignment horizontal="center" vertical="center"/>
      <protection/>
    </xf>
    <xf numFmtId="0" fontId="1" fillId="33" borderId="135" xfId="0" applyFont="1" applyFill="1" applyBorder="1" applyAlignment="1">
      <alignment horizontal="center" vertical="center"/>
    </xf>
    <xf numFmtId="0" fontId="1" fillId="33" borderId="136" xfId="0" applyFont="1" applyFill="1" applyBorder="1" applyAlignment="1">
      <alignment horizontal="center" vertical="center"/>
    </xf>
    <xf numFmtId="0" fontId="1" fillId="33" borderId="133" xfId="0" applyFont="1" applyFill="1" applyBorder="1" applyAlignment="1">
      <alignment horizontal="center" vertical="center"/>
    </xf>
    <xf numFmtId="0" fontId="1" fillId="33" borderId="131" xfId="0" applyFont="1" applyFill="1" applyBorder="1" applyAlignment="1">
      <alignment horizontal="center" vertical="center"/>
    </xf>
    <xf numFmtId="0" fontId="1" fillId="33" borderId="134" xfId="0" applyFont="1" applyFill="1" applyBorder="1" applyAlignment="1">
      <alignment horizontal="center" vertical="center"/>
    </xf>
    <xf numFmtId="172" fontId="9" fillId="0" borderId="116" xfId="0" applyNumberFormat="1" applyFont="1" applyBorder="1" applyAlignment="1">
      <alignment horizontal="right" vertical="center"/>
    </xf>
    <xf numFmtId="172" fontId="9" fillId="0" borderId="18" xfId="0" applyNumberFormat="1" applyFont="1" applyBorder="1" applyAlignment="1">
      <alignment horizontal="right" vertical="center"/>
    </xf>
    <xf numFmtId="172" fontId="9" fillId="0" borderId="117" xfId="0" applyNumberFormat="1" applyFont="1" applyBorder="1" applyAlignment="1">
      <alignment horizontal="right" vertical="center"/>
    </xf>
    <xf numFmtId="172" fontId="1" fillId="0" borderId="135" xfId="0" applyNumberFormat="1" applyFont="1" applyBorder="1" applyAlignment="1">
      <alignment horizontal="right" vertical="center"/>
    </xf>
    <xf numFmtId="172" fontId="1" fillId="0" borderId="136" xfId="0" applyNumberFormat="1" applyFont="1" applyBorder="1" applyAlignment="1">
      <alignment horizontal="right" vertical="center"/>
    </xf>
    <xf numFmtId="172" fontId="1" fillId="0" borderId="137" xfId="0" applyNumberFormat="1" applyFont="1" applyBorder="1" applyAlignment="1">
      <alignment horizontal="right" vertical="center"/>
    </xf>
    <xf numFmtId="172" fontId="2" fillId="0" borderId="116" xfId="0" applyNumberFormat="1" applyFont="1" applyBorder="1" applyAlignment="1">
      <alignment horizontal="right" vertical="center"/>
    </xf>
    <xf numFmtId="172" fontId="2" fillId="0" borderId="18" xfId="0" applyNumberFormat="1" applyFont="1" applyBorder="1" applyAlignment="1">
      <alignment horizontal="right" vertical="center"/>
    </xf>
    <xf numFmtId="172" fontId="2" fillId="0" borderId="117" xfId="0" applyNumberFormat="1" applyFont="1" applyBorder="1" applyAlignment="1">
      <alignment horizontal="right" vertical="center"/>
    </xf>
    <xf numFmtId="172" fontId="1" fillId="0" borderId="135" xfId="0" applyNumberFormat="1" applyFont="1" applyBorder="1" applyAlignment="1">
      <alignment vertical="center"/>
    </xf>
    <xf numFmtId="172" fontId="1" fillId="0" borderId="136" xfId="0" applyNumberFormat="1" applyFont="1" applyBorder="1" applyAlignment="1">
      <alignment vertical="center"/>
    </xf>
    <xf numFmtId="172" fontId="1" fillId="0" borderId="137" xfId="0" applyNumberFormat="1" applyFont="1" applyBorder="1" applyAlignment="1">
      <alignment vertical="center"/>
    </xf>
    <xf numFmtId="172" fontId="2" fillId="0" borderId="116" xfId="0" applyNumberFormat="1" applyFont="1" applyBorder="1" applyAlignment="1">
      <alignment vertical="center"/>
    </xf>
    <xf numFmtId="172" fontId="2" fillId="0" borderId="18" xfId="0" applyNumberFormat="1" applyFont="1" applyBorder="1" applyAlignment="1">
      <alignment vertical="center"/>
    </xf>
    <xf numFmtId="172" fontId="2" fillId="0" borderId="117" xfId="0" applyNumberFormat="1" applyFont="1" applyBorder="1" applyAlignment="1">
      <alignment vertical="center"/>
    </xf>
    <xf numFmtId="172" fontId="2" fillId="0" borderId="124" xfId="0" applyNumberFormat="1" applyFont="1" applyBorder="1" applyAlignment="1">
      <alignment vertical="center"/>
    </xf>
    <xf numFmtId="172" fontId="2" fillId="0" borderId="47" xfId="0" applyNumberFormat="1" applyFont="1" applyBorder="1" applyAlignment="1">
      <alignment vertical="center"/>
    </xf>
    <xf numFmtId="172" fontId="2" fillId="0" borderId="125" xfId="0" applyNumberFormat="1" applyFont="1" applyBorder="1" applyAlignment="1">
      <alignment vertical="center"/>
    </xf>
    <xf numFmtId="0" fontId="1" fillId="33" borderId="138" xfId="0" applyFont="1" applyFill="1" applyBorder="1" applyAlignment="1">
      <alignment horizontal="center" vertical="center"/>
    </xf>
    <xf numFmtId="0" fontId="1" fillId="33" borderId="139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/>
    </xf>
    <xf numFmtId="172" fontId="1" fillId="0" borderId="55" xfId="0" applyNumberFormat="1" applyFont="1" applyBorder="1" applyAlignment="1">
      <alignment horizontal="center"/>
    </xf>
    <xf numFmtId="172" fontId="1" fillId="0" borderId="140" xfId="0" applyNumberFormat="1" applyFont="1" applyBorder="1" applyAlignment="1">
      <alignment horizontal="center"/>
    </xf>
    <xf numFmtId="172" fontId="2" fillId="0" borderId="55" xfId="0" applyNumberFormat="1" applyFont="1" applyBorder="1" applyAlignment="1">
      <alignment horizontal="center"/>
    </xf>
    <xf numFmtId="172" fontId="2" fillId="0" borderId="141" xfId="0" applyNumberFormat="1" applyFont="1" applyBorder="1" applyAlignment="1">
      <alignment horizontal="center"/>
    </xf>
    <xf numFmtId="172" fontId="1" fillId="0" borderId="142" xfId="0" applyNumberFormat="1" applyFont="1" applyBorder="1" applyAlignment="1">
      <alignment horizontal="center"/>
    </xf>
    <xf numFmtId="172" fontId="2" fillId="0" borderId="99" xfId="0" applyNumberFormat="1" applyFont="1" applyBorder="1" applyAlignment="1">
      <alignment horizontal="center"/>
    </xf>
    <xf numFmtId="0" fontId="2" fillId="33" borderId="135" xfId="0" applyFont="1" applyFill="1" applyBorder="1" applyAlignment="1">
      <alignment horizontal="center"/>
    </xf>
    <xf numFmtId="0" fontId="2" fillId="33" borderId="136" xfId="0" applyFont="1" applyFill="1" applyBorder="1" applyAlignment="1">
      <alignment horizontal="center"/>
    </xf>
    <xf numFmtId="0" fontId="2" fillId="33" borderId="137" xfId="0" applyFont="1" applyFill="1" applyBorder="1" applyAlignment="1">
      <alignment horizontal="center"/>
    </xf>
    <xf numFmtId="0" fontId="1" fillId="0" borderId="143" xfId="0" applyFont="1" applyBorder="1" applyAlignment="1">
      <alignment horizontal="center"/>
    </xf>
    <xf numFmtId="172" fontId="1" fillId="0" borderId="144" xfId="0" applyNumberFormat="1" applyFont="1" applyBorder="1" applyAlignment="1">
      <alignment horizontal="center"/>
    </xf>
    <xf numFmtId="1" fontId="2" fillId="33" borderId="23" xfId="0" applyNumberFormat="1" applyFont="1" applyFill="1" applyBorder="1" applyAlignment="1" quotePrefix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105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172" fontId="2" fillId="0" borderId="106" xfId="0" applyNumberFormat="1" applyFont="1" applyBorder="1" applyAlignment="1">
      <alignment horizontal="center"/>
    </xf>
    <xf numFmtId="172" fontId="1" fillId="0" borderId="107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0" fontId="2" fillId="33" borderId="133" xfId="0" applyFont="1" applyFill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/>
    </xf>
    <xf numFmtId="172" fontId="2" fillId="0" borderId="28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6" fontId="21" fillId="0" borderId="55" xfId="0" applyNumberFormat="1" applyFont="1" applyBorder="1" applyAlignment="1" applyProtection="1">
      <alignment horizontal="left"/>
      <protection/>
    </xf>
    <xf numFmtId="0" fontId="15" fillId="0" borderId="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top" wrapText="1"/>
    </xf>
    <xf numFmtId="2" fontId="2" fillId="0" borderId="76" xfId="0" applyNumberFormat="1" applyFont="1" applyBorder="1" applyAlignment="1">
      <alignment horizontal="right" vertical="top" wrapText="1"/>
    </xf>
    <xf numFmtId="0" fontId="2" fillId="0" borderId="23" xfId="0" applyFont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2" fillId="0" borderId="65" xfId="0" applyFont="1" applyBorder="1" applyAlignment="1">
      <alignment horizontal="center" vertical="top" wrapText="1"/>
    </xf>
    <xf numFmtId="0" fontId="12" fillId="0" borderId="78" xfId="0" applyFont="1" applyBorder="1" applyAlignment="1">
      <alignment horizontal="left" vertical="center" wrapText="1"/>
    </xf>
    <xf numFmtId="0" fontId="2" fillId="0" borderId="0" xfId="0" applyFont="1" applyFill="1" applyAlignment="1" quotePrefix="1">
      <alignment horizontal="left"/>
    </xf>
    <xf numFmtId="0" fontId="2" fillId="0" borderId="78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76" fontId="2" fillId="0" borderId="0" xfId="0" applyNumberFormat="1" applyFont="1" applyAlignment="1" applyProtection="1">
      <alignment horizontal="left" vertical="center" wrapText="1"/>
      <protection/>
    </xf>
    <xf numFmtId="0" fontId="1" fillId="33" borderId="76" xfId="0" applyFont="1" applyFill="1" applyBorder="1" applyAlignment="1">
      <alignment horizontal="center" vertical="center"/>
    </xf>
    <xf numFmtId="0" fontId="1" fillId="33" borderId="12" xfId="57" applyFont="1" applyFill="1" applyBorder="1" applyAlignment="1" applyProtection="1">
      <alignment horizontal="center"/>
      <protection/>
    </xf>
    <xf numFmtId="0" fontId="1" fillId="33" borderId="13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2" fontId="1" fillId="33" borderId="60" xfId="0" applyNumberFormat="1" applyFont="1" applyFill="1" applyBorder="1" applyAlignment="1">
      <alignment horizontal="center"/>
    </xf>
    <xf numFmtId="172" fontId="1" fillId="33" borderId="135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176" fontId="21" fillId="0" borderId="41" xfId="0" applyNumberFormat="1" applyFont="1" applyBorder="1" applyAlignment="1" applyProtection="1">
      <alignment horizontal="left"/>
      <protection/>
    </xf>
    <xf numFmtId="176" fontId="21" fillId="0" borderId="75" xfId="0" applyNumberFormat="1" applyFont="1" applyBorder="1" applyAlignment="1" applyProtection="1" quotePrefix="1">
      <alignment horizontal="left"/>
      <protection/>
    </xf>
    <xf numFmtId="176" fontId="21" fillId="0" borderId="41" xfId="0" applyNumberFormat="1" applyFont="1" applyBorder="1" applyAlignment="1" applyProtection="1" quotePrefix="1">
      <alignment horizontal="left"/>
      <protection/>
    </xf>
    <xf numFmtId="1" fontId="2" fillId="0" borderId="14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76" fontId="2" fillId="0" borderId="0" xfId="0" applyNumberFormat="1" applyFont="1" applyAlignment="1" applyProtection="1">
      <alignment horizontal="left" vertical="center" wrapText="1"/>
      <protection/>
    </xf>
    <xf numFmtId="172" fontId="1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172" fontId="1" fillId="33" borderId="76" xfId="0" applyNumberFormat="1" applyFont="1" applyFill="1" applyBorder="1" applyAlignment="1" quotePrefix="1">
      <alignment horizontal="center"/>
    </xf>
    <xf numFmtId="172" fontId="1" fillId="33" borderId="14" xfId="0" applyNumberFormat="1" applyFont="1" applyFill="1" applyBorder="1" applyAlignment="1">
      <alignment horizontal="center"/>
    </xf>
    <xf numFmtId="172" fontId="1" fillId="33" borderId="24" xfId="0" applyNumberFormat="1" applyFont="1" applyFill="1" applyBorder="1" applyAlignment="1">
      <alignment horizontal="center"/>
    </xf>
    <xf numFmtId="172" fontId="1" fillId="33" borderId="30" xfId="0" applyNumberFormat="1" applyFont="1" applyFill="1" applyBorder="1" applyAlignment="1" quotePrefix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" fillId="33" borderId="30" xfId="0" applyNumberFormat="1" applyFont="1" applyFill="1" applyBorder="1" applyAlignment="1">
      <alignment horizontal="center"/>
    </xf>
    <xf numFmtId="172" fontId="1" fillId="33" borderId="7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3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3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33" borderId="93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00" xfId="0" applyFont="1" applyFill="1" applyBorder="1" applyAlignment="1">
      <alignment horizontal="center" vertical="top" wrapText="1"/>
    </xf>
    <xf numFmtId="0" fontId="1" fillId="33" borderId="60" xfId="0" applyFont="1" applyFill="1" applyBorder="1" applyAlignment="1">
      <alignment horizontal="center" vertical="top" wrapText="1"/>
    </xf>
    <xf numFmtId="0" fontId="1" fillId="33" borderId="102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1" fillId="33" borderId="70" xfId="0" applyFont="1" applyFill="1" applyBorder="1" applyAlignment="1">
      <alignment horizontal="center" vertical="center"/>
    </xf>
    <xf numFmtId="0" fontId="11" fillId="33" borderId="96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95" xfId="0" applyFont="1" applyFill="1" applyBorder="1" applyAlignment="1">
      <alignment horizontal="center" vertical="center"/>
    </xf>
    <xf numFmtId="0" fontId="11" fillId="33" borderId="145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7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33" borderId="54" xfId="0" applyFont="1" applyFill="1" applyBorder="1" applyAlignment="1">
      <alignment horizontal="center" vertical="center"/>
    </xf>
    <xf numFmtId="0" fontId="24" fillId="33" borderId="10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33" borderId="146" xfId="0" applyFont="1" applyFill="1" applyBorder="1" applyAlignment="1">
      <alignment horizontal="center" vertical="center"/>
    </xf>
    <xf numFmtId="0" fontId="24" fillId="33" borderId="95" xfId="0" applyFont="1" applyFill="1" applyBorder="1" applyAlignment="1">
      <alignment horizontal="center" vertical="center"/>
    </xf>
    <xf numFmtId="0" fontId="24" fillId="33" borderId="96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46" xfId="0" applyFont="1" applyFill="1" applyBorder="1" applyAlignment="1">
      <alignment horizontal="center" vertical="center"/>
    </xf>
    <xf numFmtId="0" fontId="1" fillId="33" borderId="95" xfId="0" applyFont="1" applyFill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76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73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33" borderId="146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7" xfId="0" applyFont="1" applyBorder="1" applyAlignment="1">
      <alignment horizontal="center"/>
    </xf>
    <xf numFmtId="0" fontId="1" fillId="0" borderId="148" xfId="0" applyFont="1" applyBorder="1" applyAlignment="1">
      <alignment horizontal="center"/>
    </xf>
    <xf numFmtId="0" fontId="1" fillId="0" borderId="149" xfId="0" applyFont="1" applyBorder="1" applyAlignment="1">
      <alignment horizontal="center"/>
    </xf>
    <xf numFmtId="0" fontId="1" fillId="33" borderId="95" xfId="0" applyFont="1" applyFill="1" applyBorder="1" applyAlignment="1" applyProtection="1">
      <alignment horizontal="center" vertical="center"/>
      <protection/>
    </xf>
    <xf numFmtId="0" fontId="1" fillId="33" borderId="70" xfId="0" applyFont="1" applyFill="1" applyBorder="1" applyAlignment="1" applyProtection="1">
      <alignment horizontal="center" vertical="center"/>
      <protection/>
    </xf>
    <xf numFmtId="0" fontId="1" fillId="33" borderId="14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3" fontId="1" fillId="0" borderId="0" xfId="58" applyFont="1" applyAlignment="1">
      <alignment horizontal="center"/>
      <protection/>
    </xf>
    <xf numFmtId="173" fontId="8" fillId="0" borderId="0" xfId="58" applyNumberFormat="1" applyFont="1" applyAlignment="1" applyProtection="1">
      <alignment horizontal="center"/>
      <protection/>
    </xf>
    <xf numFmtId="173" fontId="1" fillId="0" borderId="0" xfId="58" applyNumberFormat="1" applyFont="1" applyAlignment="1" applyProtection="1">
      <alignment horizontal="center"/>
      <protection/>
    </xf>
    <xf numFmtId="173" fontId="1" fillId="0" borderId="0" xfId="58" applyFont="1" applyBorder="1" applyAlignment="1" quotePrefix="1">
      <alignment horizontal="center"/>
      <protection/>
    </xf>
    <xf numFmtId="173" fontId="1" fillId="33" borderId="77" xfId="58" applyNumberFormat="1" applyFont="1" applyFill="1" applyBorder="1" applyAlignment="1" applyProtection="1">
      <alignment horizontal="center" vertical="center"/>
      <protection/>
    </xf>
    <xf numFmtId="173" fontId="1" fillId="33" borderId="29" xfId="58" applyFont="1" applyFill="1" applyBorder="1" applyAlignment="1">
      <alignment horizontal="center" vertical="center"/>
      <protection/>
    </xf>
    <xf numFmtId="173" fontId="1" fillId="33" borderId="146" xfId="58" applyNumberFormat="1" applyFont="1" applyFill="1" applyBorder="1" applyAlignment="1" applyProtection="1">
      <alignment horizontal="center" vertical="center"/>
      <protection/>
    </xf>
    <xf numFmtId="173" fontId="1" fillId="33" borderId="96" xfId="58" applyNumberFormat="1" applyFont="1" applyFill="1" applyBorder="1" applyAlignment="1" applyProtection="1">
      <alignment horizontal="center" vertical="center"/>
      <protection/>
    </xf>
    <xf numFmtId="173" fontId="1" fillId="33" borderId="95" xfId="58" applyNumberFormat="1" applyFont="1" applyFill="1" applyBorder="1" applyAlignment="1" applyProtection="1">
      <alignment horizontal="center" vertical="center"/>
      <protection/>
    </xf>
    <xf numFmtId="0" fontId="1" fillId="33" borderId="100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14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3" fontId="1" fillId="0" borderId="0" xfId="59" applyFont="1" applyAlignment="1">
      <alignment horizontal="center"/>
      <protection/>
    </xf>
    <xf numFmtId="173" fontId="8" fillId="0" borderId="0" xfId="59" applyNumberFormat="1" applyFont="1" applyAlignment="1" applyProtection="1">
      <alignment horizontal="center"/>
      <protection/>
    </xf>
    <xf numFmtId="173" fontId="1" fillId="0" borderId="0" xfId="59" applyNumberFormat="1" applyFont="1" applyAlignment="1" applyProtection="1">
      <alignment horizontal="center"/>
      <protection/>
    </xf>
    <xf numFmtId="173" fontId="1" fillId="0" borderId="0" xfId="59" applyFont="1" applyBorder="1" applyAlignment="1" quotePrefix="1">
      <alignment horizontal="center"/>
      <protection/>
    </xf>
    <xf numFmtId="173" fontId="1" fillId="33" borderId="74" xfId="58" applyNumberFormat="1" applyFont="1" applyFill="1" applyBorder="1" applyAlignment="1" applyProtection="1">
      <alignment horizontal="center" vertical="center"/>
      <protection/>
    </xf>
    <xf numFmtId="173" fontId="1" fillId="33" borderId="69" xfId="58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1" fillId="33" borderId="93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02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146" xfId="0" applyFont="1" applyFill="1" applyBorder="1" applyAlignment="1">
      <alignment horizontal="center"/>
    </xf>
    <xf numFmtId="0" fontId="1" fillId="33" borderId="95" xfId="0" applyFont="1" applyFill="1" applyBorder="1" applyAlignment="1">
      <alignment horizontal="center"/>
    </xf>
    <xf numFmtId="0" fontId="1" fillId="33" borderId="96" xfId="0" applyFont="1" applyFill="1" applyBorder="1" applyAlignment="1">
      <alignment horizontal="center"/>
    </xf>
    <xf numFmtId="172" fontId="1" fillId="33" borderId="112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172" fontId="1" fillId="33" borderId="56" xfId="0" applyNumberFormat="1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172" fontId="1" fillId="33" borderId="63" xfId="0" applyNumberFormat="1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/>
    </xf>
    <xf numFmtId="0" fontId="1" fillId="33" borderId="145" xfId="0" applyFont="1" applyFill="1" applyBorder="1" applyAlignment="1">
      <alignment horizontal="center"/>
    </xf>
    <xf numFmtId="172" fontId="24" fillId="33" borderId="146" xfId="0" applyNumberFormat="1" applyFont="1" applyFill="1" applyBorder="1" applyAlignment="1">
      <alignment horizontal="center"/>
    </xf>
    <xf numFmtId="172" fontId="24" fillId="33" borderId="95" xfId="0" applyNumberFormat="1" applyFont="1" applyFill="1" applyBorder="1" applyAlignment="1">
      <alignment horizontal="center"/>
    </xf>
    <xf numFmtId="172" fontId="24" fillId="33" borderId="96" xfId="0" applyNumberFormat="1" applyFont="1" applyFill="1" applyBorder="1" applyAlignment="1">
      <alignment horizontal="center"/>
    </xf>
    <xf numFmtId="0" fontId="24" fillId="33" borderId="95" xfId="0" applyFont="1" applyFill="1" applyBorder="1" applyAlignment="1">
      <alignment horizontal="center"/>
    </xf>
    <xf numFmtId="0" fontId="24" fillId="33" borderId="96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4" fillId="33" borderId="10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1" fontId="24" fillId="33" borderId="93" xfId="0" applyNumberFormat="1" applyFont="1" applyFill="1" applyBorder="1" applyAlignment="1" applyProtection="1">
      <alignment horizontal="center" vertical="center" wrapText="1"/>
      <protection locked="0"/>
    </xf>
    <xf numFmtId="1" fontId="24" fillId="33" borderId="37" xfId="0" applyNumberFormat="1" applyFont="1" applyFill="1" applyBorder="1" applyAlignment="1" applyProtection="1">
      <alignment horizontal="center" vertical="center" wrapText="1"/>
      <protection locked="0"/>
    </xf>
    <xf numFmtId="1" fontId="24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1" xfId="0" applyFont="1" applyFill="1" applyBorder="1" applyAlignment="1" applyProtection="1">
      <alignment horizontal="center" vertical="center" wrapText="1"/>
      <protection locked="0"/>
    </xf>
    <xf numFmtId="0" fontId="24" fillId="33" borderId="55" xfId="0" applyFont="1" applyFill="1" applyBorder="1" applyAlignment="1" applyProtection="1">
      <alignment horizontal="center" vertical="center" wrapText="1"/>
      <protection locked="0"/>
    </xf>
    <xf numFmtId="0" fontId="24" fillId="33" borderId="59" xfId="0" applyFont="1" applyFill="1" applyBorder="1" applyAlignment="1" applyProtection="1">
      <alignment horizontal="center" vertical="center" wrapText="1"/>
      <protection locked="0"/>
    </xf>
    <xf numFmtId="0" fontId="24" fillId="33" borderId="77" xfId="0" applyFont="1" applyFill="1" applyBorder="1" applyAlignment="1">
      <alignment horizontal="center" vertical="center"/>
    </xf>
    <xf numFmtId="0" fontId="24" fillId="33" borderId="94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01" xfId="0" applyFont="1" applyFill="1" applyBorder="1" applyAlignment="1">
      <alignment horizontal="center" vertical="center"/>
    </xf>
    <xf numFmtId="0" fontId="24" fillId="33" borderId="79" xfId="0" applyFont="1" applyFill="1" applyBorder="1" applyAlignment="1">
      <alignment horizontal="center" vertical="center"/>
    </xf>
    <xf numFmtId="0" fontId="24" fillId="33" borderId="59" xfId="0" applyFont="1" applyFill="1" applyBorder="1" applyAlignment="1">
      <alignment horizontal="center" vertical="center"/>
    </xf>
    <xf numFmtId="0" fontId="24" fillId="33" borderId="78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33" borderId="100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2" fillId="33" borderId="74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0" fontId="2" fillId="33" borderId="7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33" borderId="97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10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174" fontId="18" fillId="0" borderId="0" xfId="0" applyNumberFormat="1" applyFont="1" applyAlignment="1" applyProtection="1">
      <alignment horizontal="center" wrapText="1"/>
      <protection/>
    </xf>
    <xf numFmtId="174" fontId="18" fillId="0" borderId="0" xfId="0" applyNumberFormat="1" applyFont="1" applyAlignment="1" applyProtection="1">
      <alignment horizontal="center"/>
      <protection/>
    </xf>
    <xf numFmtId="0" fontId="1" fillId="33" borderId="74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62srawan" xfId="57"/>
    <cellStyle name="Normal_bartaman point" xfId="58"/>
    <cellStyle name="Normal_CP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86</xdr:row>
      <xdr:rowOff>0</xdr:rowOff>
    </xdr:from>
    <xdr:to>
      <xdr:col>5</xdr:col>
      <xdr:colOff>285750</xdr:colOff>
      <xdr:row>86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3155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86</xdr:row>
      <xdr:rowOff>0</xdr:rowOff>
    </xdr:from>
    <xdr:to>
      <xdr:col>5</xdr:col>
      <xdr:colOff>247650</xdr:colOff>
      <xdr:row>86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3155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86</xdr:row>
      <xdr:rowOff>0</xdr:rowOff>
    </xdr:from>
    <xdr:to>
      <xdr:col>5</xdr:col>
      <xdr:colOff>219075</xdr:colOff>
      <xdr:row>86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3155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2" name="Picture 1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3" name="Picture 1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4" name="Picture 1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5" name="Picture 1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6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7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8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9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0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21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22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3" name="Picture 2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200025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571500</xdr:colOff>
      <xdr:row>22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76675" y="506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6384" width="9.140625" style="18" customWidth="1"/>
  </cols>
  <sheetData>
    <row r="1" spans="3:4" ht="12.75">
      <c r="C1" s="20"/>
      <c r="D1" s="20"/>
    </row>
    <row r="2" spans="3:4" ht="18.75">
      <c r="C2" s="100"/>
      <c r="D2" s="735" t="s">
        <v>392</v>
      </c>
    </row>
    <row r="3" spans="3:4" ht="15.75">
      <c r="C3" s="101"/>
      <c r="D3" s="736" t="s">
        <v>637</v>
      </c>
    </row>
    <row r="4" spans="3:4" ht="15.75">
      <c r="C4" s="20"/>
      <c r="D4" s="737"/>
    </row>
    <row r="5" spans="2:5" ht="15.75">
      <c r="B5" s="939" t="s">
        <v>393</v>
      </c>
      <c r="C5" s="939"/>
      <c r="D5" s="939"/>
      <c r="E5" s="939"/>
    </row>
    <row r="6" spans="2:5" ht="15.75">
      <c r="B6" s="419"/>
      <c r="C6" s="419"/>
      <c r="D6" s="419"/>
      <c r="E6" s="419"/>
    </row>
    <row r="7" spans="1:7" ht="15">
      <c r="A7" s="738">
        <v>1</v>
      </c>
      <c r="B7" s="201" t="s">
        <v>394</v>
      </c>
      <c r="C7" s="201"/>
      <c r="D7" s="201"/>
      <c r="E7" s="201"/>
      <c r="F7" s="739"/>
      <c r="G7" s="739"/>
    </row>
    <row r="8" spans="1:7" ht="15">
      <c r="A8" s="738">
        <v>2</v>
      </c>
      <c r="B8" s="201" t="s">
        <v>395</v>
      </c>
      <c r="C8" s="201"/>
      <c r="D8" s="201"/>
      <c r="E8" s="201"/>
      <c r="F8" s="739"/>
      <c r="G8" s="739"/>
    </row>
    <row r="9" spans="1:7" ht="15">
      <c r="A9" s="738">
        <v>3</v>
      </c>
      <c r="B9" s="201" t="s">
        <v>396</v>
      </c>
      <c r="C9" s="201"/>
      <c r="D9" s="201"/>
      <c r="E9" s="201"/>
      <c r="F9" s="739"/>
      <c r="G9" s="739"/>
    </row>
    <row r="10" spans="1:5" ht="15">
      <c r="A10" s="738">
        <v>4</v>
      </c>
      <c r="B10" s="201" t="s">
        <v>567</v>
      </c>
      <c r="C10" s="201"/>
      <c r="D10" s="201"/>
      <c r="E10" s="201"/>
    </row>
    <row r="11" spans="1:8" ht="15">
      <c r="A11" s="738">
        <v>5</v>
      </c>
      <c r="B11" s="201" t="s">
        <v>568</v>
      </c>
      <c r="C11" s="201"/>
      <c r="D11" s="201"/>
      <c r="E11" s="201"/>
      <c r="F11" s="739"/>
      <c r="G11" s="739"/>
      <c r="H11" s="739"/>
    </row>
    <row r="12" spans="1:7" ht="15">
      <c r="A12" s="738">
        <v>6</v>
      </c>
      <c r="B12" s="201" t="s">
        <v>584</v>
      </c>
      <c r="C12" s="201"/>
      <c r="D12" s="201"/>
      <c r="E12" s="201"/>
      <c r="F12" s="739"/>
      <c r="G12" s="739"/>
    </row>
    <row r="13" spans="1:7" ht="15">
      <c r="A13" s="738">
        <v>7</v>
      </c>
      <c r="B13" s="201" t="s">
        <v>587</v>
      </c>
      <c r="C13" s="201"/>
      <c r="D13" s="201"/>
      <c r="E13" s="201"/>
      <c r="F13" s="739"/>
      <c r="G13" s="739"/>
    </row>
    <row r="14" spans="1:7" ht="15">
      <c r="A14" s="738">
        <v>8</v>
      </c>
      <c r="B14" s="201" t="s">
        <v>397</v>
      </c>
      <c r="C14" s="201"/>
      <c r="D14" s="201"/>
      <c r="E14" s="201"/>
      <c r="F14" s="739"/>
      <c r="G14" s="739"/>
    </row>
    <row r="15" spans="1:7" ht="15">
      <c r="A15" s="738">
        <v>9</v>
      </c>
      <c r="B15" s="201" t="s">
        <v>398</v>
      </c>
      <c r="C15" s="201"/>
      <c r="D15" s="201"/>
      <c r="E15" s="201"/>
      <c r="F15" s="739"/>
      <c r="G15" s="739"/>
    </row>
    <row r="16" spans="1:7" ht="15">
      <c r="A16" s="738">
        <v>10</v>
      </c>
      <c r="B16" s="201" t="s">
        <v>399</v>
      </c>
      <c r="C16" s="201"/>
      <c r="D16" s="201"/>
      <c r="E16" s="201"/>
      <c r="F16" s="739"/>
      <c r="G16" s="739"/>
    </row>
    <row r="17" spans="1:7" ht="15">
      <c r="A17" s="738">
        <v>11</v>
      </c>
      <c r="B17" s="201" t="s">
        <v>218</v>
      </c>
      <c r="C17" s="201"/>
      <c r="D17" s="201"/>
      <c r="E17" s="201"/>
      <c r="F17" s="739"/>
      <c r="G17" s="739"/>
    </row>
    <row r="18" spans="1:7" ht="15">
      <c r="A18" s="738">
        <v>12</v>
      </c>
      <c r="B18" s="201" t="s">
        <v>400</v>
      </c>
      <c r="C18" s="201"/>
      <c r="D18" s="201"/>
      <c r="E18" s="201"/>
      <c r="F18" s="739"/>
      <c r="G18" s="739"/>
    </row>
    <row r="19" spans="1:7" ht="15">
      <c r="A19" s="738">
        <v>13</v>
      </c>
      <c r="B19" s="201" t="s">
        <v>264</v>
      </c>
      <c r="C19" s="201"/>
      <c r="D19" s="201"/>
      <c r="E19" s="201"/>
      <c r="F19" s="739"/>
      <c r="G19" s="739"/>
    </row>
    <row r="20" spans="1:7" ht="15">
      <c r="A20" s="738">
        <v>14</v>
      </c>
      <c r="B20" s="201" t="s">
        <v>401</v>
      </c>
      <c r="C20" s="201"/>
      <c r="D20" s="201"/>
      <c r="E20" s="201"/>
      <c r="F20" s="739"/>
      <c r="G20" s="739"/>
    </row>
    <row r="21" spans="1:7" ht="15">
      <c r="A21" s="738">
        <v>15</v>
      </c>
      <c r="B21" s="201" t="s">
        <v>588</v>
      </c>
      <c r="C21" s="201"/>
      <c r="D21" s="201"/>
      <c r="E21" s="201"/>
      <c r="F21" s="739"/>
      <c r="G21" s="739"/>
    </row>
    <row r="22" spans="1:7" ht="15">
      <c r="A22" s="738">
        <v>16</v>
      </c>
      <c r="B22" s="201" t="s">
        <v>402</v>
      </c>
      <c r="C22" s="201"/>
      <c r="D22" s="201"/>
      <c r="E22" s="201"/>
      <c r="F22" s="739"/>
      <c r="G22" s="739"/>
    </row>
    <row r="23" spans="1:7" ht="15">
      <c r="A23" s="738">
        <v>17</v>
      </c>
      <c r="B23" s="201" t="s">
        <v>403</v>
      </c>
      <c r="C23" s="201"/>
      <c r="D23" s="201"/>
      <c r="E23" s="201"/>
      <c r="F23" s="739"/>
      <c r="G23" s="739"/>
    </row>
    <row r="24" spans="1:7" ht="15">
      <c r="A24" s="738">
        <v>18</v>
      </c>
      <c r="B24" s="201" t="s">
        <v>638</v>
      </c>
      <c r="C24" s="201"/>
      <c r="D24" s="201"/>
      <c r="E24" s="201"/>
      <c r="F24" s="739"/>
      <c r="G24" s="739"/>
    </row>
    <row r="25" spans="1:7" ht="15">
      <c r="A25" s="738">
        <v>19</v>
      </c>
      <c r="B25" s="740" t="s">
        <v>466</v>
      </c>
      <c r="C25" s="201"/>
      <c r="D25" s="201"/>
      <c r="E25" s="201"/>
      <c r="F25" s="739"/>
      <c r="G25" s="739"/>
    </row>
    <row r="26" spans="1:5" ht="15">
      <c r="A26" s="738">
        <v>20</v>
      </c>
      <c r="B26" s="740" t="s">
        <v>465</v>
      </c>
      <c r="C26" s="20"/>
      <c r="D26" s="20"/>
      <c r="E26" s="20"/>
    </row>
    <row r="27" spans="1:5" ht="12.75">
      <c r="A27" s="20"/>
      <c r="B27" s="20"/>
      <c r="C27" s="20"/>
      <c r="D27" s="20"/>
      <c r="E27" s="20"/>
    </row>
    <row r="28" spans="1:5" ht="12.75">
      <c r="A28" s="20"/>
      <c r="B28" s="20"/>
      <c r="C28" s="20"/>
      <c r="D28" s="20"/>
      <c r="E28" s="20"/>
    </row>
    <row r="29" spans="1:5" ht="12.75">
      <c r="A29" s="20"/>
      <c r="B29" s="20"/>
      <c r="C29" s="20"/>
      <c r="D29" s="20"/>
      <c r="E29" s="20"/>
    </row>
    <row r="30" spans="1:5" ht="12.75">
      <c r="A30" s="20"/>
      <c r="B30" s="20"/>
      <c r="C30" s="20"/>
      <c r="D30" s="20"/>
      <c r="E30" s="20"/>
    </row>
    <row r="31" spans="1:5" ht="12.75">
      <c r="A31" s="20"/>
      <c r="B31" s="20"/>
      <c r="C31" s="20"/>
      <c r="D31" s="20"/>
      <c r="E31" s="20"/>
    </row>
    <row r="32" spans="1:5" ht="12.75">
      <c r="A32" s="20"/>
      <c r="B32" s="20"/>
      <c r="C32" s="20"/>
      <c r="D32" s="20"/>
      <c r="E32" s="20"/>
    </row>
    <row r="33" spans="1:5" ht="12.75">
      <c r="A33" s="20"/>
      <c r="B33" s="20"/>
      <c r="C33" s="20"/>
      <c r="D33" s="20"/>
      <c r="E33" s="20"/>
    </row>
    <row r="34" spans="1:5" ht="12.75">
      <c r="A34" s="20"/>
      <c r="B34" s="20"/>
      <c r="C34" s="20"/>
      <c r="D34" s="20"/>
      <c r="E34" s="20"/>
    </row>
    <row r="35" spans="1:5" ht="12.75">
      <c r="A35" s="20"/>
      <c r="B35" s="20"/>
      <c r="C35" s="20"/>
      <c r="D35" s="20"/>
      <c r="E35" s="20"/>
    </row>
    <row r="36" spans="1:5" ht="12.75">
      <c r="A36" s="20"/>
      <c r="B36" s="20"/>
      <c r="C36" s="20"/>
      <c r="D36" s="20"/>
      <c r="E36" s="20"/>
    </row>
    <row r="37" spans="1:5" ht="12.75">
      <c r="A37" s="20"/>
      <c r="B37" s="20"/>
      <c r="C37" s="20"/>
      <c r="D37" s="20"/>
      <c r="E37" s="20"/>
    </row>
    <row r="38" spans="1:5" ht="12.75">
      <c r="A38" s="20"/>
      <c r="B38" s="20"/>
      <c r="C38" s="20"/>
      <c r="D38" s="20"/>
      <c r="E38" s="20"/>
    </row>
    <row r="39" spans="1:5" ht="12.75">
      <c r="A39" s="20"/>
      <c r="B39" s="20"/>
      <c r="C39" s="20"/>
      <c r="D39" s="20"/>
      <c r="E39" s="20"/>
    </row>
    <row r="40" spans="1:5" ht="12.75">
      <c r="A40" s="20"/>
      <c r="B40" s="20"/>
      <c r="C40" s="20"/>
      <c r="D40" s="20"/>
      <c r="E40" s="20"/>
    </row>
    <row r="41" spans="1:5" ht="12.75">
      <c r="A41" s="20"/>
      <c r="B41" s="20"/>
      <c r="C41" s="20"/>
      <c r="D41" s="20"/>
      <c r="E41" s="20"/>
    </row>
    <row r="42" spans="1:5" ht="12.75">
      <c r="A42" s="20"/>
      <c r="B42" s="20"/>
      <c r="C42" s="20"/>
      <c r="D42" s="20"/>
      <c r="E42" s="20"/>
    </row>
    <row r="43" spans="1:5" ht="12.75">
      <c r="A43" s="20"/>
      <c r="B43" s="20"/>
      <c r="C43" s="20"/>
      <c r="D43" s="20"/>
      <c r="E43" s="20"/>
    </row>
    <row r="44" spans="1:5" ht="12.75">
      <c r="A44" s="20"/>
      <c r="B44" s="20"/>
      <c r="C44" s="20"/>
      <c r="D44" s="20"/>
      <c r="E44" s="20"/>
    </row>
    <row r="45" spans="1:5" ht="12.75">
      <c r="A45" s="20"/>
      <c r="B45" s="20"/>
      <c r="C45" s="20"/>
      <c r="D45" s="20"/>
      <c r="E45" s="20"/>
    </row>
    <row r="46" spans="1:5" ht="12.75">
      <c r="A46" s="20"/>
      <c r="B46" s="20"/>
      <c r="C46" s="20"/>
      <c r="D46" s="20"/>
      <c r="E46" s="20"/>
    </row>
    <row r="47" spans="1:5" ht="12.75">
      <c r="A47" s="20"/>
      <c r="B47" s="20"/>
      <c r="C47" s="20"/>
      <c r="D47" s="20"/>
      <c r="E47" s="20"/>
    </row>
    <row r="48" spans="1:5" ht="12.75">
      <c r="A48" s="20"/>
      <c r="B48" s="20"/>
      <c r="C48" s="20"/>
      <c r="D48" s="20"/>
      <c r="E48" s="20"/>
    </row>
    <row r="49" spans="1:5" ht="12.75">
      <c r="A49" s="20"/>
      <c r="B49" s="20"/>
      <c r="C49" s="20"/>
      <c r="D49" s="20"/>
      <c r="E49" s="20"/>
    </row>
    <row r="50" spans="1:5" ht="12.75">
      <c r="A50" s="20"/>
      <c r="B50" s="20"/>
      <c r="C50" s="20"/>
      <c r="D50" s="20"/>
      <c r="E50" s="20"/>
    </row>
    <row r="51" spans="1:5" ht="12.75">
      <c r="A51" s="20"/>
      <c r="B51" s="20"/>
      <c r="C51" s="20"/>
      <c r="D51" s="20"/>
      <c r="E51" s="20"/>
    </row>
    <row r="52" spans="1:5" ht="12.75">
      <c r="A52" s="20"/>
      <c r="B52" s="20"/>
      <c r="C52" s="20"/>
      <c r="D52" s="20"/>
      <c r="E52" s="20"/>
    </row>
    <row r="53" spans="1:5" ht="12.75">
      <c r="A53" s="20"/>
      <c r="B53" s="20"/>
      <c r="C53" s="20"/>
      <c r="D53" s="20"/>
      <c r="E53" s="20"/>
    </row>
    <row r="54" spans="1:5" ht="12.75">
      <c r="A54" s="20"/>
      <c r="B54" s="20"/>
      <c r="C54" s="20"/>
      <c r="D54" s="20"/>
      <c r="E54" s="20"/>
    </row>
    <row r="55" spans="1:5" ht="12.75">
      <c r="A55" s="20"/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8" spans="1:5" ht="12.75">
      <c r="A58" s="20"/>
      <c r="B58" s="20"/>
      <c r="C58" s="20"/>
      <c r="D58" s="20"/>
      <c r="E58" s="20"/>
    </row>
    <row r="59" spans="1:5" ht="12.75">
      <c r="A59" s="20"/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>
      <c r="A62" s="20"/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>
      <c r="A65" s="20"/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69" spans="1:5" ht="12.75">
      <c r="A69" s="20"/>
      <c r="B69" s="20"/>
      <c r="C69" s="20"/>
      <c r="D69" s="20"/>
      <c r="E69" s="20"/>
    </row>
    <row r="70" spans="1:5" ht="12.75">
      <c r="A70" s="20"/>
      <c r="B70" s="20"/>
      <c r="C70" s="20"/>
      <c r="D70" s="20"/>
      <c r="E70" s="20"/>
    </row>
    <row r="71" spans="1:5" ht="12.75">
      <c r="A71" s="20"/>
      <c r="B71" s="20"/>
      <c r="C71" s="20"/>
      <c r="D71" s="20"/>
      <c r="E71" s="20"/>
    </row>
    <row r="72" spans="1:5" ht="12.75">
      <c r="A72" s="20"/>
      <c r="B72" s="20"/>
      <c r="C72" s="20"/>
      <c r="D72" s="20"/>
      <c r="E72" s="20"/>
    </row>
    <row r="73" spans="1:5" ht="12.75">
      <c r="A73" s="20"/>
      <c r="B73" s="20"/>
      <c r="C73" s="20"/>
      <c r="D73" s="20"/>
      <c r="E73" s="20"/>
    </row>
    <row r="74" spans="1:5" ht="12.75">
      <c r="A74" s="20"/>
      <c r="B74" s="20"/>
      <c r="C74" s="20"/>
      <c r="D74" s="20"/>
      <c r="E74" s="20"/>
    </row>
    <row r="75" spans="1:5" ht="12.75">
      <c r="A75" s="20"/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  <row r="79" spans="1:5" ht="12.75">
      <c r="A79" s="20"/>
      <c r="B79" s="20"/>
      <c r="C79" s="20"/>
      <c r="D79" s="20"/>
      <c r="E79" s="20"/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  <row r="150" spans="1:5" ht="12.75">
      <c r="A150" s="20"/>
      <c r="B150" s="20"/>
      <c r="C150" s="20"/>
      <c r="D150" s="20"/>
      <c r="E150" s="20"/>
    </row>
    <row r="151" spans="1:5" ht="12.75">
      <c r="A151" s="20"/>
      <c r="B151" s="20"/>
      <c r="C151" s="20"/>
      <c r="D151" s="20"/>
      <c r="E151" s="20"/>
    </row>
    <row r="152" spans="1:5" ht="12.75">
      <c r="A152" s="20"/>
      <c r="B152" s="20"/>
      <c r="C152" s="20"/>
      <c r="D152" s="20"/>
      <c r="E152" s="20"/>
    </row>
    <row r="153" spans="1:5" ht="12.75">
      <c r="A153" s="20"/>
      <c r="B153" s="20"/>
      <c r="C153" s="20"/>
      <c r="D153" s="20"/>
      <c r="E153" s="20"/>
    </row>
    <row r="154" spans="1:5" ht="12.75">
      <c r="A154" s="20"/>
      <c r="B154" s="20"/>
      <c r="C154" s="20"/>
      <c r="D154" s="20"/>
      <c r="E154" s="20"/>
    </row>
    <row r="155" spans="1:5" ht="12.75">
      <c r="A155" s="20"/>
      <c r="B155" s="20"/>
      <c r="C155" s="20"/>
      <c r="D155" s="20"/>
      <c r="E155" s="20"/>
    </row>
    <row r="156" spans="1:5" ht="12.75">
      <c r="A156" s="20"/>
      <c r="B156" s="20"/>
      <c r="C156" s="20"/>
      <c r="D156" s="20"/>
      <c r="E156" s="20"/>
    </row>
    <row r="157" spans="1:5" ht="12.75">
      <c r="A157" s="20"/>
      <c r="B157" s="20"/>
      <c r="C157" s="20"/>
      <c r="D157" s="20"/>
      <c r="E157" s="20"/>
    </row>
    <row r="158" spans="1:5" ht="12.75">
      <c r="A158" s="20"/>
      <c r="B158" s="20"/>
      <c r="C158" s="20"/>
      <c r="D158" s="20"/>
      <c r="E158" s="20"/>
    </row>
    <row r="159" spans="1:5" ht="12.75">
      <c r="A159" s="20"/>
      <c r="B159" s="20"/>
      <c r="C159" s="20"/>
      <c r="D159" s="20"/>
      <c r="E159" s="20"/>
    </row>
  </sheetData>
  <sheetProtection/>
  <mergeCells count="1">
    <mergeCell ref="B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K7" sqref="K7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037" t="s">
        <v>263</v>
      </c>
      <c r="B1" s="1037"/>
      <c r="C1" s="1037"/>
      <c r="D1" s="1037"/>
      <c r="E1" s="1037"/>
      <c r="F1" s="1037"/>
      <c r="G1" s="1037"/>
    </row>
    <row r="2" spans="1:9" ht="18" customHeight="1">
      <c r="A2" s="1038" t="s">
        <v>586</v>
      </c>
      <c r="B2" s="1038"/>
      <c r="C2" s="1038"/>
      <c r="D2" s="1038"/>
      <c r="E2" s="1038"/>
      <c r="F2" s="1038"/>
      <c r="G2" s="1038"/>
      <c r="H2" s="1038"/>
      <c r="I2" s="1038"/>
    </row>
    <row r="3" spans="1:9" ht="15.75" customHeight="1">
      <c r="A3" s="1039" t="s">
        <v>103</v>
      </c>
      <c r="B3" s="1039"/>
      <c r="C3" s="1039"/>
      <c r="D3" s="1039"/>
      <c r="E3" s="1039"/>
      <c r="F3" s="1039"/>
      <c r="G3" s="1039"/>
      <c r="H3" s="1039"/>
      <c r="I3" s="1039"/>
    </row>
    <row r="4" spans="1:9" ht="15.75" customHeight="1">
      <c r="A4" s="1040" t="s">
        <v>641</v>
      </c>
      <c r="B4" s="1040"/>
      <c r="C4" s="1040"/>
      <c r="D4" s="1040"/>
      <c r="E4" s="1040"/>
      <c r="F4" s="1040"/>
      <c r="G4" s="1040"/>
      <c r="H4" s="1040"/>
      <c r="I4" s="1040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041" t="s">
        <v>546</v>
      </c>
      <c r="B6" s="1043" t="s">
        <v>636</v>
      </c>
      <c r="C6" s="1044"/>
      <c r="D6" s="1045" t="s">
        <v>2</v>
      </c>
      <c r="E6" s="1045"/>
      <c r="F6" s="1043" t="s">
        <v>105</v>
      </c>
      <c r="G6" s="1044"/>
      <c r="H6" s="13" t="s">
        <v>209</v>
      </c>
      <c r="I6" s="14"/>
      <c r="J6" s="12"/>
      <c r="K6" s="12"/>
      <c r="L6" s="12"/>
      <c r="M6" s="12"/>
    </row>
    <row r="7" spans="1:13" ht="24.75" customHeight="1">
      <c r="A7" s="1042"/>
      <c r="B7" s="385" t="s">
        <v>545</v>
      </c>
      <c r="C7" s="386" t="s">
        <v>363</v>
      </c>
      <c r="D7" s="387" t="s">
        <v>545</v>
      </c>
      <c r="E7" s="388" t="s">
        <v>363</v>
      </c>
      <c r="F7" s="385" t="s">
        <v>545</v>
      </c>
      <c r="G7" s="386" t="s">
        <v>363</v>
      </c>
      <c r="H7" s="15" t="s">
        <v>210</v>
      </c>
      <c r="I7" s="15" t="s">
        <v>211</v>
      </c>
      <c r="J7" s="12"/>
      <c r="K7" s="12"/>
      <c r="L7" s="12"/>
      <c r="M7" s="12"/>
    </row>
    <row r="8" spans="1:7" ht="24.75" customHeight="1">
      <c r="A8" s="63" t="s">
        <v>353</v>
      </c>
      <c r="B8" s="66">
        <v>160.8</v>
      </c>
      <c r="C8" s="60">
        <v>2.6819923371647576</v>
      </c>
      <c r="D8" s="59">
        <v>174.5</v>
      </c>
      <c r="E8" s="68">
        <v>8.519900497512438</v>
      </c>
      <c r="F8" s="66">
        <v>186.9</v>
      </c>
      <c r="G8" s="60">
        <v>7.106017191977074</v>
      </c>
    </row>
    <row r="9" spans="1:7" ht="24.75" customHeight="1">
      <c r="A9" s="63" t="s">
        <v>354</v>
      </c>
      <c r="B9" s="66">
        <v>159</v>
      </c>
      <c r="C9" s="60">
        <v>3.1128404669260874</v>
      </c>
      <c r="D9" s="59">
        <v>173</v>
      </c>
      <c r="E9" s="68">
        <v>8.80503144654088</v>
      </c>
      <c r="F9" s="66">
        <v>185.6</v>
      </c>
      <c r="G9" s="60">
        <v>7.283236994219649</v>
      </c>
    </row>
    <row r="10" spans="1:7" ht="24.75" customHeight="1">
      <c r="A10" s="63" t="s">
        <v>355</v>
      </c>
      <c r="B10" s="66">
        <v>159.5</v>
      </c>
      <c r="C10" s="60">
        <v>4.5901639344262435</v>
      </c>
      <c r="D10" s="59">
        <v>170.6</v>
      </c>
      <c r="E10" s="68">
        <v>6.959247648902817</v>
      </c>
      <c r="F10" s="66">
        <v>183.6</v>
      </c>
      <c r="G10" s="60">
        <v>7.620164126611954</v>
      </c>
    </row>
    <row r="11" spans="1:7" ht="24.75" customHeight="1">
      <c r="A11" s="63" t="s">
        <v>356</v>
      </c>
      <c r="B11" s="66">
        <v>161.4</v>
      </c>
      <c r="C11" s="60">
        <v>5.697445972495103</v>
      </c>
      <c r="D11" s="59">
        <v>170.8</v>
      </c>
      <c r="E11" s="68">
        <v>5.824039653035925</v>
      </c>
      <c r="F11" s="66">
        <v>184.5</v>
      </c>
      <c r="G11" s="60">
        <v>8.021077283372364</v>
      </c>
    </row>
    <row r="12" spans="1:7" ht="24.75" customHeight="1">
      <c r="A12" s="63" t="s">
        <v>357</v>
      </c>
      <c r="B12" s="66">
        <v>161.9</v>
      </c>
      <c r="C12" s="60">
        <v>5.7478772044415365</v>
      </c>
      <c r="D12" s="59">
        <v>174.3</v>
      </c>
      <c r="E12" s="68">
        <v>7.65904879555282</v>
      </c>
      <c r="F12" s="66">
        <v>185.1</v>
      </c>
      <c r="G12" s="60">
        <v>6.196213425129088</v>
      </c>
    </row>
    <row r="13" spans="1:7" ht="24.75" customHeight="1">
      <c r="A13" s="63" t="s">
        <v>358</v>
      </c>
      <c r="B13" s="66">
        <v>163.1</v>
      </c>
      <c r="C13" s="60">
        <v>5.840363400389364</v>
      </c>
      <c r="D13" s="59">
        <v>176</v>
      </c>
      <c r="E13" s="68">
        <v>7.9092581238503925</v>
      </c>
      <c r="F13" s="66">
        <v>185.9</v>
      </c>
      <c r="G13" s="60">
        <v>5.625000000000014</v>
      </c>
    </row>
    <row r="14" spans="1:7" ht="24.75" customHeight="1">
      <c r="A14" s="63" t="s">
        <v>359</v>
      </c>
      <c r="B14" s="66">
        <v>164</v>
      </c>
      <c r="C14" s="60">
        <v>6.424399740428299</v>
      </c>
      <c r="D14" s="59">
        <v>179</v>
      </c>
      <c r="E14" s="68">
        <v>9.146341463414643</v>
      </c>
      <c r="F14" s="66">
        <v>187.3</v>
      </c>
      <c r="G14" s="60">
        <v>4.6368715083798975</v>
      </c>
    </row>
    <row r="15" spans="1:7" ht="24.75" customHeight="1">
      <c r="A15" s="63" t="s">
        <v>360</v>
      </c>
      <c r="B15" s="66">
        <v>164.6</v>
      </c>
      <c r="C15" s="60">
        <v>6.193548387096783</v>
      </c>
      <c r="D15" s="59">
        <v>179.6</v>
      </c>
      <c r="E15" s="68">
        <v>9.113001215066816</v>
      </c>
      <c r="F15" s="66">
        <v>187.6</v>
      </c>
      <c r="G15" s="60">
        <v>4.454342984409806</v>
      </c>
    </row>
    <row r="16" spans="1:7" ht="24.75" customHeight="1">
      <c r="A16" s="63" t="s">
        <v>361</v>
      </c>
      <c r="B16" s="66">
        <v>166.8</v>
      </c>
      <c r="C16" s="60">
        <v>6.649616368286445</v>
      </c>
      <c r="D16" s="59">
        <v>180.6</v>
      </c>
      <c r="E16" s="68">
        <v>8.273381294964025</v>
      </c>
      <c r="F16" s="66">
        <v>189.8</v>
      </c>
      <c r="G16" s="60">
        <v>5.094130675526046</v>
      </c>
    </row>
    <row r="17" spans="1:7" ht="24.75" customHeight="1">
      <c r="A17" s="63" t="s">
        <v>5</v>
      </c>
      <c r="B17" s="66">
        <v>170.7</v>
      </c>
      <c r="C17" s="60">
        <v>7.29101194217472</v>
      </c>
      <c r="D17" s="59">
        <v>183.1</v>
      </c>
      <c r="E17" s="68">
        <v>7.2642062097246765</v>
      </c>
      <c r="F17" s="66">
        <v>194.7</v>
      </c>
      <c r="G17" s="60">
        <v>6.335335882031671</v>
      </c>
    </row>
    <row r="18" spans="1:7" ht="24.75" customHeight="1">
      <c r="A18" s="63" t="s">
        <v>351</v>
      </c>
      <c r="B18" s="66">
        <v>173.3</v>
      </c>
      <c r="C18" s="60">
        <v>8.177278401997512</v>
      </c>
      <c r="D18" s="59">
        <v>184.8</v>
      </c>
      <c r="E18" s="68">
        <v>6.635891517599532</v>
      </c>
      <c r="F18" s="66">
        <v>197.8</v>
      </c>
      <c r="G18" s="60">
        <v>7.03463203463204</v>
      </c>
    </row>
    <row r="19" spans="1:7" ht="24.75" customHeight="1">
      <c r="A19" s="63" t="s">
        <v>352</v>
      </c>
      <c r="B19" s="66">
        <v>173.8</v>
      </c>
      <c r="C19" s="60">
        <v>7.816377171215905</v>
      </c>
      <c r="D19" s="59">
        <v>186.9</v>
      </c>
      <c r="E19" s="68">
        <v>7.537399309551191</v>
      </c>
      <c r="F19" s="70">
        <v>198.7</v>
      </c>
      <c r="G19" s="61">
        <v>6.313536650615291</v>
      </c>
    </row>
    <row r="20" spans="1:7" ht="24.75" customHeight="1" thickBot="1">
      <c r="A20" s="64" t="s">
        <v>212</v>
      </c>
      <c r="B20" s="67">
        <v>164.9</v>
      </c>
      <c r="C20" s="62">
        <v>5.9</v>
      </c>
      <c r="D20" s="65">
        <v>177.8</v>
      </c>
      <c r="E20" s="69">
        <v>7.8</v>
      </c>
      <c r="F20" s="67">
        <v>189</v>
      </c>
      <c r="G20" s="62">
        <v>6.3</v>
      </c>
    </row>
    <row r="21" spans="1:6" ht="19.5" customHeight="1">
      <c r="A21" s="16" t="s">
        <v>213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sheetProtection/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54" right="0.48" top="1" bottom="1" header="0.5" footer="0.5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PageLayoutView="0" workbookViewId="0" topLeftCell="B4">
      <selection activeCell="R21" sqref="R21"/>
    </sheetView>
  </sheetViews>
  <sheetFormatPr defaultColWidth="9.140625" defaultRowHeight="12.75"/>
  <cols>
    <col min="1" max="1" width="3.28125" style="18" hidden="1" customWidth="1"/>
    <col min="2" max="2" width="49.57421875" style="19" customWidth="1"/>
    <col min="3" max="3" width="9.421875" style="18" bestFit="1" customWidth="1"/>
    <col min="4" max="4" width="8.28125" style="18" customWidth="1"/>
    <col min="5" max="5" width="8.140625" style="18" customWidth="1"/>
    <col min="6" max="6" width="8.28125" style="18" customWidth="1"/>
    <col min="7" max="7" width="8.7109375" style="18" customWidth="1"/>
    <col min="8" max="8" width="8.140625" style="18" customWidth="1"/>
    <col min="9" max="9" width="8.28125" style="18" customWidth="1"/>
    <col min="10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050" t="s">
        <v>215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</row>
    <row r="2" spans="1:14" s="21" customFormat="1" ht="20.25" customHeight="1" hidden="1">
      <c r="A2" s="1051" t="s">
        <v>216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</row>
    <row r="3" spans="1:14" s="21" customFormat="1" ht="22.5" customHeight="1" hidden="1">
      <c r="A3" s="1052" t="s">
        <v>217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</row>
    <row r="4" spans="1:14" s="21" customFormat="1" ht="14.25" customHeight="1">
      <c r="A4" s="22"/>
      <c r="B4" s="981" t="s">
        <v>297</v>
      </c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</row>
    <row r="5" spans="1:14" s="21" customFormat="1" ht="15.75">
      <c r="A5" s="980" t="s">
        <v>471</v>
      </c>
      <c r="B5" s="980"/>
      <c r="C5" s="980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</row>
    <row r="6" spans="1:14" s="21" customFormat="1" ht="12.75">
      <c r="A6" s="1053" t="s">
        <v>219</v>
      </c>
      <c r="B6" s="1053"/>
      <c r="C6" s="1053"/>
      <c r="D6" s="1053"/>
      <c r="E6" s="1053"/>
      <c r="F6" s="1053"/>
      <c r="G6" s="1053"/>
      <c r="H6" s="1053"/>
      <c r="I6" s="1053"/>
      <c r="J6" s="1053"/>
      <c r="K6" s="1053"/>
      <c r="L6" s="1053"/>
      <c r="M6" s="1053"/>
      <c r="N6" s="1053"/>
    </row>
    <row r="7" spans="1:14" s="21" customFormat="1" ht="12.7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s="8" customFormat="1" ht="16.5" thickBot="1">
      <c r="A8" s="980" t="str">
        <f>'Core CPI'!A5:J5</f>
        <v>Mid-October 2007</v>
      </c>
      <c r="B8" s="980"/>
      <c r="C8" s="980"/>
      <c r="D8" s="980"/>
      <c r="E8" s="980"/>
      <c r="F8" s="980"/>
      <c r="G8" s="980"/>
      <c r="H8" s="980"/>
      <c r="I8" s="980"/>
      <c r="J8" s="980"/>
      <c r="K8" s="980"/>
      <c r="L8" s="980"/>
      <c r="M8" s="980"/>
      <c r="N8" s="980"/>
    </row>
    <row r="9" spans="1:14" s="24" customFormat="1" ht="13.5" thickTop="1">
      <c r="A9" s="23" t="s">
        <v>220</v>
      </c>
      <c r="B9" s="1032" t="s">
        <v>222</v>
      </c>
      <c r="C9" s="1046" t="s">
        <v>223</v>
      </c>
      <c r="D9" s="848" t="s">
        <v>2</v>
      </c>
      <c r="E9" s="1048" t="s">
        <v>3</v>
      </c>
      <c r="F9" s="991"/>
      <c r="G9" s="1049"/>
      <c r="H9" s="991" t="s">
        <v>534</v>
      </c>
      <c r="I9" s="1049"/>
      <c r="J9" s="991" t="s">
        <v>363</v>
      </c>
      <c r="K9" s="991"/>
      <c r="L9" s="991"/>
      <c r="M9" s="991"/>
      <c r="N9" s="379"/>
    </row>
    <row r="10" spans="1:14" s="24" customFormat="1" ht="12.75">
      <c r="A10" s="25" t="s">
        <v>221</v>
      </c>
      <c r="B10" s="1013"/>
      <c r="C10" s="1047"/>
      <c r="D10" s="925" t="s">
        <v>634</v>
      </c>
      <c r="E10" s="861" t="s">
        <v>585</v>
      </c>
      <c r="F10" s="862" t="s">
        <v>634</v>
      </c>
      <c r="G10" s="927" t="s">
        <v>107</v>
      </c>
      <c r="H10" s="861" t="s">
        <v>585</v>
      </c>
      <c r="I10" s="928" t="s">
        <v>634</v>
      </c>
      <c r="J10" s="861" t="s">
        <v>108</v>
      </c>
      <c r="K10" s="862" t="s">
        <v>108</v>
      </c>
      <c r="L10" s="862" t="s">
        <v>109</v>
      </c>
      <c r="M10" s="884" t="s">
        <v>109</v>
      </c>
      <c r="N10" s="391"/>
    </row>
    <row r="11" spans="1:14" s="24" customFormat="1" ht="12.75">
      <c r="A11" s="25">
        <v>1</v>
      </c>
      <c r="B11" s="472">
        <v>1</v>
      </c>
      <c r="C11" s="177">
        <v>2</v>
      </c>
      <c r="D11" s="381">
        <v>3</v>
      </c>
      <c r="E11" s="863">
        <v>4</v>
      </c>
      <c r="F11" s="864">
        <v>5</v>
      </c>
      <c r="G11" s="865">
        <v>6</v>
      </c>
      <c r="H11" s="861">
        <v>7</v>
      </c>
      <c r="I11" s="292">
        <v>8</v>
      </c>
      <c r="J11" s="863" t="s">
        <v>111</v>
      </c>
      <c r="K11" s="864" t="s">
        <v>112</v>
      </c>
      <c r="L11" s="864" t="s">
        <v>113</v>
      </c>
      <c r="M11" s="885" t="s">
        <v>114</v>
      </c>
      <c r="N11" s="390"/>
    </row>
    <row r="12" spans="1:30" s="78" customFormat="1" ht="30" customHeight="1">
      <c r="A12" s="77">
        <v>1</v>
      </c>
      <c r="B12" s="606" t="s">
        <v>224</v>
      </c>
      <c r="C12" s="609">
        <v>100</v>
      </c>
      <c r="D12" s="596">
        <v>135</v>
      </c>
      <c r="E12" s="866">
        <v>147.1</v>
      </c>
      <c r="F12" s="867">
        <v>149</v>
      </c>
      <c r="G12" s="868">
        <v>160</v>
      </c>
      <c r="H12" s="866">
        <v>163.5</v>
      </c>
      <c r="I12" s="597">
        <v>164.3</v>
      </c>
      <c r="J12" s="26">
        <v>10.370370370370367</v>
      </c>
      <c r="K12" s="26">
        <v>1.291638341264445</v>
      </c>
      <c r="L12" s="26">
        <v>10.268456375838923</v>
      </c>
      <c r="M12" s="26">
        <v>0.48929663608564056</v>
      </c>
      <c r="N12" s="71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s="21" customFormat="1" ht="29.25" customHeight="1">
      <c r="A13" s="27">
        <v>1.1</v>
      </c>
      <c r="B13" s="607" t="s">
        <v>225</v>
      </c>
      <c r="C13" s="610">
        <v>49.593021995747016</v>
      </c>
      <c r="D13" s="598">
        <v>134</v>
      </c>
      <c r="E13" s="869">
        <v>149.6</v>
      </c>
      <c r="F13" s="870">
        <v>153.5</v>
      </c>
      <c r="G13" s="871">
        <v>168.2</v>
      </c>
      <c r="H13" s="869">
        <v>174.4</v>
      </c>
      <c r="I13" s="599">
        <v>175.2</v>
      </c>
      <c r="J13" s="28">
        <v>14.552238805970148</v>
      </c>
      <c r="K13" s="28">
        <v>2.606951871657756</v>
      </c>
      <c r="L13" s="28">
        <v>14.13680781758957</v>
      </c>
      <c r="M13" s="28">
        <v>0.45871559633026493</v>
      </c>
      <c r="N13" s="72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1:30" s="31" customFormat="1" ht="24.75" customHeight="1">
      <c r="A14" s="29" t="s">
        <v>226</v>
      </c>
      <c r="B14" s="359" t="s">
        <v>227</v>
      </c>
      <c r="C14" s="611">
        <v>16.575694084141823</v>
      </c>
      <c r="D14" s="600">
        <v>117.1</v>
      </c>
      <c r="E14" s="872">
        <v>130.5</v>
      </c>
      <c r="F14" s="873">
        <v>133.2</v>
      </c>
      <c r="G14" s="874">
        <v>139.2</v>
      </c>
      <c r="H14" s="872">
        <v>141.2</v>
      </c>
      <c r="I14" s="601">
        <v>143.1</v>
      </c>
      <c r="J14" s="30">
        <v>13.748932536293765</v>
      </c>
      <c r="K14" s="30">
        <v>2.0689655172413666</v>
      </c>
      <c r="L14" s="30">
        <v>7.432432432432435</v>
      </c>
      <c r="M14" s="30">
        <v>1.3456090651558128</v>
      </c>
      <c r="N14" s="73"/>
      <c r="P14" s="32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s="31" customFormat="1" ht="24.75" customHeight="1">
      <c r="A15" s="29" t="s">
        <v>228</v>
      </c>
      <c r="B15" s="359" t="s">
        <v>229</v>
      </c>
      <c r="C15" s="611">
        <v>6.086031204033311</v>
      </c>
      <c r="D15" s="600">
        <v>171.1</v>
      </c>
      <c r="E15" s="872">
        <v>207.6</v>
      </c>
      <c r="F15" s="873">
        <v>232.4</v>
      </c>
      <c r="G15" s="874">
        <v>243.2</v>
      </c>
      <c r="H15" s="872">
        <v>249.6</v>
      </c>
      <c r="I15" s="601">
        <v>251.8</v>
      </c>
      <c r="J15" s="30">
        <v>35.82700175336063</v>
      </c>
      <c r="K15" s="30">
        <v>11.946050096339107</v>
      </c>
      <c r="L15" s="30">
        <v>8.347676419965595</v>
      </c>
      <c r="M15" s="30">
        <v>0.8814102564102626</v>
      </c>
      <c r="N15" s="73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s="31" customFormat="1" ht="24.75" customHeight="1">
      <c r="A16" s="29" t="s">
        <v>230</v>
      </c>
      <c r="B16" s="359" t="s">
        <v>231</v>
      </c>
      <c r="C16" s="611">
        <v>3.770519507075808</v>
      </c>
      <c r="D16" s="600">
        <v>126.9</v>
      </c>
      <c r="E16" s="872">
        <v>158.3</v>
      </c>
      <c r="F16" s="873">
        <v>160.9</v>
      </c>
      <c r="G16" s="874">
        <v>181.1</v>
      </c>
      <c r="H16" s="872">
        <v>186.1</v>
      </c>
      <c r="I16" s="601">
        <v>181.8</v>
      </c>
      <c r="J16" s="30">
        <v>26.792750197005518</v>
      </c>
      <c r="K16" s="30">
        <v>1.6424510423246943</v>
      </c>
      <c r="L16" s="30">
        <v>12.989434431323815</v>
      </c>
      <c r="M16" s="30">
        <v>-2.3105857066093307</v>
      </c>
      <c r="N16" s="73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s="31" customFormat="1" ht="24.75" customHeight="1">
      <c r="A17" s="29" t="s">
        <v>232</v>
      </c>
      <c r="B17" s="359" t="s">
        <v>233</v>
      </c>
      <c r="C17" s="611">
        <v>11.183012678383857</v>
      </c>
      <c r="D17" s="600">
        <v>138.1</v>
      </c>
      <c r="E17" s="872">
        <v>144</v>
      </c>
      <c r="F17" s="873">
        <v>140.7</v>
      </c>
      <c r="G17" s="874">
        <v>182.9</v>
      </c>
      <c r="H17" s="872">
        <v>197.5</v>
      </c>
      <c r="I17" s="601">
        <v>199.4</v>
      </c>
      <c r="J17" s="30">
        <v>1.8826937002172315</v>
      </c>
      <c r="K17" s="30">
        <v>-2.2916666666666714</v>
      </c>
      <c r="L17" s="30">
        <v>41.71997157071786</v>
      </c>
      <c r="M17" s="30">
        <v>0.9620253164557084</v>
      </c>
      <c r="N17" s="73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s="31" customFormat="1" ht="24.75" customHeight="1">
      <c r="A18" s="29" t="s">
        <v>234</v>
      </c>
      <c r="B18" s="359" t="s">
        <v>235</v>
      </c>
      <c r="C18" s="611">
        <v>1.9487350779721184</v>
      </c>
      <c r="D18" s="600">
        <v>102</v>
      </c>
      <c r="E18" s="872">
        <v>124.6</v>
      </c>
      <c r="F18" s="873">
        <v>131.4</v>
      </c>
      <c r="G18" s="874">
        <v>129.6</v>
      </c>
      <c r="H18" s="872">
        <v>136.2</v>
      </c>
      <c r="I18" s="601">
        <v>132.8</v>
      </c>
      <c r="J18" s="30">
        <v>28.823529411764724</v>
      </c>
      <c r="K18" s="30">
        <v>5.457463884430183</v>
      </c>
      <c r="L18" s="30">
        <v>1.0654490106544898</v>
      </c>
      <c r="M18" s="30">
        <v>-2.496328928046978</v>
      </c>
      <c r="N18" s="73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30" s="31" customFormat="1" ht="24.75" customHeight="1">
      <c r="A19" s="29" t="s">
        <v>236</v>
      </c>
      <c r="B19" s="359" t="s">
        <v>237</v>
      </c>
      <c r="C19" s="611">
        <v>10.019129444140097</v>
      </c>
      <c r="D19" s="600">
        <v>143.7</v>
      </c>
      <c r="E19" s="872">
        <v>153.9</v>
      </c>
      <c r="F19" s="873">
        <v>154.7</v>
      </c>
      <c r="G19" s="874">
        <v>156.8</v>
      </c>
      <c r="H19" s="872">
        <v>161.1</v>
      </c>
      <c r="I19" s="601">
        <v>160.6</v>
      </c>
      <c r="J19" s="30">
        <v>7.65483646485734</v>
      </c>
      <c r="K19" s="30">
        <v>0.5198180636777181</v>
      </c>
      <c r="L19" s="30">
        <v>3.8138332255979464</v>
      </c>
      <c r="M19" s="30">
        <v>-0.3103662321539531</v>
      </c>
      <c r="N19" s="73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1:30" s="21" customFormat="1" ht="30.75" customHeight="1">
      <c r="A20" s="27">
        <v>1.2</v>
      </c>
      <c r="B20" s="607" t="s">
        <v>238</v>
      </c>
      <c r="C20" s="610">
        <v>20.37273710722672</v>
      </c>
      <c r="D20" s="598">
        <v>124.6</v>
      </c>
      <c r="E20" s="869">
        <v>133</v>
      </c>
      <c r="F20" s="870">
        <v>132.9</v>
      </c>
      <c r="G20" s="871">
        <v>142.8</v>
      </c>
      <c r="H20" s="869">
        <v>143.4</v>
      </c>
      <c r="I20" s="599">
        <v>143.5</v>
      </c>
      <c r="J20" s="28">
        <v>6.661316211878017</v>
      </c>
      <c r="K20" s="28">
        <v>-0.07518796992481214</v>
      </c>
      <c r="L20" s="28">
        <v>7.975921745673432</v>
      </c>
      <c r="M20" s="28">
        <v>0.06973500697348811</v>
      </c>
      <c r="N20" s="74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1:30" s="31" customFormat="1" ht="24.75" customHeight="1">
      <c r="A21" s="29" t="s">
        <v>239</v>
      </c>
      <c r="B21" s="359" t="s">
        <v>240</v>
      </c>
      <c r="C21" s="611">
        <v>6.117694570987977</v>
      </c>
      <c r="D21" s="600">
        <v>116.7</v>
      </c>
      <c r="E21" s="872">
        <v>122.7</v>
      </c>
      <c r="F21" s="873">
        <v>122.8</v>
      </c>
      <c r="G21" s="874">
        <v>133.5</v>
      </c>
      <c r="H21" s="872">
        <v>129.2</v>
      </c>
      <c r="I21" s="601">
        <v>130.1</v>
      </c>
      <c r="J21" s="30">
        <v>5.22707797772064</v>
      </c>
      <c r="K21" s="30">
        <v>0.08149959250202699</v>
      </c>
      <c r="L21" s="30">
        <v>5.944625407166114</v>
      </c>
      <c r="M21" s="30">
        <v>0.696594427244591</v>
      </c>
      <c r="N21" s="73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1:30" s="31" customFormat="1" ht="24.75" customHeight="1">
      <c r="A22" s="29" t="s">
        <v>241</v>
      </c>
      <c r="B22" s="359" t="s">
        <v>242</v>
      </c>
      <c r="C22" s="611">
        <v>5.683628753648385</v>
      </c>
      <c r="D22" s="600">
        <v>127.9</v>
      </c>
      <c r="E22" s="872">
        <v>134.5</v>
      </c>
      <c r="F22" s="873">
        <v>134.4</v>
      </c>
      <c r="G22" s="874">
        <v>140.8</v>
      </c>
      <c r="H22" s="872">
        <v>142.7</v>
      </c>
      <c r="I22" s="601">
        <v>141.7</v>
      </c>
      <c r="J22" s="30">
        <v>5.082095387021113</v>
      </c>
      <c r="K22" s="30">
        <v>-0.07434944237917307</v>
      </c>
      <c r="L22" s="30">
        <v>5.431547619047606</v>
      </c>
      <c r="M22" s="30">
        <v>-0.7007708479327306</v>
      </c>
      <c r="N22" s="73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s="31" customFormat="1" ht="24.75" customHeight="1">
      <c r="A23" s="29" t="s">
        <v>243</v>
      </c>
      <c r="B23" s="359" t="s">
        <v>244</v>
      </c>
      <c r="C23" s="611">
        <v>4.4957766210627</v>
      </c>
      <c r="D23" s="600">
        <v>144.3</v>
      </c>
      <c r="E23" s="872">
        <v>163.4</v>
      </c>
      <c r="F23" s="873">
        <v>163.2</v>
      </c>
      <c r="G23" s="874">
        <v>181.1</v>
      </c>
      <c r="H23" s="872">
        <v>187.4</v>
      </c>
      <c r="I23" s="601">
        <v>188.5</v>
      </c>
      <c r="J23" s="30">
        <v>13.097713097713083</v>
      </c>
      <c r="K23" s="30">
        <v>-0.12239902080783338</v>
      </c>
      <c r="L23" s="30">
        <v>15.502450980392155</v>
      </c>
      <c r="M23" s="30">
        <v>0.586979722518663</v>
      </c>
      <c r="N23" s="73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1:30" s="31" customFormat="1" ht="24.75" customHeight="1">
      <c r="A24" s="29" t="s">
        <v>245</v>
      </c>
      <c r="B24" s="359" t="s">
        <v>246</v>
      </c>
      <c r="C24" s="611">
        <v>4.065637161527658</v>
      </c>
      <c r="D24" s="600">
        <v>110.2</v>
      </c>
      <c r="E24" s="872">
        <v>112.7</v>
      </c>
      <c r="F24" s="873">
        <v>112.7</v>
      </c>
      <c r="G24" s="874">
        <v>117.2</v>
      </c>
      <c r="H24" s="872">
        <v>116.9</v>
      </c>
      <c r="I24" s="601">
        <v>116.5</v>
      </c>
      <c r="J24" s="30">
        <v>2.2686025408348485</v>
      </c>
      <c r="K24" s="30">
        <v>0</v>
      </c>
      <c r="L24" s="30">
        <v>3.371783496007083</v>
      </c>
      <c r="M24" s="30">
        <v>-0.34217279726262007</v>
      </c>
      <c r="N24" s="73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1:30" s="21" customFormat="1" ht="30.75" customHeight="1">
      <c r="A25" s="27">
        <v>1.3</v>
      </c>
      <c r="B25" s="607" t="s">
        <v>247</v>
      </c>
      <c r="C25" s="612">
        <v>30.044340897026256</v>
      </c>
      <c r="D25" s="602">
        <v>143.7</v>
      </c>
      <c r="E25" s="875">
        <v>152.4</v>
      </c>
      <c r="F25" s="876">
        <v>152.4</v>
      </c>
      <c r="G25" s="877">
        <v>158</v>
      </c>
      <c r="H25" s="875">
        <v>159.3</v>
      </c>
      <c r="I25" s="232">
        <v>160.2</v>
      </c>
      <c r="J25" s="28">
        <v>6.054279749478098</v>
      </c>
      <c r="K25" s="28">
        <v>0</v>
      </c>
      <c r="L25" s="28">
        <v>5.11811023622046</v>
      </c>
      <c r="M25" s="28">
        <v>0.5649717514124148</v>
      </c>
      <c r="N25" s="74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1:30" s="31" customFormat="1" ht="24.75" customHeight="1">
      <c r="A26" s="29" t="s">
        <v>248</v>
      </c>
      <c r="B26" s="359" t="s">
        <v>249</v>
      </c>
      <c r="C26" s="613">
        <v>5.397977971447429</v>
      </c>
      <c r="D26" s="603">
        <v>234.5</v>
      </c>
      <c r="E26" s="878">
        <v>263.2</v>
      </c>
      <c r="F26" s="879">
        <v>263.3</v>
      </c>
      <c r="G26" s="880">
        <v>268.6</v>
      </c>
      <c r="H26" s="878">
        <v>268.4</v>
      </c>
      <c r="I26" s="238">
        <v>268.2</v>
      </c>
      <c r="J26" s="30">
        <v>12.281449893390189</v>
      </c>
      <c r="K26" s="30">
        <v>0.03799392097265297</v>
      </c>
      <c r="L26" s="30">
        <v>1.8609950626661487</v>
      </c>
      <c r="M26" s="30">
        <v>-0.07451564828613755</v>
      </c>
      <c r="N26" s="73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1:30" s="31" customFormat="1" ht="24.75" customHeight="1">
      <c r="A27" s="29" t="s">
        <v>250</v>
      </c>
      <c r="B27" s="359" t="s">
        <v>251</v>
      </c>
      <c r="C27" s="611">
        <v>2.4560330063653932</v>
      </c>
      <c r="D27" s="600">
        <v>161.1</v>
      </c>
      <c r="E27" s="872">
        <v>166.8</v>
      </c>
      <c r="F27" s="873">
        <v>167.5</v>
      </c>
      <c r="G27" s="874">
        <v>185.1</v>
      </c>
      <c r="H27" s="872">
        <v>185.8</v>
      </c>
      <c r="I27" s="601">
        <v>195</v>
      </c>
      <c r="J27" s="30">
        <v>3.972687771570449</v>
      </c>
      <c r="K27" s="30">
        <v>0.41966426858512307</v>
      </c>
      <c r="L27" s="30">
        <v>16.4179104477612</v>
      </c>
      <c r="M27" s="30">
        <v>4.951560818083948</v>
      </c>
      <c r="N27" s="73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1:30" s="31" customFormat="1" ht="24.75" customHeight="1">
      <c r="A28" s="29" t="s">
        <v>252</v>
      </c>
      <c r="B28" s="359" t="s">
        <v>253</v>
      </c>
      <c r="C28" s="613">
        <v>6.973714820123034</v>
      </c>
      <c r="D28" s="603">
        <v>124</v>
      </c>
      <c r="E28" s="878">
        <v>126.4</v>
      </c>
      <c r="F28" s="879">
        <v>126.4</v>
      </c>
      <c r="G28" s="880">
        <v>130.8</v>
      </c>
      <c r="H28" s="878">
        <v>132.2</v>
      </c>
      <c r="I28" s="238">
        <v>132.9</v>
      </c>
      <c r="J28" s="30">
        <v>1.9354838709677296</v>
      </c>
      <c r="K28" s="30">
        <v>0</v>
      </c>
      <c r="L28" s="30">
        <v>5.142405063291136</v>
      </c>
      <c r="M28" s="30">
        <v>0.5295007564296554</v>
      </c>
      <c r="N28" s="73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s="31" customFormat="1" ht="24.75" customHeight="1">
      <c r="A29" s="29"/>
      <c r="B29" s="359" t="s">
        <v>254</v>
      </c>
      <c r="C29" s="613">
        <v>1.8659527269142209</v>
      </c>
      <c r="D29" s="603">
        <v>96.8</v>
      </c>
      <c r="E29" s="878">
        <v>95.3</v>
      </c>
      <c r="F29" s="879">
        <v>95</v>
      </c>
      <c r="G29" s="880">
        <v>95.7</v>
      </c>
      <c r="H29" s="878">
        <v>95.7</v>
      </c>
      <c r="I29" s="238">
        <v>94.9</v>
      </c>
      <c r="J29" s="30">
        <v>-1.8595041322314074</v>
      </c>
      <c r="K29" s="30">
        <v>-0.3147953830010408</v>
      </c>
      <c r="L29" s="30">
        <v>-0.10526315789472562</v>
      </c>
      <c r="M29" s="30">
        <v>-0.8359456635318736</v>
      </c>
      <c r="N29" s="73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1:30" s="31" customFormat="1" ht="24.75" customHeight="1">
      <c r="A30" s="29"/>
      <c r="B30" s="359" t="s">
        <v>255</v>
      </c>
      <c r="C30" s="613">
        <v>2.731641690470963</v>
      </c>
      <c r="D30" s="603">
        <v>112</v>
      </c>
      <c r="E30" s="878">
        <v>112.3</v>
      </c>
      <c r="F30" s="879">
        <v>112</v>
      </c>
      <c r="G30" s="880">
        <v>115.8</v>
      </c>
      <c r="H30" s="878">
        <v>114</v>
      </c>
      <c r="I30" s="238">
        <v>116.3</v>
      </c>
      <c r="J30" s="30">
        <v>0</v>
      </c>
      <c r="K30" s="30">
        <v>-0.2671415850400649</v>
      </c>
      <c r="L30" s="30">
        <v>3.839285714285708</v>
      </c>
      <c r="M30" s="30">
        <v>2.0175438596491233</v>
      </c>
      <c r="N30" s="73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s="31" customFormat="1" ht="24.75" customHeight="1">
      <c r="A31" s="29"/>
      <c r="B31" s="359" t="s">
        <v>256</v>
      </c>
      <c r="C31" s="613">
        <v>3.1001290737979397</v>
      </c>
      <c r="D31" s="603">
        <v>111.2</v>
      </c>
      <c r="E31" s="878">
        <v>111.6</v>
      </c>
      <c r="F31" s="879">
        <v>111.3</v>
      </c>
      <c r="G31" s="880">
        <v>108.6</v>
      </c>
      <c r="H31" s="878">
        <v>108.7</v>
      </c>
      <c r="I31" s="238">
        <v>108.1</v>
      </c>
      <c r="J31" s="30">
        <v>0.08992805755394784</v>
      </c>
      <c r="K31" s="30">
        <v>-0.26881720430107237</v>
      </c>
      <c r="L31" s="30">
        <v>-2.8751123090745807</v>
      </c>
      <c r="M31" s="30">
        <v>-0.551977920883175</v>
      </c>
      <c r="N31" s="73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s="31" customFormat="1" ht="24.75" customHeight="1">
      <c r="A32" s="29" t="s">
        <v>257</v>
      </c>
      <c r="B32" s="359" t="s">
        <v>258</v>
      </c>
      <c r="C32" s="613">
        <v>7.508891607907275</v>
      </c>
      <c r="D32" s="603">
        <v>127.7</v>
      </c>
      <c r="E32" s="878">
        <v>137.6</v>
      </c>
      <c r="F32" s="879">
        <v>137.9</v>
      </c>
      <c r="G32" s="880">
        <v>146.3</v>
      </c>
      <c r="H32" s="878">
        <v>150.3</v>
      </c>
      <c r="I32" s="238">
        <v>150.5</v>
      </c>
      <c r="J32" s="30">
        <v>7.987470634299143</v>
      </c>
      <c r="K32" s="30">
        <v>0.21802325581397497</v>
      </c>
      <c r="L32" s="30">
        <v>9.137055837563452</v>
      </c>
      <c r="M32" s="30">
        <v>0.13306719893546415</v>
      </c>
      <c r="N32" s="73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14" s="31" customFormat="1" ht="9" customHeight="1" thickBot="1">
      <c r="A33" s="33"/>
      <c r="B33" s="608"/>
      <c r="C33" s="614"/>
      <c r="D33" s="604"/>
      <c r="E33" s="881"/>
      <c r="F33" s="882"/>
      <c r="G33" s="883"/>
      <c r="H33" s="881"/>
      <c r="I33" s="605"/>
      <c r="J33" s="75"/>
      <c r="K33" s="75"/>
      <c r="L33" s="75"/>
      <c r="M33" s="75"/>
      <c r="N33" s="76"/>
    </row>
    <row r="34" spans="1:14" ht="12.75">
      <c r="A34" s="20"/>
      <c r="B34" s="34" t="s">
        <v>259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4" t="s">
        <v>260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4" t="s">
        <v>261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4" t="s">
        <v>262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3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sheetProtection/>
  <mergeCells count="12">
    <mergeCell ref="A1:N1"/>
    <mergeCell ref="A2:N2"/>
    <mergeCell ref="A3:N3"/>
    <mergeCell ref="B4:N4"/>
    <mergeCell ref="A5:N5"/>
    <mergeCell ref="A6:N6"/>
    <mergeCell ref="A8:N8"/>
    <mergeCell ref="J9:M9"/>
    <mergeCell ref="B9:B10"/>
    <mergeCell ref="C9:C10"/>
    <mergeCell ref="E9:G9"/>
    <mergeCell ref="H9:I9"/>
  </mergeCells>
  <printOptions horizontalCentered="1"/>
  <pageMargins left="0.75" right="0.89" top="0.57" bottom="0.39" header="0.5" footer="0.3"/>
  <pageSetup fitToHeight="1" fitToWidth="1" horizontalDpi="300" verticalDpi="3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K8" sqref="K8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054" t="s">
        <v>298</v>
      </c>
      <c r="B1" s="1054"/>
      <c r="C1" s="1054"/>
      <c r="D1" s="1054"/>
      <c r="E1" s="1054"/>
      <c r="F1" s="1054"/>
      <c r="G1" s="1054"/>
      <c r="H1" s="392"/>
      <c r="I1" s="392"/>
    </row>
    <row r="2" spans="1:9" ht="19.5" customHeight="1">
      <c r="A2" s="1055" t="s">
        <v>471</v>
      </c>
      <c r="B2" s="1055"/>
      <c r="C2" s="1055"/>
      <c r="D2" s="1055"/>
      <c r="E2" s="1055"/>
      <c r="F2" s="1055"/>
      <c r="G2" s="1055"/>
      <c r="H2" s="1055"/>
      <c r="I2" s="1055"/>
    </row>
    <row r="3" spans="1:9" ht="14.25" customHeight="1">
      <c r="A3" s="1056" t="s">
        <v>219</v>
      </c>
      <c r="B3" s="1056"/>
      <c r="C3" s="1056"/>
      <c r="D3" s="1056"/>
      <c r="E3" s="1056"/>
      <c r="F3" s="1056"/>
      <c r="G3" s="1056"/>
      <c r="H3" s="1056"/>
      <c r="I3" s="1056"/>
    </row>
    <row r="4" spans="1:9" ht="15.75" customHeight="1">
      <c r="A4" s="1057" t="str">
        <f>'CPI YOY'!A4:I4</f>
        <v>(Y-o-Y Changes)</v>
      </c>
      <c r="B4" s="1057"/>
      <c r="C4" s="1057"/>
      <c r="D4" s="1057"/>
      <c r="E4" s="1057"/>
      <c r="F4" s="1057"/>
      <c r="G4" s="1057"/>
      <c r="H4" s="1057"/>
      <c r="I4" s="1057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058" t="s">
        <v>574</v>
      </c>
      <c r="B6" s="1045" t="str">
        <f>'CPI YOY'!B6:C6</f>
        <v>2004/05</v>
      </c>
      <c r="C6" s="1045"/>
      <c r="D6" s="1043" t="str">
        <f>'CPI YOY'!D6:E6</f>
        <v>2005/06</v>
      </c>
      <c r="E6" s="1044"/>
      <c r="F6" s="1045" t="str">
        <f>'CPI YOY'!F6:G6</f>
        <v>2006/07P</v>
      </c>
      <c r="G6" s="1044"/>
      <c r="H6" s="13" t="s">
        <v>209</v>
      </c>
      <c r="I6" s="14"/>
      <c r="J6" s="17"/>
      <c r="K6" s="17"/>
      <c r="L6" s="17"/>
      <c r="M6" s="17"/>
    </row>
    <row r="7" spans="1:13" ht="24.75" customHeight="1">
      <c r="A7" s="1059"/>
      <c r="B7" s="615" t="s">
        <v>545</v>
      </c>
      <c r="C7" s="388" t="s">
        <v>363</v>
      </c>
      <c r="D7" s="617" t="s">
        <v>545</v>
      </c>
      <c r="E7" s="618" t="s">
        <v>363</v>
      </c>
      <c r="F7" s="615" t="s">
        <v>545</v>
      </c>
      <c r="G7" s="386" t="s">
        <v>363</v>
      </c>
      <c r="H7" s="15" t="s">
        <v>210</v>
      </c>
      <c r="I7" s="15" t="s">
        <v>211</v>
      </c>
      <c r="J7" s="17"/>
      <c r="K7" s="17"/>
      <c r="L7" s="17"/>
      <c r="M7" s="17"/>
    </row>
    <row r="8" spans="1:16" ht="24.75" customHeight="1">
      <c r="A8" s="84" t="s">
        <v>353</v>
      </c>
      <c r="B8" s="616">
        <v>122.6</v>
      </c>
      <c r="C8" s="393">
        <v>4.607508532423196</v>
      </c>
      <c r="D8" s="394">
        <v>136.4</v>
      </c>
      <c r="E8" s="619">
        <v>11.256117455138678</v>
      </c>
      <c r="F8" s="66">
        <v>150.5</v>
      </c>
      <c r="G8" s="395">
        <v>10.337243401759522</v>
      </c>
      <c r="H8" s="35"/>
      <c r="I8" s="35"/>
      <c r="J8" s="17"/>
      <c r="K8" s="17"/>
      <c r="L8" s="17"/>
      <c r="M8" s="17"/>
      <c r="N8" s="17"/>
      <c r="O8" s="17"/>
      <c r="P8" s="17"/>
    </row>
    <row r="9" spans="1:16" ht="24.75" customHeight="1">
      <c r="A9" s="84" t="s">
        <v>354</v>
      </c>
      <c r="B9" s="616">
        <v>119</v>
      </c>
      <c r="C9" s="393">
        <v>4.477611940298502</v>
      </c>
      <c r="D9" s="394">
        <v>134.3</v>
      </c>
      <c r="E9" s="619">
        <v>12.857142857142861</v>
      </c>
      <c r="F9" s="66">
        <v>146.3</v>
      </c>
      <c r="G9" s="395">
        <v>8.935219657483245</v>
      </c>
      <c r="H9" s="35"/>
      <c r="I9" s="35"/>
      <c r="J9" s="17"/>
      <c r="K9" s="17"/>
      <c r="L9" s="17"/>
      <c r="M9" s="17"/>
      <c r="N9" s="17"/>
      <c r="O9" s="17"/>
      <c r="P9" s="17"/>
    </row>
    <row r="10" spans="1:16" ht="24.75" customHeight="1">
      <c r="A10" s="84" t="s">
        <v>355</v>
      </c>
      <c r="B10" s="616">
        <v>119.7</v>
      </c>
      <c r="C10" s="393">
        <v>6.875000000000014</v>
      </c>
      <c r="D10" s="394">
        <v>129.5</v>
      </c>
      <c r="E10" s="619">
        <v>8.187134502923968</v>
      </c>
      <c r="F10" s="66">
        <v>143</v>
      </c>
      <c r="G10" s="395">
        <v>10.424710424710426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84" t="s">
        <v>356</v>
      </c>
      <c r="B11" s="616">
        <v>121</v>
      </c>
      <c r="C11" s="393">
        <v>7.174490699734278</v>
      </c>
      <c r="D11" s="394">
        <v>128.9</v>
      </c>
      <c r="E11" s="619">
        <v>6.528925619834709</v>
      </c>
      <c r="F11" s="66">
        <v>145.1</v>
      </c>
      <c r="G11" s="395">
        <v>12.56788207913111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84" t="s">
        <v>357</v>
      </c>
      <c r="B12" s="616">
        <v>123.2</v>
      </c>
      <c r="C12" s="393">
        <v>8.54625550660792</v>
      </c>
      <c r="D12" s="394">
        <v>130.8</v>
      </c>
      <c r="E12" s="619">
        <v>6.168831168831176</v>
      </c>
      <c r="F12" s="66">
        <v>146.7</v>
      </c>
      <c r="G12" s="395">
        <v>12.155963302752284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84" t="s">
        <v>358</v>
      </c>
      <c r="B13" s="616">
        <v>123.7</v>
      </c>
      <c r="C13" s="393">
        <v>8.318739054290731</v>
      </c>
      <c r="D13" s="394">
        <v>133.1</v>
      </c>
      <c r="E13" s="619">
        <v>7.599029911075178</v>
      </c>
      <c r="F13" s="66">
        <v>143.2</v>
      </c>
      <c r="G13" s="395">
        <v>7.588279489105943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84" t="s">
        <v>359</v>
      </c>
      <c r="B14" s="616">
        <v>125.2</v>
      </c>
      <c r="C14" s="393">
        <v>9.536307961504818</v>
      </c>
      <c r="D14" s="394">
        <v>136.9</v>
      </c>
      <c r="E14" s="619">
        <v>9.345047923322696</v>
      </c>
      <c r="F14" s="66">
        <v>145.4</v>
      </c>
      <c r="G14" s="395">
        <v>6.2089116143170315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84" t="s">
        <v>360</v>
      </c>
      <c r="B15" s="616">
        <v>126.5</v>
      </c>
      <c r="C15" s="393">
        <v>8.864027538726333</v>
      </c>
      <c r="D15" s="394">
        <v>138.2</v>
      </c>
      <c r="E15" s="619">
        <v>9.249011857707501</v>
      </c>
      <c r="F15" s="66">
        <v>145.8</v>
      </c>
      <c r="G15" s="395">
        <v>5.4992764109985615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84" t="s">
        <v>361</v>
      </c>
      <c r="B16" s="616">
        <v>129.9</v>
      </c>
      <c r="C16" s="393">
        <v>9.991532599491975</v>
      </c>
      <c r="D16" s="394">
        <v>139.9</v>
      </c>
      <c r="E16" s="619">
        <v>7.69822940723634</v>
      </c>
      <c r="F16" s="66">
        <v>151.8</v>
      </c>
      <c r="G16" s="395">
        <v>8.506075768406006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24.75" customHeight="1">
      <c r="A17" s="84" t="s">
        <v>5</v>
      </c>
      <c r="B17" s="616">
        <v>133.5</v>
      </c>
      <c r="C17" s="393">
        <v>9.336609336609342</v>
      </c>
      <c r="D17" s="394">
        <v>142.4</v>
      </c>
      <c r="E17" s="619">
        <v>6.666666666666671</v>
      </c>
      <c r="F17" s="66">
        <v>160</v>
      </c>
      <c r="G17" s="395">
        <v>12.359550561797732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4.75" customHeight="1">
      <c r="A18" s="84" t="s">
        <v>351</v>
      </c>
      <c r="B18" s="616">
        <v>134.8</v>
      </c>
      <c r="C18" s="393">
        <v>9.504467912266463</v>
      </c>
      <c r="D18" s="394">
        <v>147.1</v>
      </c>
      <c r="E18" s="619">
        <v>9.12462908011868</v>
      </c>
      <c r="F18" s="66">
        <v>163.5</v>
      </c>
      <c r="G18" s="395">
        <v>11.148878314072078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24.75" customHeight="1">
      <c r="A19" s="84" t="s">
        <v>352</v>
      </c>
      <c r="B19" s="66">
        <v>135</v>
      </c>
      <c r="C19" s="393">
        <v>9.400324149108584</v>
      </c>
      <c r="D19" s="394">
        <v>149</v>
      </c>
      <c r="E19" s="619">
        <v>10.370370370370367</v>
      </c>
      <c r="F19" s="66">
        <v>164.3</v>
      </c>
      <c r="G19" s="395">
        <v>10.268456375838923</v>
      </c>
      <c r="K19" s="17"/>
      <c r="L19" s="17"/>
      <c r="M19" s="17"/>
      <c r="N19" s="17"/>
      <c r="O19" s="17"/>
      <c r="P19" s="17"/>
    </row>
    <row r="20" spans="1:7" ht="24.75" customHeight="1" thickBot="1">
      <c r="A20" s="85" t="s">
        <v>212</v>
      </c>
      <c r="B20" s="67">
        <v>126.2</v>
      </c>
      <c r="C20" s="82">
        <v>8.1</v>
      </c>
      <c r="D20" s="83">
        <v>137.2</v>
      </c>
      <c r="E20" s="62">
        <v>8.8</v>
      </c>
      <c r="F20" s="67">
        <v>150.5</v>
      </c>
      <c r="G20" s="620">
        <v>9.7</v>
      </c>
    </row>
    <row r="21" spans="1:4" ht="19.5" customHeight="1">
      <c r="A21" s="16" t="s">
        <v>213</v>
      </c>
      <c r="D21" s="17"/>
    </row>
    <row r="22" ht="19.5" customHeight="1">
      <c r="A22" s="16"/>
    </row>
    <row r="24" spans="1:2" ht="12.75">
      <c r="A24" s="396"/>
      <c r="B24" s="396"/>
    </row>
    <row r="25" spans="1:2" ht="12.75">
      <c r="A25" s="36"/>
      <c r="B25" s="396"/>
    </row>
    <row r="26" spans="1:2" ht="12.75">
      <c r="A26" s="36"/>
      <c r="B26" s="396"/>
    </row>
    <row r="27" spans="1:2" ht="12.75">
      <c r="A27" s="36"/>
      <c r="B27" s="396"/>
    </row>
    <row r="28" spans="1:2" ht="12.75">
      <c r="A28" s="396"/>
      <c r="B28" s="396"/>
    </row>
  </sheetData>
  <sheetProtection/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66" right="0.6" top="1" bottom="1" header="0.5" footer="0.5"/>
  <pageSetup fitToHeight="1" fitToWidth="1"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I62" sqref="I62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7.421875" style="18" customWidth="1"/>
    <col min="5" max="6" width="7.57421875" style="18" bestFit="1" customWidth="1"/>
    <col min="7" max="7" width="7.57421875" style="18" customWidth="1"/>
    <col min="8" max="8" width="8.0039062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950" t="s">
        <v>328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</row>
    <row r="2" spans="1:13" ht="18.75" customHeight="1">
      <c r="A2" s="953" t="s">
        <v>475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</row>
    <row r="3" spans="1:13" ht="15" customHeight="1">
      <c r="A3" s="950" t="s">
        <v>265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</row>
    <row r="4" spans="1:13" ht="13.5" thickBot="1">
      <c r="A4" s="1060" t="str">
        <f>WPI!A8</f>
        <v>Mid-October 2007</v>
      </c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</row>
    <row r="5" spans="1:13" ht="12.75">
      <c r="A5" s="1061" t="s">
        <v>266</v>
      </c>
      <c r="B5" s="1063" t="s">
        <v>267</v>
      </c>
      <c r="C5" s="621" t="s">
        <v>104</v>
      </c>
      <c r="D5" s="849" t="str">
        <f>WPI!D9</f>
        <v>2005/06</v>
      </c>
      <c r="E5" s="1074" t="str">
        <f>WPI!E9</f>
        <v>2006/07</v>
      </c>
      <c r="F5" s="1066"/>
      <c r="G5" s="1075"/>
      <c r="H5" s="1066" t="str">
        <f>WPI!H9</f>
        <v>2007/08P</v>
      </c>
      <c r="I5" s="1067"/>
      <c r="J5" s="1065" t="s">
        <v>363</v>
      </c>
      <c r="K5" s="1066"/>
      <c r="L5" s="1066"/>
      <c r="M5" s="1067"/>
    </row>
    <row r="6" spans="1:13" ht="12.75">
      <c r="A6" s="1062"/>
      <c r="B6" s="1064"/>
      <c r="C6" s="622" t="s">
        <v>106</v>
      </c>
      <c r="D6" s="929" t="s">
        <v>634</v>
      </c>
      <c r="E6" s="929" t="s">
        <v>585</v>
      </c>
      <c r="F6" s="220" t="s">
        <v>634</v>
      </c>
      <c r="G6" s="929" t="s">
        <v>107</v>
      </c>
      <c r="H6" s="930" t="s">
        <v>585</v>
      </c>
      <c r="I6" s="219" t="s">
        <v>634</v>
      </c>
      <c r="J6" s="1068" t="s">
        <v>269</v>
      </c>
      <c r="K6" s="1070" t="s">
        <v>270</v>
      </c>
      <c r="L6" s="1070" t="s">
        <v>271</v>
      </c>
      <c r="M6" s="1072" t="s">
        <v>272</v>
      </c>
    </row>
    <row r="7" spans="1:13" ht="12.75">
      <c r="A7" s="420"/>
      <c r="B7" s="421">
        <v>1</v>
      </c>
      <c r="C7" s="422">
        <v>2</v>
      </c>
      <c r="D7" s="886">
        <v>3</v>
      </c>
      <c r="E7" s="893">
        <v>4</v>
      </c>
      <c r="F7" s="894">
        <v>5</v>
      </c>
      <c r="G7" s="895">
        <v>6</v>
      </c>
      <c r="H7" s="905">
        <v>7</v>
      </c>
      <c r="I7" s="898">
        <v>8</v>
      </c>
      <c r="J7" s="1069"/>
      <c r="K7" s="1071"/>
      <c r="L7" s="1071"/>
      <c r="M7" s="1073"/>
    </row>
    <row r="8" spans="1:13" ht="8.25" customHeight="1">
      <c r="A8" s="398"/>
      <c r="B8" s="399"/>
      <c r="C8" s="400"/>
      <c r="D8" s="629"/>
      <c r="E8" s="896"/>
      <c r="F8" s="401"/>
      <c r="G8" s="897"/>
      <c r="H8" s="896"/>
      <c r="I8" s="399"/>
      <c r="J8" s="418"/>
      <c r="K8" s="49"/>
      <c r="L8" s="397"/>
      <c r="M8" s="402"/>
    </row>
    <row r="9" spans="1:13" ht="12" customHeight="1">
      <c r="A9" s="403"/>
      <c r="B9" s="404" t="s">
        <v>273</v>
      </c>
      <c r="C9" s="623">
        <v>100</v>
      </c>
      <c r="D9" s="887">
        <v>102.2</v>
      </c>
      <c r="E9" s="630">
        <v>109.6</v>
      </c>
      <c r="F9" s="37">
        <v>110.4</v>
      </c>
      <c r="G9" s="631">
        <v>122.8</v>
      </c>
      <c r="H9" s="630">
        <v>123.3</v>
      </c>
      <c r="I9" s="899">
        <v>123.5</v>
      </c>
      <c r="J9" s="93">
        <v>8.023483365949119</v>
      </c>
      <c r="K9" s="37">
        <v>0.7299270072992812</v>
      </c>
      <c r="L9" s="37">
        <v>11.8659420289855</v>
      </c>
      <c r="M9" s="86">
        <v>0.16220600162206722</v>
      </c>
    </row>
    <row r="10" spans="1:13" ht="6" customHeight="1">
      <c r="A10" s="405"/>
      <c r="B10" s="406"/>
      <c r="C10" s="624"/>
      <c r="D10" s="888"/>
      <c r="E10" s="632"/>
      <c r="F10" s="38"/>
      <c r="G10" s="633"/>
      <c r="H10" s="632"/>
      <c r="I10" s="900"/>
      <c r="J10" s="94"/>
      <c r="K10" s="38"/>
      <c r="L10" s="38"/>
      <c r="M10" s="87"/>
    </row>
    <row r="11" spans="1:13" ht="12" customHeight="1">
      <c r="A11" s="407">
        <v>1</v>
      </c>
      <c r="B11" s="404" t="s">
        <v>274</v>
      </c>
      <c r="C11" s="623">
        <v>26.97</v>
      </c>
      <c r="D11" s="887">
        <v>100</v>
      </c>
      <c r="E11" s="630">
        <v>106.6</v>
      </c>
      <c r="F11" s="37">
        <v>106.6</v>
      </c>
      <c r="G11" s="631">
        <v>118.1</v>
      </c>
      <c r="H11" s="630">
        <v>118.2</v>
      </c>
      <c r="I11" s="899">
        <v>118.2</v>
      </c>
      <c r="J11" s="93">
        <v>6.59999999999998</v>
      </c>
      <c r="K11" s="37">
        <v>0</v>
      </c>
      <c r="L11" s="37">
        <v>10.88180112570359</v>
      </c>
      <c r="M11" s="86">
        <v>0</v>
      </c>
    </row>
    <row r="12" spans="1:13" ht="7.5" customHeight="1">
      <c r="A12" s="407"/>
      <c r="B12" s="408"/>
      <c r="C12" s="623"/>
      <c r="D12" s="887"/>
      <c r="E12" s="630"/>
      <c r="F12" s="37"/>
      <c r="G12" s="631"/>
      <c r="H12" s="630"/>
      <c r="I12" s="899"/>
      <c r="J12" s="93"/>
      <c r="K12" s="37"/>
      <c r="L12" s="37"/>
      <c r="M12" s="86"/>
    </row>
    <row r="13" spans="1:13" ht="15" customHeight="1">
      <c r="A13" s="409"/>
      <c r="B13" s="408" t="s">
        <v>275</v>
      </c>
      <c r="C13" s="625">
        <v>9.8</v>
      </c>
      <c r="D13" s="889">
        <v>100.1</v>
      </c>
      <c r="E13" s="634">
        <v>105.8</v>
      </c>
      <c r="F13" s="39">
        <v>105.8</v>
      </c>
      <c r="G13" s="635">
        <v>120.7</v>
      </c>
      <c r="H13" s="634">
        <v>121</v>
      </c>
      <c r="I13" s="901">
        <v>121</v>
      </c>
      <c r="J13" s="95">
        <v>5.694305694305683</v>
      </c>
      <c r="K13" s="39">
        <v>0</v>
      </c>
      <c r="L13" s="39">
        <v>14.366729678638947</v>
      </c>
      <c r="M13" s="88">
        <v>0</v>
      </c>
    </row>
    <row r="14" spans="1:13" ht="15" customHeight="1">
      <c r="A14" s="410"/>
      <c r="B14" s="411" t="s">
        <v>276</v>
      </c>
      <c r="C14" s="626">
        <v>17.17</v>
      </c>
      <c r="D14" s="890">
        <v>100</v>
      </c>
      <c r="E14" s="636">
        <v>107.1</v>
      </c>
      <c r="F14" s="40">
        <v>107.1</v>
      </c>
      <c r="G14" s="637">
        <v>116.6</v>
      </c>
      <c r="H14" s="636">
        <v>116.6</v>
      </c>
      <c r="I14" s="902">
        <v>116.6</v>
      </c>
      <c r="J14" s="96">
        <v>7.099999999999994</v>
      </c>
      <c r="K14" s="40">
        <v>0</v>
      </c>
      <c r="L14" s="40">
        <v>8.87021475256769</v>
      </c>
      <c r="M14" s="89">
        <v>0</v>
      </c>
    </row>
    <row r="15" spans="1:13" ht="10.5" customHeight="1">
      <c r="A15" s="409"/>
      <c r="B15" s="408"/>
      <c r="C15" s="623"/>
      <c r="D15" s="887"/>
      <c r="E15" s="630"/>
      <c r="F15" s="39"/>
      <c r="G15" s="635"/>
      <c r="H15" s="630"/>
      <c r="I15" s="899"/>
      <c r="J15" s="93"/>
      <c r="K15" s="37"/>
      <c r="L15" s="37"/>
      <c r="M15" s="86"/>
    </row>
    <row r="16" spans="1:13" ht="15" customHeight="1">
      <c r="A16" s="407">
        <v>1.1</v>
      </c>
      <c r="B16" s="404" t="s">
        <v>277</v>
      </c>
      <c r="C16" s="623">
        <v>2.82</v>
      </c>
      <c r="D16" s="887">
        <v>100</v>
      </c>
      <c r="E16" s="630">
        <v>110</v>
      </c>
      <c r="F16" s="37">
        <v>110</v>
      </c>
      <c r="G16" s="631">
        <v>135.8</v>
      </c>
      <c r="H16" s="630">
        <v>135.8</v>
      </c>
      <c r="I16" s="899">
        <v>135.8</v>
      </c>
      <c r="J16" s="93">
        <v>10</v>
      </c>
      <c r="K16" s="37">
        <v>0</v>
      </c>
      <c r="L16" s="37">
        <v>23.454545454545467</v>
      </c>
      <c r="M16" s="86">
        <v>0</v>
      </c>
    </row>
    <row r="17" spans="1:13" ht="13.5" customHeight="1">
      <c r="A17" s="407"/>
      <c r="B17" s="408" t="s">
        <v>275</v>
      </c>
      <c r="C17" s="625">
        <v>0.31</v>
      </c>
      <c r="D17" s="889">
        <v>100</v>
      </c>
      <c r="E17" s="634">
        <v>110</v>
      </c>
      <c r="F17" s="39">
        <v>110</v>
      </c>
      <c r="G17" s="635">
        <v>137.3</v>
      </c>
      <c r="H17" s="634">
        <v>137.3</v>
      </c>
      <c r="I17" s="901">
        <v>137.3</v>
      </c>
      <c r="J17" s="95">
        <v>10</v>
      </c>
      <c r="K17" s="39">
        <v>0</v>
      </c>
      <c r="L17" s="39">
        <v>24.818181818181827</v>
      </c>
      <c r="M17" s="88">
        <v>0</v>
      </c>
    </row>
    <row r="18" spans="1:13" ht="15" customHeight="1">
      <c r="A18" s="409"/>
      <c r="B18" s="408" t="s">
        <v>276</v>
      </c>
      <c r="C18" s="625">
        <v>2.51</v>
      </c>
      <c r="D18" s="889">
        <v>100</v>
      </c>
      <c r="E18" s="634">
        <v>110</v>
      </c>
      <c r="F18" s="39">
        <v>110</v>
      </c>
      <c r="G18" s="635">
        <v>135.6</v>
      </c>
      <c r="H18" s="634">
        <v>135.6</v>
      </c>
      <c r="I18" s="901">
        <v>135.6</v>
      </c>
      <c r="J18" s="95">
        <v>10</v>
      </c>
      <c r="K18" s="39">
        <v>0</v>
      </c>
      <c r="L18" s="39">
        <v>23.272727272727266</v>
      </c>
      <c r="M18" s="88">
        <v>0</v>
      </c>
    </row>
    <row r="19" spans="1:13" ht="15" customHeight="1">
      <c r="A19" s="407">
        <v>1.2</v>
      </c>
      <c r="B19" s="404" t="s">
        <v>278</v>
      </c>
      <c r="C19" s="623">
        <v>1.14</v>
      </c>
      <c r="D19" s="887">
        <v>100</v>
      </c>
      <c r="E19" s="630">
        <v>111.4</v>
      </c>
      <c r="F19" s="37">
        <v>111.4</v>
      </c>
      <c r="G19" s="631">
        <v>121.2</v>
      </c>
      <c r="H19" s="630">
        <v>121.2</v>
      </c>
      <c r="I19" s="899">
        <v>121.2</v>
      </c>
      <c r="J19" s="93">
        <v>11.4</v>
      </c>
      <c r="K19" s="37">
        <v>0</v>
      </c>
      <c r="L19" s="37">
        <v>8.797127468581678</v>
      </c>
      <c r="M19" s="86">
        <v>0</v>
      </c>
    </row>
    <row r="20" spans="1:13" ht="15" customHeight="1">
      <c r="A20" s="409"/>
      <c r="B20" s="408" t="s">
        <v>275</v>
      </c>
      <c r="C20" s="625">
        <v>0.19</v>
      </c>
      <c r="D20" s="889">
        <v>100</v>
      </c>
      <c r="E20" s="634">
        <v>114.2</v>
      </c>
      <c r="F20" s="39">
        <v>114.2</v>
      </c>
      <c r="G20" s="635">
        <v>132.1</v>
      </c>
      <c r="H20" s="634">
        <v>132.1</v>
      </c>
      <c r="I20" s="901">
        <v>132.1</v>
      </c>
      <c r="J20" s="95">
        <v>14.2</v>
      </c>
      <c r="K20" s="39">
        <v>0</v>
      </c>
      <c r="L20" s="39">
        <v>15.674255691768806</v>
      </c>
      <c r="M20" s="88">
        <v>0</v>
      </c>
    </row>
    <row r="21" spans="1:13" ht="15" customHeight="1">
      <c r="A21" s="409"/>
      <c r="B21" s="408" t="s">
        <v>276</v>
      </c>
      <c r="C21" s="625">
        <v>0.95</v>
      </c>
      <c r="D21" s="889">
        <v>100</v>
      </c>
      <c r="E21" s="634">
        <v>110.8</v>
      </c>
      <c r="F21" s="39">
        <v>110.8</v>
      </c>
      <c r="G21" s="635">
        <v>119</v>
      </c>
      <c r="H21" s="634">
        <v>119</v>
      </c>
      <c r="I21" s="901">
        <v>119</v>
      </c>
      <c r="J21" s="95">
        <v>10.8</v>
      </c>
      <c r="K21" s="39">
        <v>0</v>
      </c>
      <c r="L21" s="39">
        <v>7.400722021660641</v>
      </c>
      <c r="M21" s="88">
        <v>0</v>
      </c>
    </row>
    <row r="22" spans="1:13" ht="15" customHeight="1">
      <c r="A22" s="407">
        <v>1.3</v>
      </c>
      <c r="B22" s="404" t="s">
        <v>279</v>
      </c>
      <c r="C22" s="623">
        <v>0.55</v>
      </c>
      <c r="D22" s="887">
        <v>102.1</v>
      </c>
      <c r="E22" s="630">
        <v>113.3</v>
      </c>
      <c r="F22" s="37">
        <v>113.3</v>
      </c>
      <c r="G22" s="631">
        <v>170.5</v>
      </c>
      <c r="H22" s="630">
        <v>170.5</v>
      </c>
      <c r="I22" s="899">
        <v>170.5</v>
      </c>
      <c r="J22" s="93">
        <v>10.969637610186098</v>
      </c>
      <c r="K22" s="37">
        <v>0</v>
      </c>
      <c r="L22" s="37">
        <v>50.48543689320388</v>
      </c>
      <c r="M22" s="86">
        <v>0</v>
      </c>
    </row>
    <row r="23" spans="1:13" ht="15" customHeight="1">
      <c r="A23" s="407"/>
      <c r="B23" s="408" t="s">
        <v>275</v>
      </c>
      <c r="C23" s="625">
        <v>0.1</v>
      </c>
      <c r="D23" s="889">
        <v>103.2</v>
      </c>
      <c r="E23" s="634">
        <v>117.6</v>
      </c>
      <c r="F23" s="39">
        <v>117.6</v>
      </c>
      <c r="G23" s="635">
        <v>167.7</v>
      </c>
      <c r="H23" s="634">
        <v>167.7</v>
      </c>
      <c r="I23" s="901">
        <v>167.7</v>
      </c>
      <c r="J23" s="95">
        <v>13.953488372093005</v>
      </c>
      <c r="K23" s="39">
        <v>0</v>
      </c>
      <c r="L23" s="39">
        <v>42.602040816326536</v>
      </c>
      <c r="M23" s="88">
        <v>0</v>
      </c>
    </row>
    <row r="24" spans="1:13" ht="15" customHeight="1">
      <c r="A24" s="407"/>
      <c r="B24" s="408" t="s">
        <v>276</v>
      </c>
      <c r="C24" s="625">
        <v>0.45</v>
      </c>
      <c r="D24" s="889">
        <v>101.9</v>
      </c>
      <c r="E24" s="634">
        <v>112.3</v>
      </c>
      <c r="F24" s="39">
        <v>112.3</v>
      </c>
      <c r="G24" s="635">
        <v>171.2</v>
      </c>
      <c r="H24" s="634">
        <v>171.2</v>
      </c>
      <c r="I24" s="901">
        <v>171.2</v>
      </c>
      <c r="J24" s="95">
        <v>10.206084396467105</v>
      </c>
      <c r="K24" s="39">
        <v>0</v>
      </c>
      <c r="L24" s="39">
        <v>52.44879786286731</v>
      </c>
      <c r="M24" s="88">
        <v>0</v>
      </c>
    </row>
    <row r="25" spans="1:13" s="116" customFormat="1" ht="15" customHeight="1">
      <c r="A25" s="407">
        <v>1.4</v>
      </c>
      <c r="B25" s="404" t="s">
        <v>280</v>
      </c>
      <c r="C25" s="623">
        <v>4.01</v>
      </c>
      <c r="D25" s="887">
        <v>100</v>
      </c>
      <c r="E25" s="630">
        <v>111.4</v>
      </c>
      <c r="F25" s="37">
        <v>111.4</v>
      </c>
      <c r="G25" s="631">
        <v>121.8</v>
      </c>
      <c r="H25" s="630">
        <v>121.8</v>
      </c>
      <c r="I25" s="899">
        <v>121.8</v>
      </c>
      <c r="J25" s="93">
        <v>11.4</v>
      </c>
      <c r="K25" s="37">
        <v>0</v>
      </c>
      <c r="L25" s="37">
        <v>9.335727109515247</v>
      </c>
      <c r="M25" s="86">
        <v>0</v>
      </c>
    </row>
    <row r="26" spans="1:13" ht="15" customHeight="1">
      <c r="A26" s="409"/>
      <c r="B26" s="408" t="s">
        <v>275</v>
      </c>
      <c r="C26" s="625">
        <v>0.17</v>
      </c>
      <c r="D26" s="889">
        <v>100</v>
      </c>
      <c r="E26" s="634">
        <v>109.9</v>
      </c>
      <c r="F26" s="39">
        <v>109.9</v>
      </c>
      <c r="G26" s="635">
        <v>127.5</v>
      </c>
      <c r="H26" s="634">
        <v>127.5</v>
      </c>
      <c r="I26" s="901">
        <v>127.5</v>
      </c>
      <c r="J26" s="95">
        <v>9.899999999999991</v>
      </c>
      <c r="K26" s="39">
        <v>0</v>
      </c>
      <c r="L26" s="39">
        <v>16.01455868971793</v>
      </c>
      <c r="M26" s="88">
        <v>0</v>
      </c>
    </row>
    <row r="27" spans="1:15" ht="15" customHeight="1">
      <c r="A27" s="409"/>
      <c r="B27" s="408" t="s">
        <v>276</v>
      </c>
      <c r="C27" s="625">
        <v>3.84</v>
      </c>
      <c r="D27" s="889">
        <v>100</v>
      </c>
      <c r="E27" s="634">
        <v>111.5</v>
      </c>
      <c r="F27" s="39">
        <v>111.5</v>
      </c>
      <c r="G27" s="635">
        <v>121.5</v>
      </c>
      <c r="H27" s="634">
        <v>121.5</v>
      </c>
      <c r="I27" s="901">
        <v>121.5</v>
      </c>
      <c r="J27" s="95">
        <v>11.5</v>
      </c>
      <c r="K27" s="39">
        <v>0</v>
      </c>
      <c r="L27" s="39">
        <v>8.968609865470853</v>
      </c>
      <c r="M27" s="88">
        <v>0</v>
      </c>
      <c r="O27" s="412"/>
    </row>
    <row r="28" spans="1:13" s="116" customFormat="1" ht="15" customHeight="1">
      <c r="A28" s="407">
        <v>1.5</v>
      </c>
      <c r="B28" s="404" t="s">
        <v>281</v>
      </c>
      <c r="C28" s="623">
        <v>10.55</v>
      </c>
      <c r="D28" s="887">
        <v>100</v>
      </c>
      <c r="E28" s="630">
        <v>107</v>
      </c>
      <c r="F28" s="37">
        <v>107</v>
      </c>
      <c r="G28" s="631">
        <v>122.8</v>
      </c>
      <c r="H28" s="630">
        <v>122.8</v>
      </c>
      <c r="I28" s="899">
        <v>122.8</v>
      </c>
      <c r="J28" s="93">
        <v>7</v>
      </c>
      <c r="K28" s="37">
        <v>0</v>
      </c>
      <c r="L28" s="37">
        <v>14.766355140186917</v>
      </c>
      <c r="M28" s="86">
        <v>0</v>
      </c>
    </row>
    <row r="29" spans="1:13" ht="15" customHeight="1">
      <c r="A29" s="409"/>
      <c r="B29" s="408" t="s">
        <v>275</v>
      </c>
      <c r="C29" s="625">
        <v>6.8</v>
      </c>
      <c r="D29" s="889">
        <v>100</v>
      </c>
      <c r="E29" s="634">
        <v>106.5</v>
      </c>
      <c r="F29" s="39">
        <v>106.5</v>
      </c>
      <c r="G29" s="635">
        <v>125.7</v>
      </c>
      <c r="H29" s="634">
        <v>125.7</v>
      </c>
      <c r="I29" s="901">
        <v>125.7</v>
      </c>
      <c r="J29" s="95">
        <v>6.5</v>
      </c>
      <c r="K29" s="39">
        <v>0</v>
      </c>
      <c r="L29" s="39">
        <v>18.02816901408451</v>
      </c>
      <c r="M29" s="88">
        <v>0</v>
      </c>
    </row>
    <row r="30" spans="1:13" ht="15" customHeight="1">
      <c r="A30" s="409"/>
      <c r="B30" s="408" t="s">
        <v>276</v>
      </c>
      <c r="C30" s="625">
        <v>3.75</v>
      </c>
      <c r="D30" s="889">
        <v>100</v>
      </c>
      <c r="E30" s="634">
        <v>108</v>
      </c>
      <c r="F30" s="39">
        <v>108</v>
      </c>
      <c r="G30" s="635">
        <v>117.6</v>
      </c>
      <c r="H30" s="634">
        <v>117.6</v>
      </c>
      <c r="I30" s="901">
        <v>117.6</v>
      </c>
      <c r="J30" s="95">
        <v>8</v>
      </c>
      <c r="K30" s="39">
        <v>0</v>
      </c>
      <c r="L30" s="39">
        <v>8.888888888888886</v>
      </c>
      <c r="M30" s="88">
        <v>0</v>
      </c>
    </row>
    <row r="31" spans="1:13" s="116" customFormat="1" ht="15" customHeight="1">
      <c r="A31" s="407">
        <v>1.6</v>
      </c>
      <c r="B31" s="404" t="s">
        <v>282</v>
      </c>
      <c r="C31" s="623">
        <v>7.9</v>
      </c>
      <c r="D31" s="887">
        <v>100</v>
      </c>
      <c r="E31" s="630">
        <v>101.3</v>
      </c>
      <c r="F31" s="37">
        <v>101.3</v>
      </c>
      <c r="G31" s="631">
        <v>99.6</v>
      </c>
      <c r="H31" s="630">
        <v>99.8</v>
      </c>
      <c r="I31" s="899">
        <v>99.8</v>
      </c>
      <c r="J31" s="93">
        <v>1.299999999999983</v>
      </c>
      <c r="K31" s="37">
        <v>0</v>
      </c>
      <c r="L31" s="37">
        <v>-1.4807502467917004</v>
      </c>
      <c r="M31" s="86">
        <v>0</v>
      </c>
    </row>
    <row r="32" spans="1:13" ht="15" customHeight="1">
      <c r="A32" s="409"/>
      <c r="B32" s="408" t="s">
        <v>275</v>
      </c>
      <c r="C32" s="625">
        <v>2.24</v>
      </c>
      <c r="D32" s="889">
        <v>100</v>
      </c>
      <c r="E32" s="634">
        <v>101.5</v>
      </c>
      <c r="F32" s="39">
        <v>101.5</v>
      </c>
      <c r="G32" s="635">
        <v>99.6</v>
      </c>
      <c r="H32" s="634">
        <v>100.6</v>
      </c>
      <c r="I32" s="901">
        <v>100.6</v>
      </c>
      <c r="J32" s="95">
        <v>1.4999999999999858</v>
      </c>
      <c r="K32" s="39">
        <v>0</v>
      </c>
      <c r="L32" s="39">
        <v>-0.8866995073891673</v>
      </c>
      <c r="M32" s="88">
        <v>0</v>
      </c>
    </row>
    <row r="33" spans="1:13" ht="15" customHeight="1">
      <c r="A33" s="409"/>
      <c r="B33" s="408" t="s">
        <v>276</v>
      </c>
      <c r="C33" s="625">
        <v>5.66</v>
      </c>
      <c r="D33" s="889">
        <v>100</v>
      </c>
      <c r="E33" s="634">
        <v>101.3</v>
      </c>
      <c r="F33" s="39">
        <v>101.3</v>
      </c>
      <c r="G33" s="635">
        <v>99.6</v>
      </c>
      <c r="H33" s="634">
        <v>99.5</v>
      </c>
      <c r="I33" s="901">
        <v>99.5</v>
      </c>
      <c r="J33" s="95">
        <v>1.299999999999983</v>
      </c>
      <c r="K33" s="39">
        <v>0</v>
      </c>
      <c r="L33" s="39">
        <v>-1.7769002961500462</v>
      </c>
      <c r="M33" s="88">
        <v>0</v>
      </c>
    </row>
    <row r="34" spans="1:13" ht="6" customHeight="1">
      <c r="A34" s="409"/>
      <c r="B34" s="126"/>
      <c r="C34" s="625"/>
      <c r="D34" s="889"/>
      <c r="E34" s="634"/>
      <c r="F34" s="39"/>
      <c r="G34" s="635"/>
      <c r="H34" s="634"/>
      <c r="I34" s="901"/>
      <c r="J34" s="95"/>
      <c r="K34" s="39"/>
      <c r="L34" s="39"/>
      <c r="M34" s="88"/>
    </row>
    <row r="35" spans="1:13" ht="12.75">
      <c r="A35" s="413">
        <v>2</v>
      </c>
      <c r="B35" s="414" t="s">
        <v>283</v>
      </c>
      <c r="C35" s="627">
        <v>73.03</v>
      </c>
      <c r="D35" s="891">
        <v>103</v>
      </c>
      <c r="E35" s="638">
        <v>110.7</v>
      </c>
      <c r="F35" s="41">
        <v>111.7</v>
      </c>
      <c r="G35" s="639">
        <v>124.5</v>
      </c>
      <c r="H35" s="638">
        <v>125.2</v>
      </c>
      <c r="I35" s="903">
        <v>125.5</v>
      </c>
      <c r="J35" s="97">
        <v>8.446601941747574</v>
      </c>
      <c r="K35" s="41">
        <v>0.903342366757002</v>
      </c>
      <c r="L35" s="41">
        <v>12.354521038495974</v>
      </c>
      <c r="M35" s="90">
        <v>0.23961661341853357</v>
      </c>
    </row>
    <row r="36" spans="1:13" ht="9.75" customHeight="1">
      <c r="A36" s="409"/>
      <c r="B36" s="126"/>
      <c r="C36" s="625"/>
      <c r="D36" s="889"/>
      <c r="E36" s="634"/>
      <c r="F36" s="39"/>
      <c r="G36" s="635"/>
      <c r="H36" s="634"/>
      <c r="I36" s="901"/>
      <c r="J36" s="95"/>
      <c r="K36" s="39"/>
      <c r="L36" s="39"/>
      <c r="M36" s="88"/>
    </row>
    <row r="37" spans="1:13" ht="12.75">
      <c r="A37" s="407">
        <v>2.1</v>
      </c>
      <c r="B37" s="415" t="s">
        <v>284</v>
      </c>
      <c r="C37" s="623">
        <v>39.49</v>
      </c>
      <c r="D37" s="887">
        <v>104.2</v>
      </c>
      <c r="E37" s="630">
        <v>112.7</v>
      </c>
      <c r="F37" s="37">
        <v>114</v>
      </c>
      <c r="G37" s="631">
        <v>122.5</v>
      </c>
      <c r="H37" s="630">
        <v>123</v>
      </c>
      <c r="I37" s="899">
        <v>123.5</v>
      </c>
      <c r="J37" s="93">
        <v>9.404990403071011</v>
      </c>
      <c r="K37" s="37">
        <v>1.1535048802129495</v>
      </c>
      <c r="L37" s="37">
        <v>8.333333333333329</v>
      </c>
      <c r="M37" s="86">
        <v>0.4065040650406644</v>
      </c>
    </row>
    <row r="38" spans="1:13" ht="12.75">
      <c r="A38" s="409"/>
      <c r="B38" s="126" t="s">
        <v>285</v>
      </c>
      <c r="C38" s="625">
        <v>20.49</v>
      </c>
      <c r="D38" s="889">
        <v>104.8</v>
      </c>
      <c r="E38" s="634">
        <v>112</v>
      </c>
      <c r="F38" s="39">
        <v>113.3</v>
      </c>
      <c r="G38" s="635">
        <v>121.2</v>
      </c>
      <c r="H38" s="634">
        <v>121.7</v>
      </c>
      <c r="I38" s="901">
        <v>121.5</v>
      </c>
      <c r="J38" s="95">
        <v>8.110687022900763</v>
      </c>
      <c r="K38" s="39">
        <v>1.1607142857142918</v>
      </c>
      <c r="L38" s="39">
        <v>7.237422771403359</v>
      </c>
      <c r="M38" s="88">
        <v>-0.16433853738702453</v>
      </c>
    </row>
    <row r="39" spans="1:13" ht="12.75">
      <c r="A39" s="409"/>
      <c r="B39" s="126" t="s">
        <v>286</v>
      </c>
      <c r="C39" s="625">
        <v>19</v>
      </c>
      <c r="D39" s="889">
        <v>103.6</v>
      </c>
      <c r="E39" s="634">
        <v>113.5</v>
      </c>
      <c r="F39" s="39">
        <v>114.9</v>
      </c>
      <c r="G39" s="635">
        <v>123.8</v>
      </c>
      <c r="H39" s="634">
        <v>124.5</v>
      </c>
      <c r="I39" s="901">
        <v>125.6</v>
      </c>
      <c r="J39" s="95">
        <v>10.90733590733592</v>
      </c>
      <c r="K39" s="39">
        <v>1.233480176211458</v>
      </c>
      <c r="L39" s="39">
        <v>9.312445604873787</v>
      </c>
      <c r="M39" s="88">
        <v>0.8835341365461886</v>
      </c>
    </row>
    <row r="40" spans="1:13" ht="12.75">
      <c r="A40" s="407">
        <v>2.2</v>
      </c>
      <c r="B40" s="415" t="s">
        <v>287</v>
      </c>
      <c r="C40" s="623">
        <v>25.25</v>
      </c>
      <c r="D40" s="887">
        <v>102</v>
      </c>
      <c r="E40" s="630">
        <v>109.5</v>
      </c>
      <c r="F40" s="37">
        <v>109.5</v>
      </c>
      <c r="G40" s="631">
        <v>129.9</v>
      </c>
      <c r="H40" s="630">
        <v>130.7</v>
      </c>
      <c r="I40" s="899">
        <v>130.9</v>
      </c>
      <c r="J40" s="93">
        <v>7.35294117647058</v>
      </c>
      <c r="K40" s="37">
        <v>0</v>
      </c>
      <c r="L40" s="37">
        <v>19.543378995433784</v>
      </c>
      <c r="M40" s="86">
        <v>0.15302218821730662</v>
      </c>
    </row>
    <row r="41" spans="1:13" ht="12.75">
      <c r="A41" s="409"/>
      <c r="B41" s="126" t="s">
        <v>288</v>
      </c>
      <c r="C41" s="625">
        <v>6.31</v>
      </c>
      <c r="D41" s="889">
        <v>101.8</v>
      </c>
      <c r="E41" s="634">
        <v>106.8</v>
      </c>
      <c r="F41" s="39">
        <v>106.8</v>
      </c>
      <c r="G41" s="635">
        <v>120.7</v>
      </c>
      <c r="H41" s="634">
        <v>121.4</v>
      </c>
      <c r="I41" s="901">
        <v>121.7</v>
      </c>
      <c r="J41" s="95">
        <v>4.911591355599228</v>
      </c>
      <c r="K41" s="39">
        <v>0</v>
      </c>
      <c r="L41" s="39">
        <v>13.951310861423224</v>
      </c>
      <c r="M41" s="88">
        <v>0.24711696869852062</v>
      </c>
    </row>
    <row r="42" spans="1:13" ht="12.75">
      <c r="A42" s="409"/>
      <c r="B42" s="126" t="s">
        <v>289</v>
      </c>
      <c r="C42" s="625">
        <v>6.31</v>
      </c>
      <c r="D42" s="889">
        <v>102</v>
      </c>
      <c r="E42" s="634">
        <v>109.2</v>
      </c>
      <c r="F42" s="39">
        <v>109.2</v>
      </c>
      <c r="G42" s="635">
        <v>127.2</v>
      </c>
      <c r="H42" s="634">
        <v>128</v>
      </c>
      <c r="I42" s="901">
        <v>128.3</v>
      </c>
      <c r="J42" s="95">
        <v>7.058823529411768</v>
      </c>
      <c r="K42" s="39">
        <v>0</v>
      </c>
      <c r="L42" s="39">
        <v>17.490842490842496</v>
      </c>
      <c r="M42" s="88">
        <v>0.2343750000000142</v>
      </c>
    </row>
    <row r="43" spans="1:13" ht="12.75">
      <c r="A43" s="409"/>
      <c r="B43" s="126" t="s">
        <v>290</v>
      </c>
      <c r="C43" s="625">
        <v>6.31</v>
      </c>
      <c r="D43" s="889">
        <v>102</v>
      </c>
      <c r="E43" s="634">
        <v>110.4</v>
      </c>
      <c r="F43" s="39">
        <v>110.4</v>
      </c>
      <c r="G43" s="635">
        <v>131.5</v>
      </c>
      <c r="H43" s="634">
        <v>132.3</v>
      </c>
      <c r="I43" s="901">
        <v>132.3</v>
      </c>
      <c r="J43" s="95">
        <v>8.235294117647072</v>
      </c>
      <c r="K43" s="39">
        <v>0</v>
      </c>
      <c r="L43" s="39">
        <v>19.83695652173914</v>
      </c>
      <c r="M43" s="88">
        <v>0</v>
      </c>
    </row>
    <row r="44" spans="1:13" ht="12.75">
      <c r="A44" s="409"/>
      <c r="B44" s="126" t="s">
        <v>291</v>
      </c>
      <c r="C44" s="625">
        <v>6.32</v>
      </c>
      <c r="D44" s="889">
        <v>102.3</v>
      </c>
      <c r="E44" s="634">
        <v>111.5</v>
      </c>
      <c r="F44" s="39">
        <v>111.5</v>
      </c>
      <c r="G44" s="635">
        <v>140.3</v>
      </c>
      <c r="H44" s="634">
        <v>141.1</v>
      </c>
      <c r="I44" s="901">
        <v>141.4</v>
      </c>
      <c r="J44" s="95">
        <v>8.993157380254146</v>
      </c>
      <c r="K44" s="39">
        <v>0</v>
      </c>
      <c r="L44" s="39">
        <v>26.81614349775785</v>
      </c>
      <c r="M44" s="88">
        <v>0.2126151665485594</v>
      </c>
    </row>
    <row r="45" spans="1:13" ht="12.75">
      <c r="A45" s="407">
        <v>2.3</v>
      </c>
      <c r="B45" s="415" t="s">
        <v>292</v>
      </c>
      <c r="C45" s="623">
        <v>8.29</v>
      </c>
      <c r="D45" s="887">
        <v>100.3</v>
      </c>
      <c r="E45" s="630">
        <v>104.9</v>
      </c>
      <c r="F45" s="37">
        <v>107.6</v>
      </c>
      <c r="G45" s="631">
        <v>117.3</v>
      </c>
      <c r="H45" s="630">
        <v>118.7</v>
      </c>
      <c r="I45" s="899">
        <v>118.7</v>
      </c>
      <c r="J45" s="93">
        <v>7.278165503489518</v>
      </c>
      <c r="K45" s="37">
        <v>2.5738798856053364</v>
      </c>
      <c r="L45" s="37">
        <v>10.315985130111542</v>
      </c>
      <c r="M45" s="86">
        <v>0</v>
      </c>
    </row>
    <row r="46" spans="1:13" ht="12.75">
      <c r="A46" s="409"/>
      <c r="B46" s="415" t="s">
        <v>293</v>
      </c>
      <c r="C46" s="623">
        <v>2.76</v>
      </c>
      <c r="D46" s="887">
        <v>101.6</v>
      </c>
      <c r="E46" s="630">
        <v>105.1</v>
      </c>
      <c r="F46" s="37">
        <v>107.7</v>
      </c>
      <c r="G46" s="631">
        <v>116.5</v>
      </c>
      <c r="H46" s="630">
        <v>118.7</v>
      </c>
      <c r="I46" s="899">
        <v>118.7</v>
      </c>
      <c r="J46" s="93">
        <v>6.003937007874029</v>
      </c>
      <c r="K46" s="37">
        <v>2.473834443387261</v>
      </c>
      <c r="L46" s="37">
        <v>10.213556174558974</v>
      </c>
      <c r="M46" s="86">
        <v>0</v>
      </c>
    </row>
    <row r="47" spans="1:13" ht="12.75">
      <c r="A47" s="409"/>
      <c r="B47" s="126" t="s">
        <v>289</v>
      </c>
      <c r="C47" s="625">
        <v>1.38</v>
      </c>
      <c r="D47" s="889">
        <v>101.1</v>
      </c>
      <c r="E47" s="634">
        <v>106</v>
      </c>
      <c r="F47" s="39">
        <v>107.5</v>
      </c>
      <c r="G47" s="635">
        <v>114.8</v>
      </c>
      <c r="H47" s="634">
        <v>117.6</v>
      </c>
      <c r="I47" s="901">
        <v>117.6</v>
      </c>
      <c r="J47" s="95">
        <v>6.330365974282898</v>
      </c>
      <c r="K47" s="39">
        <v>1.415094339622641</v>
      </c>
      <c r="L47" s="39">
        <v>9.395348837209298</v>
      </c>
      <c r="M47" s="88">
        <v>0</v>
      </c>
    </row>
    <row r="48" spans="1:13" ht="12.75">
      <c r="A48" s="409"/>
      <c r="B48" s="126" t="s">
        <v>291</v>
      </c>
      <c r="C48" s="625">
        <v>1.38</v>
      </c>
      <c r="D48" s="889">
        <v>102.1</v>
      </c>
      <c r="E48" s="634">
        <v>104.1</v>
      </c>
      <c r="F48" s="39">
        <v>107.8</v>
      </c>
      <c r="G48" s="635">
        <v>118.2</v>
      </c>
      <c r="H48" s="634">
        <v>119.8</v>
      </c>
      <c r="I48" s="901">
        <v>119.8</v>
      </c>
      <c r="J48" s="95">
        <v>5.582761998041136</v>
      </c>
      <c r="K48" s="39">
        <v>3.554274735830944</v>
      </c>
      <c r="L48" s="39">
        <v>11.131725417439696</v>
      </c>
      <c r="M48" s="88">
        <v>0</v>
      </c>
    </row>
    <row r="49" spans="1:13" ht="12.75">
      <c r="A49" s="409"/>
      <c r="B49" s="415" t="s">
        <v>294</v>
      </c>
      <c r="C49" s="623">
        <v>2.76</v>
      </c>
      <c r="D49" s="887">
        <v>100.4</v>
      </c>
      <c r="E49" s="630">
        <v>103.1</v>
      </c>
      <c r="F49" s="37">
        <v>105.2</v>
      </c>
      <c r="G49" s="631">
        <v>113</v>
      </c>
      <c r="H49" s="630">
        <v>114.3</v>
      </c>
      <c r="I49" s="899">
        <v>113.9</v>
      </c>
      <c r="J49" s="93">
        <v>4.7808764940239</v>
      </c>
      <c r="K49" s="37">
        <v>2.036857419980606</v>
      </c>
      <c r="L49" s="37">
        <v>8.269961977186327</v>
      </c>
      <c r="M49" s="86">
        <v>-0.349956255468058</v>
      </c>
    </row>
    <row r="50" spans="1:13" ht="12.75">
      <c r="A50" s="409"/>
      <c r="B50" s="126" t="s">
        <v>289</v>
      </c>
      <c r="C50" s="625">
        <v>1.38</v>
      </c>
      <c r="D50" s="889">
        <v>99.6</v>
      </c>
      <c r="E50" s="634">
        <v>104.9</v>
      </c>
      <c r="F50" s="39">
        <v>106.3</v>
      </c>
      <c r="G50" s="635">
        <v>112.9</v>
      </c>
      <c r="H50" s="634">
        <v>114</v>
      </c>
      <c r="I50" s="901">
        <v>113.7</v>
      </c>
      <c r="J50" s="95">
        <v>6.726907630522078</v>
      </c>
      <c r="K50" s="39">
        <v>1.334604385128685</v>
      </c>
      <c r="L50" s="39">
        <v>6.961429915333966</v>
      </c>
      <c r="M50" s="88">
        <v>-0.2631578947368496</v>
      </c>
    </row>
    <row r="51" spans="1:13" ht="12.75">
      <c r="A51" s="409"/>
      <c r="B51" s="126" t="s">
        <v>291</v>
      </c>
      <c r="C51" s="625">
        <v>1.38</v>
      </c>
      <c r="D51" s="889">
        <v>101.2</v>
      </c>
      <c r="E51" s="634">
        <v>101.3</v>
      </c>
      <c r="F51" s="39">
        <v>104.2</v>
      </c>
      <c r="G51" s="635">
        <v>113.2</v>
      </c>
      <c r="H51" s="634">
        <v>114.5</v>
      </c>
      <c r="I51" s="901">
        <v>114.1</v>
      </c>
      <c r="J51" s="95">
        <v>2.964426877470359</v>
      </c>
      <c r="K51" s="39">
        <v>2.8627838104639665</v>
      </c>
      <c r="L51" s="39">
        <v>9.500959692898263</v>
      </c>
      <c r="M51" s="88">
        <v>-0.349344978165945</v>
      </c>
    </row>
    <row r="52" spans="1:13" ht="12.75">
      <c r="A52" s="409"/>
      <c r="B52" s="415" t="s">
        <v>295</v>
      </c>
      <c r="C52" s="623">
        <v>2.77</v>
      </c>
      <c r="D52" s="887">
        <v>98.8</v>
      </c>
      <c r="E52" s="630">
        <v>106.5</v>
      </c>
      <c r="F52" s="37">
        <v>109.8</v>
      </c>
      <c r="G52" s="631">
        <v>122.4</v>
      </c>
      <c r="H52" s="630">
        <v>123</v>
      </c>
      <c r="I52" s="899">
        <v>123.5</v>
      </c>
      <c r="J52" s="93">
        <v>11.133603238866414</v>
      </c>
      <c r="K52" s="37">
        <v>3.098591549295776</v>
      </c>
      <c r="L52" s="37">
        <v>12.47723132969034</v>
      </c>
      <c r="M52" s="86">
        <v>0.4065040650406644</v>
      </c>
    </row>
    <row r="53" spans="1:13" ht="12.75">
      <c r="A53" s="409"/>
      <c r="B53" s="126" t="s">
        <v>285</v>
      </c>
      <c r="C53" s="625">
        <v>1.38</v>
      </c>
      <c r="D53" s="889">
        <v>98.7</v>
      </c>
      <c r="E53" s="634">
        <v>106.2</v>
      </c>
      <c r="F53" s="39">
        <v>109.2</v>
      </c>
      <c r="G53" s="635">
        <v>120.9</v>
      </c>
      <c r="H53" s="634">
        <v>120.3</v>
      </c>
      <c r="I53" s="901">
        <v>120.8</v>
      </c>
      <c r="J53" s="95">
        <v>10.63829787234043</v>
      </c>
      <c r="K53" s="39">
        <v>2.8248587570621595</v>
      </c>
      <c r="L53" s="39">
        <v>10.622710622710613</v>
      </c>
      <c r="M53" s="88">
        <v>0.4156275976724828</v>
      </c>
    </row>
    <row r="54" spans="1:13" ht="13.5" thickBot="1">
      <c r="A54" s="416"/>
      <c r="B54" s="129" t="s">
        <v>286</v>
      </c>
      <c r="C54" s="628">
        <v>1.39</v>
      </c>
      <c r="D54" s="892">
        <v>98.9</v>
      </c>
      <c r="E54" s="640">
        <v>106.9</v>
      </c>
      <c r="F54" s="91">
        <v>110.4</v>
      </c>
      <c r="G54" s="641">
        <v>123.8</v>
      </c>
      <c r="H54" s="640">
        <v>125.7</v>
      </c>
      <c r="I54" s="904">
        <v>126.2</v>
      </c>
      <c r="J54" s="98">
        <v>11.627906976744185</v>
      </c>
      <c r="K54" s="91">
        <v>3.2740879326473475</v>
      </c>
      <c r="L54" s="91">
        <v>14.311594202898533</v>
      </c>
      <c r="M54" s="92">
        <v>0.3977724741447872</v>
      </c>
    </row>
    <row r="55" ht="12.75">
      <c r="B55" s="417" t="s">
        <v>296</v>
      </c>
    </row>
  </sheetData>
  <sheetProtection/>
  <mergeCells count="13">
    <mergeCell ref="M6:M7"/>
    <mergeCell ref="E5:G5"/>
    <mergeCell ref="H5:I5"/>
    <mergeCell ref="A1:M1"/>
    <mergeCell ref="A2:M2"/>
    <mergeCell ref="A3:M3"/>
    <mergeCell ref="A4:M4"/>
    <mergeCell ref="A5:A6"/>
    <mergeCell ref="B5:B6"/>
    <mergeCell ref="J5:M5"/>
    <mergeCell ref="J6:J7"/>
    <mergeCell ref="K6:K7"/>
    <mergeCell ref="L6:L7"/>
  </mergeCells>
  <printOptions/>
  <pageMargins left="0.4" right="0.36" top="1" bottom="1" header="0.5" footer="0.5"/>
  <pageSetup fitToHeight="1" fitToWidth="1"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H19" sqref="H19"/>
    </sheetView>
  </sheetViews>
  <sheetFormatPr defaultColWidth="11.00390625" defaultRowHeight="12.75"/>
  <cols>
    <col min="1" max="1" width="34.28125" style="20" customWidth="1"/>
    <col min="2" max="4" width="9.00390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5.75">
      <c r="A1" s="939" t="s">
        <v>420</v>
      </c>
      <c r="B1" s="939"/>
      <c r="C1" s="939"/>
      <c r="D1" s="939"/>
      <c r="E1" s="939"/>
      <c r="F1" s="939"/>
    </row>
    <row r="2" spans="1:6" s="423" customFormat="1" ht="20.25" customHeight="1">
      <c r="A2" s="1081" t="s">
        <v>547</v>
      </c>
      <c r="B2" s="1081"/>
      <c r="C2" s="1081"/>
      <c r="D2" s="1081"/>
      <c r="E2" s="1081"/>
      <c r="F2" s="1081"/>
    </row>
    <row r="3" spans="1:20" s="425" customFormat="1" ht="15" customHeight="1">
      <c r="A3" s="953" t="s">
        <v>299</v>
      </c>
      <c r="B3" s="953"/>
      <c r="C3" s="953"/>
      <c r="D3" s="953"/>
      <c r="E3" s="953"/>
      <c r="F3" s="953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</row>
    <row r="4" spans="1:6" s="426" customFormat="1" ht="16.5" customHeight="1">
      <c r="A4" s="939" t="s">
        <v>597</v>
      </c>
      <c r="B4" s="939"/>
      <c r="C4" s="939"/>
      <c r="D4" s="939"/>
      <c r="E4" s="939"/>
      <c r="F4" s="939"/>
    </row>
    <row r="5" spans="1:6" ht="12" customHeight="1" thickBot="1">
      <c r="A5" s="427"/>
      <c r="B5" s="427"/>
      <c r="C5" s="427"/>
      <c r="D5" s="427"/>
      <c r="E5" s="427"/>
      <c r="F5" s="428" t="s">
        <v>29</v>
      </c>
    </row>
    <row r="6" spans="1:6" s="429" customFormat="1" ht="12" customHeight="1">
      <c r="A6" s="654"/>
      <c r="B6" s="1076" t="s">
        <v>7</v>
      </c>
      <c r="C6" s="1077"/>
      <c r="D6" s="1078"/>
      <c r="E6" s="1079"/>
      <c r="F6" s="1080"/>
    </row>
    <row r="7" spans="1:6" s="431" customFormat="1" ht="12" customHeight="1">
      <c r="A7" s="655" t="s">
        <v>300</v>
      </c>
      <c r="B7" s="662" t="s">
        <v>2</v>
      </c>
      <c r="C7" s="430" t="s">
        <v>3</v>
      </c>
      <c r="D7" s="642" t="s">
        <v>553</v>
      </c>
      <c r="E7" s="430" t="s">
        <v>3</v>
      </c>
      <c r="F7" s="642" t="s">
        <v>553</v>
      </c>
    </row>
    <row r="8" spans="1:6" s="21" customFormat="1" ht="14.25" customHeight="1">
      <c r="A8" s="656" t="s">
        <v>301</v>
      </c>
      <c r="B8" s="663">
        <v>22485.7</v>
      </c>
      <c r="C8" s="432">
        <v>25151.3</v>
      </c>
      <c r="D8" s="664">
        <v>35659.4</v>
      </c>
      <c r="E8" s="433">
        <v>11.854645396852217</v>
      </c>
      <c r="F8" s="643">
        <v>41.77955016241706</v>
      </c>
    </row>
    <row r="9" spans="1:6" s="31" customFormat="1" ht="12" customHeight="1">
      <c r="A9" s="657" t="s">
        <v>302</v>
      </c>
      <c r="B9" s="665">
        <v>16536.2</v>
      </c>
      <c r="C9" s="434">
        <v>19640.3</v>
      </c>
      <c r="D9" s="666">
        <v>24960</v>
      </c>
      <c r="E9" s="436">
        <v>18.771543643642424</v>
      </c>
      <c r="F9" s="644">
        <v>27.085635148139293</v>
      </c>
    </row>
    <row r="10" spans="1:6" s="31" customFormat="1" ht="12.75" customHeight="1">
      <c r="A10" s="657" t="s">
        <v>304</v>
      </c>
      <c r="B10" s="665">
        <v>2102.1</v>
      </c>
      <c r="C10" s="434">
        <v>2271.2</v>
      </c>
      <c r="D10" s="666">
        <v>4536.3</v>
      </c>
      <c r="E10" s="436">
        <v>8.044336615765184</v>
      </c>
      <c r="F10" s="644">
        <v>99.73141951391337</v>
      </c>
    </row>
    <row r="11" spans="1:6" s="439" customFormat="1" ht="11.25" customHeight="1">
      <c r="A11" s="658" t="s">
        <v>305</v>
      </c>
      <c r="B11" s="667">
        <v>2102.1</v>
      </c>
      <c r="C11" s="437">
        <v>1764</v>
      </c>
      <c r="D11" s="668">
        <v>3860.5</v>
      </c>
      <c r="E11" s="438">
        <v>-16.08391608391609</v>
      </c>
      <c r="F11" s="645">
        <v>118.84920634920637</v>
      </c>
    </row>
    <row r="12" spans="1:6" s="439" customFormat="1" ht="14.25" customHeight="1">
      <c r="A12" s="658" t="s">
        <v>306</v>
      </c>
      <c r="B12" s="667">
        <v>0</v>
      </c>
      <c r="C12" s="437">
        <v>507.2</v>
      </c>
      <c r="D12" s="668">
        <v>675.8</v>
      </c>
      <c r="E12" s="435" t="s">
        <v>303</v>
      </c>
      <c r="F12" s="646">
        <v>33.24132492113564</v>
      </c>
    </row>
    <row r="13" spans="1:6" s="439" customFormat="1" ht="14.25" customHeight="1">
      <c r="A13" s="657" t="s">
        <v>307</v>
      </c>
      <c r="B13" s="667">
        <v>1539.5</v>
      </c>
      <c r="C13" s="437">
        <v>1125.6</v>
      </c>
      <c r="D13" s="668">
        <v>3789.8</v>
      </c>
      <c r="E13" s="438">
        <v>-26.885352387138685</v>
      </c>
      <c r="F13" s="645">
        <v>236.69154228855723</v>
      </c>
    </row>
    <row r="14" spans="1:6" s="31" customFormat="1" ht="18" customHeight="1">
      <c r="A14" s="659" t="s">
        <v>308</v>
      </c>
      <c r="B14" s="669">
        <v>2307.9</v>
      </c>
      <c r="C14" s="440">
        <v>2114.2</v>
      </c>
      <c r="D14" s="670">
        <v>2373.3</v>
      </c>
      <c r="E14" s="441">
        <v>-8.39291130464926</v>
      </c>
      <c r="F14" s="647">
        <v>12.255226563239068</v>
      </c>
    </row>
    <row r="15" spans="1:6" s="21" customFormat="1" ht="21" customHeight="1">
      <c r="A15" s="656" t="s">
        <v>309</v>
      </c>
      <c r="B15" s="671">
        <v>5879.5</v>
      </c>
      <c r="C15" s="442">
        <v>5608</v>
      </c>
      <c r="D15" s="672">
        <v>5630.4</v>
      </c>
      <c r="E15" s="443">
        <v>-4.617739603707829</v>
      </c>
      <c r="F15" s="648">
        <v>0.3994293865905947</v>
      </c>
    </row>
    <row r="16" spans="1:6" s="31" customFormat="1" ht="18" customHeight="1">
      <c r="A16" s="657" t="s">
        <v>302</v>
      </c>
      <c r="B16" s="665">
        <v>4299.7</v>
      </c>
      <c r="C16" s="434">
        <v>3917.2</v>
      </c>
      <c r="D16" s="666">
        <v>3635.5</v>
      </c>
      <c r="E16" s="436">
        <v>-8.895969486243267</v>
      </c>
      <c r="F16" s="644">
        <v>-7.191361176350428</v>
      </c>
    </row>
    <row r="17" spans="1:6" s="31" customFormat="1" ht="18" customHeight="1">
      <c r="A17" s="657" t="s">
        <v>304</v>
      </c>
      <c r="B17" s="665">
        <v>651.2</v>
      </c>
      <c r="C17" s="434">
        <v>982.6</v>
      </c>
      <c r="D17" s="666">
        <v>1694.9</v>
      </c>
      <c r="E17" s="436">
        <v>50.89066339066341</v>
      </c>
      <c r="F17" s="644">
        <v>72.49134948096888</v>
      </c>
    </row>
    <row r="18" spans="1:6" s="31" customFormat="1" ht="12.75" customHeight="1">
      <c r="A18" s="659" t="s">
        <v>307</v>
      </c>
      <c r="B18" s="669">
        <v>928.6</v>
      </c>
      <c r="C18" s="440">
        <v>708.2</v>
      </c>
      <c r="D18" s="670">
        <v>300</v>
      </c>
      <c r="E18" s="441">
        <v>-23.734654318328673</v>
      </c>
      <c r="F18" s="647">
        <v>-57.63908500423609</v>
      </c>
    </row>
    <row r="19" spans="1:6" s="21" customFormat="1" ht="18.75" customHeight="1">
      <c r="A19" s="656" t="s">
        <v>310</v>
      </c>
      <c r="B19" s="671">
        <v>16606.2</v>
      </c>
      <c r="C19" s="442">
        <v>19543.3</v>
      </c>
      <c r="D19" s="672">
        <v>30029</v>
      </c>
      <c r="E19" s="443">
        <v>17.68676759282679</v>
      </c>
      <c r="F19" s="648">
        <v>53.65368182446156</v>
      </c>
    </row>
    <row r="20" spans="1:6" s="31" customFormat="1" ht="18" customHeight="1">
      <c r="A20" s="657" t="s">
        <v>302</v>
      </c>
      <c r="B20" s="665">
        <v>12236.5</v>
      </c>
      <c r="C20" s="434">
        <v>15723.1</v>
      </c>
      <c r="D20" s="666">
        <v>21324.5</v>
      </c>
      <c r="E20" s="436">
        <v>28.49344175213501</v>
      </c>
      <c r="F20" s="644">
        <v>35.625290178145534</v>
      </c>
    </row>
    <row r="21" spans="1:6" s="31" customFormat="1" ht="18" customHeight="1">
      <c r="A21" s="657" t="s">
        <v>304</v>
      </c>
      <c r="B21" s="665">
        <v>1450.9</v>
      </c>
      <c r="C21" s="434">
        <v>1288.6</v>
      </c>
      <c r="D21" s="666">
        <v>2841.4</v>
      </c>
      <c r="E21" s="436">
        <v>-11.186160314287696</v>
      </c>
      <c r="F21" s="644">
        <v>120.50287133322989</v>
      </c>
    </row>
    <row r="22" spans="1:6" s="31" customFormat="1" ht="18" customHeight="1">
      <c r="A22" s="657" t="s">
        <v>307</v>
      </c>
      <c r="B22" s="665">
        <v>610.9</v>
      </c>
      <c r="C22" s="434">
        <v>417.4</v>
      </c>
      <c r="D22" s="666">
        <v>3489.8</v>
      </c>
      <c r="E22" s="436">
        <v>-31.67457849075135</v>
      </c>
      <c r="F22" s="644">
        <v>736.0804983229516</v>
      </c>
    </row>
    <row r="23" spans="1:6" s="31" customFormat="1" ht="18" customHeight="1">
      <c r="A23" s="659" t="s">
        <v>581</v>
      </c>
      <c r="B23" s="669">
        <v>2307.9</v>
      </c>
      <c r="C23" s="440">
        <v>2114.2</v>
      </c>
      <c r="D23" s="670">
        <v>2373.3</v>
      </c>
      <c r="E23" s="441">
        <v>-8.39291130464926</v>
      </c>
      <c r="F23" s="647">
        <v>12.255226563239068</v>
      </c>
    </row>
    <row r="24" spans="1:6" s="21" customFormat="1" ht="20.25" customHeight="1">
      <c r="A24" s="656" t="s">
        <v>548</v>
      </c>
      <c r="B24" s="671">
        <v>16555.9</v>
      </c>
      <c r="C24" s="442">
        <v>19896.2</v>
      </c>
      <c r="D24" s="672">
        <v>20624.1</v>
      </c>
      <c r="E24" s="443">
        <v>20.175888958014983</v>
      </c>
      <c r="F24" s="648">
        <v>3.658487550386476</v>
      </c>
    </row>
    <row r="25" spans="1:6" s="31" customFormat="1" ht="12.75" customHeight="1">
      <c r="A25" s="657" t="s">
        <v>311</v>
      </c>
      <c r="B25" s="665">
        <v>12794.7</v>
      </c>
      <c r="C25" s="434">
        <v>16209.9</v>
      </c>
      <c r="D25" s="666">
        <v>19256.4</v>
      </c>
      <c r="E25" s="436">
        <v>26.692302281413387</v>
      </c>
      <c r="F25" s="644">
        <v>18.794070290378112</v>
      </c>
    </row>
    <row r="26" spans="1:6" s="31" customFormat="1" ht="15.75" customHeight="1">
      <c r="A26" s="657" t="s">
        <v>312</v>
      </c>
      <c r="B26" s="665">
        <v>1516.1</v>
      </c>
      <c r="C26" s="434">
        <v>2312.3</v>
      </c>
      <c r="D26" s="666">
        <v>1166.5</v>
      </c>
      <c r="E26" s="436">
        <v>52.51632478068731</v>
      </c>
      <c r="F26" s="644">
        <v>-49.55239372053799</v>
      </c>
    </row>
    <row r="27" spans="1:6" s="31" customFormat="1" ht="15" customHeight="1">
      <c r="A27" s="657" t="s">
        <v>313</v>
      </c>
      <c r="B27" s="665">
        <v>458.1</v>
      </c>
      <c r="C27" s="434">
        <v>899.2</v>
      </c>
      <c r="D27" s="666">
        <v>269.6</v>
      </c>
      <c r="E27" s="436">
        <v>96.28901986465837</v>
      </c>
      <c r="F27" s="644">
        <v>-70.01779359430604</v>
      </c>
    </row>
    <row r="28" spans="1:6" s="31" customFormat="1" ht="14.25" customHeight="1">
      <c r="A28" s="657" t="s">
        <v>314</v>
      </c>
      <c r="B28" s="665">
        <v>-462.9</v>
      </c>
      <c r="C28" s="434">
        <v>-21.6</v>
      </c>
      <c r="D28" s="666">
        <v>-34.4</v>
      </c>
      <c r="E28" s="436">
        <v>-95.33376539209331</v>
      </c>
      <c r="F28" s="644">
        <v>59.25925925925927</v>
      </c>
    </row>
    <row r="29" spans="1:6" s="31" customFormat="1" ht="14.25" customHeight="1">
      <c r="A29" s="657" t="s">
        <v>315</v>
      </c>
      <c r="B29" s="665">
        <v>308.2</v>
      </c>
      <c r="C29" s="434">
        <v>277.2</v>
      </c>
      <c r="D29" s="666">
        <v>208.2</v>
      </c>
      <c r="E29" s="436">
        <v>-10.058403634003893</v>
      </c>
      <c r="F29" s="644">
        <v>-24.891774891774894</v>
      </c>
    </row>
    <row r="30" spans="1:6" s="31" customFormat="1" ht="17.25" customHeight="1">
      <c r="A30" s="659" t="s">
        <v>549</v>
      </c>
      <c r="B30" s="673">
        <v>1941.7</v>
      </c>
      <c r="C30" s="440">
        <v>219.2</v>
      </c>
      <c r="D30" s="670">
        <v>-242.2</v>
      </c>
      <c r="E30" s="444">
        <v>-88.71092341762373</v>
      </c>
      <c r="F30" s="647">
        <v>-210.492700729927</v>
      </c>
    </row>
    <row r="31" spans="1:6" s="21" customFormat="1" ht="15.75" customHeight="1">
      <c r="A31" s="660" t="s">
        <v>316</v>
      </c>
      <c r="B31" s="674">
        <v>-50.29999999999927</v>
      </c>
      <c r="C31" s="445">
        <v>352.90000000000146</v>
      </c>
      <c r="D31" s="675">
        <v>-9404.9</v>
      </c>
      <c r="E31" s="446">
        <v>-801.5904572564742</v>
      </c>
      <c r="F31" s="649">
        <v>-2765.032587135155</v>
      </c>
    </row>
    <row r="32" spans="1:6" s="21" customFormat="1" ht="21" customHeight="1">
      <c r="A32" s="656" t="s">
        <v>317</v>
      </c>
      <c r="B32" s="676">
        <v>50.29999999999984</v>
      </c>
      <c r="C32" s="447">
        <v>-352.9</v>
      </c>
      <c r="D32" s="677">
        <v>9404.9</v>
      </c>
      <c r="E32" s="448">
        <v>-801.5904572564634</v>
      </c>
      <c r="F32" s="650">
        <v>-2765.032587135166</v>
      </c>
    </row>
    <row r="33" spans="1:6" s="31" customFormat="1" ht="14.25" customHeight="1">
      <c r="A33" s="657" t="s">
        <v>318</v>
      </c>
      <c r="B33" s="665">
        <v>-1023.5</v>
      </c>
      <c r="C33" s="434">
        <v>-969.8</v>
      </c>
      <c r="D33" s="666">
        <v>8559.2</v>
      </c>
      <c r="E33" s="436">
        <v>-5.246702491450919</v>
      </c>
      <c r="F33" s="644">
        <v>-982.5737265415551</v>
      </c>
    </row>
    <row r="34" spans="1:6" s="31" customFormat="1" ht="14.25" customHeight="1">
      <c r="A34" s="657" t="s">
        <v>319</v>
      </c>
      <c r="B34" s="665">
        <v>1185</v>
      </c>
      <c r="C34" s="434">
        <v>0</v>
      </c>
      <c r="D34" s="666">
        <v>1875</v>
      </c>
      <c r="E34" s="436">
        <v>-100</v>
      </c>
      <c r="F34" s="644" t="s">
        <v>303</v>
      </c>
    </row>
    <row r="35" spans="1:6" s="439" customFormat="1" ht="14.25" customHeight="1">
      <c r="A35" s="658" t="s">
        <v>320</v>
      </c>
      <c r="B35" s="667">
        <v>1185</v>
      </c>
      <c r="C35" s="437">
        <v>0</v>
      </c>
      <c r="D35" s="668">
        <v>1875</v>
      </c>
      <c r="E35" s="435">
        <v>-100</v>
      </c>
      <c r="F35" s="646" t="s">
        <v>601</v>
      </c>
    </row>
    <row r="36" spans="1:6" s="439" customFormat="1" ht="14.25" customHeight="1">
      <c r="A36" s="658" t="s">
        <v>321</v>
      </c>
      <c r="B36" s="667">
        <v>0</v>
      </c>
      <c r="C36" s="437">
        <v>0</v>
      </c>
      <c r="D36" s="668">
        <v>0</v>
      </c>
      <c r="E36" s="435" t="s">
        <v>601</v>
      </c>
      <c r="F36" s="646" t="s">
        <v>601</v>
      </c>
    </row>
    <row r="37" spans="1:6" s="439" customFormat="1" ht="15.75" customHeight="1">
      <c r="A37" s="658" t="s">
        <v>322</v>
      </c>
      <c r="B37" s="667">
        <v>0</v>
      </c>
      <c r="C37" s="437">
        <v>0</v>
      </c>
      <c r="D37" s="668">
        <v>0</v>
      </c>
      <c r="E37" s="435" t="s">
        <v>303</v>
      </c>
      <c r="F37" s="644" t="s">
        <v>601</v>
      </c>
    </row>
    <row r="38" spans="1:6" s="439" customFormat="1" ht="16.5" customHeight="1">
      <c r="A38" s="658" t="s">
        <v>323</v>
      </c>
      <c r="B38" s="667">
        <v>0</v>
      </c>
      <c r="C38" s="437">
        <v>0</v>
      </c>
      <c r="D38" s="668">
        <v>0</v>
      </c>
      <c r="E38" s="435" t="s">
        <v>303</v>
      </c>
      <c r="F38" s="646" t="s">
        <v>601</v>
      </c>
    </row>
    <row r="39" spans="1:6" s="439" customFormat="1" ht="15" customHeight="1">
      <c r="A39" s="658" t="s">
        <v>550</v>
      </c>
      <c r="B39" s="665">
        <v>-2177.4</v>
      </c>
      <c r="C39" s="449">
        <v>-988</v>
      </c>
      <c r="D39" s="678">
        <v>6726.1</v>
      </c>
      <c r="E39" s="435">
        <v>-54.62478184991274</v>
      </c>
      <c r="F39" s="646">
        <v>-780.7793522267207</v>
      </c>
    </row>
    <row r="40" spans="1:6" s="439" customFormat="1" ht="18" customHeight="1">
      <c r="A40" s="658" t="s">
        <v>324</v>
      </c>
      <c r="B40" s="667">
        <v>-31.1</v>
      </c>
      <c r="C40" s="437">
        <v>18.2</v>
      </c>
      <c r="D40" s="668">
        <v>-41.9</v>
      </c>
      <c r="E40" s="438">
        <v>-158.5209003215434</v>
      </c>
      <c r="F40" s="645">
        <v>-330.2197802197802</v>
      </c>
    </row>
    <row r="41" spans="1:6" s="31" customFormat="1" ht="16.5" customHeight="1" thickBot="1">
      <c r="A41" s="661" t="s">
        <v>325</v>
      </c>
      <c r="B41" s="679">
        <v>1073.8</v>
      </c>
      <c r="C41" s="651">
        <v>616.9</v>
      </c>
      <c r="D41" s="680">
        <v>845.7</v>
      </c>
      <c r="E41" s="652">
        <v>-42.54982305829763</v>
      </c>
      <c r="F41" s="653">
        <v>37.08866915221269</v>
      </c>
    </row>
    <row r="42" spans="1:6" ht="15.75" customHeight="1">
      <c r="A42" s="450"/>
      <c r="B42" s="452"/>
      <c r="C42" s="452"/>
      <c r="D42" s="452"/>
      <c r="E42" s="453"/>
      <c r="F42" s="454"/>
    </row>
    <row r="43" spans="1:6" ht="13.5" customHeight="1">
      <c r="A43" s="455" t="s">
        <v>326</v>
      </c>
      <c r="B43" s="427"/>
      <c r="C43" s="427"/>
      <c r="D43" s="427"/>
      <c r="E43" s="427"/>
      <c r="F43" s="427"/>
    </row>
    <row r="44" spans="1:6" ht="13.5" customHeight="1">
      <c r="A44" s="455" t="s">
        <v>551</v>
      </c>
      <c r="B44" s="427"/>
      <c r="C44" s="427"/>
      <c r="D44" s="427"/>
      <c r="E44" s="427"/>
      <c r="F44" s="427"/>
    </row>
    <row r="45" spans="1:6" ht="15.75" customHeight="1">
      <c r="A45" s="455" t="s">
        <v>327</v>
      </c>
      <c r="B45" s="427"/>
      <c r="C45" s="427"/>
      <c r="D45" s="427"/>
      <c r="E45" s="427"/>
      <c r="F45" s="427"/>
    </row>
    <row r="46" spans="1:6" ht="15.75" customHeight="1">
      <c r="A46" s="455" t="s">
        <v>598</v>
      </c>
      <c r="B46" s="427"/>
      <c r="C46" s="427"/>
      <c r="D46" s="427"/>
      <c r="E46" s="427"/>
      <c r="F46" s="427"/>
    </row>
    <row r="47" spans="1:6" ht="15" customHeight="1">
      <c r="A47" s="456" t="s">
        <v>552</v>
      </c>
      <c r="B47" s="427"/>
      <c r="C47" s="427"/>
      <c r="D47" s="427"/>
      <c r="E47" s="427"/>
      <c r="F47" s="427"/>
    </row>
    <row r="48" spans="1:6" ht="15.75" customHeight="1">
      <c r="A48" s="427"/>
      <c r="B48" s="427"/>
      <c r="C48" s="427"/>
      <c r="D48" s="427"/>
      <c r="E48" s="427"/>
      <c r="F48" s="427"/>
    </row>
    <row r="49" spans="1:6" ht="12.75">
      <c r="A49" s="427"/>
      <c r="B49" s="427"/>
      <c r="C49" s="427"/>
      <c r="D49" s="427"/>
      <c r="E49" s="427"/>
      <c r="F49" s="427"/>
    </row>
    <row r="50" ht="16.5" customHeight="1"/>
    <row r="51" ht="17.25" customHeight="1"/>
    <row r="52" ht="16.5" customHeight="1"/>
  </sheetData>
  <sheetProtection/>
  <mergeCells count="6">
    <mergeCell ref="B6:D6"/>
    <mergeCell ref="E6:F6"/>
    <mergeCell ref="A1:F1"/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4.00390625" style="331" customWidth="1"/>
    <col min="2" max="2" width="23.7109375" style="331" customWidth="1"/>
    <col min="3" max="4" width="10.28125" style="331" customWidth="1"/>
    <col min="5" max="6" width="10.57421875" style="331" customWidth="1"/>
    <col min="7" max="7" width="8.28125" style="331" customWidth="1"/>
    <col min="8" max="8" width="8.140625" style="331" customWidth="1"/>
    <col min="9" max="16384" width="9.140625" style="331" customWidth="1"/>
  </cols>
  <sheetData>
    <row r="1" ht="15.75">
      <c r="D1" s="457" t="s">
        <v>421</v>
      </c>
    </row>
    <row r="2" spans="1:8" ht="15.75">
      <c r="A2" s="953" t="s">
        <v>554</v>
      </c>
      <c r="B2" s="953"/>
      <c r="C2" s="953"/>
      <c r="D2" s="953"/>
      <c r="E2" s="953"/>
      <c r="F2" s="953"/>
      <c r="G2" s="953"/>
      <c r="H2" s="953"/>
    </row>
    <row r="3" spans="1:8" ht="15.75">
      <c r="A3" s="176"/>
      <c r="B3" s="176"/>
      <c r="C3" s="18"/>
      <c r="D3" s="18"/>
      <c r="E3" s="176"/>
      <c r="F3" s="176"/>
      <c r="G3" s="18"/>
      <c r="H3" s="18"/>
    </row>
    <row r="4" spans="1:8" ht="12.75" thickBot="1">
      <c r="A4" s="458"/>
      <c r="G4" s="459"/>
      <c r="H4" s="459" t="s">
        <v>29</v>
      </c>
    </row>
    <row r="5" spans="1:8" ht="14.25" customHeight="1">
      <c r="A5" s="1084" t="s">
        <v>329</v>
      </c>
      <c r="B5" s="1087" t="s">
        <v>330</v>
      </c>
      <c r="C5" s="1090">
        <v>2006</v>
      </c>
      <c r="D5" s="1091"/>
      <c r="E5" s="1094">
        <v>2007</v>
      </c>
      <c r="F5" s="1095"/>
      <c r="G5" s="1097" t="s">
        <v>555</v>
      </c>
      <c r="H5" s="1095"/>
    </row>
    <row r="6" spans="1:8" ht="12.75" customHeight="1">
      <c r="A6" s="1085"/>
      <c r="B6" s="1088"/>
      <c r="C6" s="1092"/>
      <c r="D6" s="1093"/>
      <c r="E6" s="1096"/>
      <c r="F6" s="1083"/>
      <c r="G6" s="1082" t="s">
        <v>602</v>
      </c>
      <c r="H6" s="1083"/>
    </row>
    <row r="7" spans="1:8" ht="13.5" customHeight="1">
      <c r="A7" s="1086"/>
      <c r="B7" s="1089"/>
      <c r="C7" s="701" t="s">
        <v>268</v>
      </c>
      <c r="D7" s="460" t="s">
        <v>599</v>
      </c>
      <c r="E7" s="460" t="s">
        <v>268</v>
      </c>
      <c r="F7" s="721" t="s">
        <v>599</v>
      </c>
      <c r="G7" s="711">
        <f>C5</f>
        <v>2006</v>
      </c>
      <c r="H7" s="548">
        <f>E5</f>
        <v>2007</v>
      </c>
    </row>
    <row r="8" spans="1:8" ht="13.5" customHeight="1">
      <c r="A8" s="681">
        <v>1</v>
      </c>
      <c r="B8" s="697" t="s">
        <v>331</v>
      </c>
      <c r="C8" s="702">
        <v>62970.282</v>
      </c>
      <c r="D8" s="461">
        <v>62970.282</v>
      </c>
      <c r="E8" s="461">
        <v>74445.344</v>
      </c>
      <c r="F8" s="722">
        <v>76320.344</v>
      </c>
      <c r="G8" s="712">
        <f aca="true" t="shared" si="0" ref="G8:G39">D8-C8</f>
        <v>0</v>
      </c>
      <c r="H8" s="682">
        <f aca="true" t="shared" si="1" ref="H8:H39">F8-E8</f>
        <v>1875</v>
      </c>
    </row>
    <row r="9" spans="1:8" ht="13.5" customHeight="1">
      <c r="A9" s="683"/>
      <c r="B9" s="698" t="s">
        <v>332</v>
      </c>
      <c r="C9" s="703">
        <v>60855.106999999996</v>
      </c>
      <c r="D9" s="462">
        <v>60768.606999999996</v>
      </c>
      <c r="E9" s="462">
        <v>72380.344</v>
      </c>
      <c r="F9" s="723">
        <v>74170.344</v>
      </c>
      <c r="G9" s="713">
        <f t="shared" si="0"/>
        <v>-86.5</v>
      </c>
      <c r="H9" s="684">
        <f t="shared" si="1"/>
        <v>1790</v>
      </c>
    </row>
    <row r="10" spans="1:8" ht="13.5" customHeight="1">
      <c r="A10" s="685"/>
      <c r="B10" s="699" t="s">
        <v>333</v>
      </c>
      <c r="C10" s="704">
        <v>9209.282</v>
      </c>
      <c r="D10" s="463">
        <v>13889.282</v>
      </c>
      <c r="E10" s="463">
        <v>13768.844</v>
      </c>
      <c r="F10" s="724">
        <v>20218.844</v>
      </c>
      <c r="G10" s="714">
        <f t="shared" si="0"/>
        <v>4680</v>
      </c>
      <c r="H10" s="686">
        <f t="shared" si="1"/>
        <v>6450.000000000002</v>
      </c>
    </row>
    <row r="11" spans="1:8" ht="13.5" customHeight="1">
      <c r="A11" s="685"/>
      <c r="B11" s="699" t="s">
        <v>334</v>
      </c>
      <c r="C11" s="704">
        <v>51645.825</v>
      </c>
      <c r="D11" s="463">
        <v>46879.325</v>
      </c>
      <c r="E11" s="463">
        <v>58611.5</v>
      </c>
      <c r="F11" s="724">
        <v>53951.5</v>
      </c>
      <c r="G11" s="714">
        <f t="shared" si="0"/>
        <v>-4766.5</v>
      </c>
      <c r="H11" s="686">
        <f t="shared" si="1"/>
        <v>-4660</v>
      </c>
    </row>
    <row r="12" spans="1:8" ht="13.5" customHeight="1">
      <c r="A12" s="683"/>
      <c r="B12" s="698" t="s">
        <v>335</v>
      </c>
      <c r="C12" s="704">
        <v>2115.175</v>
      </c>
      <c r="D12" s="463">
        <v>2201.675</v>
      </c>
      <c r="E12" s="463">
        <v>2065</v>
      </c>
      <c r="F12" s="724">
        <v>2150</v>
      </c>
      <c r="G12" s="714">
        <f t="shared" si="0"/>
        <v>86.5</v>
      </c>
      <c r="H12" s="686">
        <f t="shared" si="1"/>
        <v>85</v>
      </c>
    </row>
    <row r="13" spans="1:8" ht="13.5" customHeight="1" hidden="1">
      <c r="A13" s="685"/>
      <c r="B13" s="699" t="s">
        <v>336</v>
      </c>
      <c r="C13" s="704">
        <v>400</v>
      </c>
      <c r="D13" s="463">
        <v>320.7</v>
      </c>
      <c r="E13" s="463">
        <v>0</v>
      </c>
      <c r="F13" s="724" t="e">
        <v>#REF!</v>
      </c>
      <c r="G13" s="714">
        <f t="shared" si="0"/>
        <v>-79.30000000000001</v>
      </c>
      <c r="H13" s="686" t="e">
        <f t="shared" si="1"/>
        <v>#REF!</v>
      </c>
    </row>
    <row r="14" spans="1:8" ht="13.5" customHeight="1">
      <c r="A14" s="681">
        <v>2</v>
      </c>
      <c r="B14" s="697" t="s">
        <v>337</v>
      </c>
      <c r="C14" s="702">
        <v>17959.214</v>
      </c>
      <c r="D14" s="461">
        <v>17959.214</v>
      </c>
      <c r="E14" s="461">
        <v>19177.121</v>
      </c>
      <c r="F14" s="725">
        <v>17177.121</v>
      </c>
      <c r="G14" s="712">
        <f t="shared" si="0"/>
        <v>0</v>
      </c>
      <c r="H14" s="682">
        <f t="shared" si="1"/>
        <v>-2000</v>
      </c>
    </row>
    <row r="15" spans="1:8" ht="13.5" customHeight="1">
      <c r="A15" s="683"/>
      <c r="B15" s="698" t="s">
        <v>332</v>
      </c>
      <c r="C15" s="703">
        <v>7789.646000000001</v>
      </c>
      <c r="D15" s="462">
        <v>7789.646000000001</v>
      </c>
      <c r="E15" s="462">
        <v>7798.9220000000005</v>
      </c>
      <c r="F15" s="723">
        <v>6231.976</v>
      </c>
      <c r="G15" s="713">
        <f t="shared" si="0"/>
        <v>0</v>
      </c>
      <c r="H15" s="684">
        <f t="shared" si="1"/>
        <v>-1566.9460000000008</v>
      </c>
    </row>
    <row r="16" spans="1:8" ht="13.5" customHeight="1">
      <c r="A16" s="685"/>
      <c r="B16" s="699" t="s">
        <v>338</v>
      </c>
      <c r="C16" s="704">
        <v>1518.622</v>
      </c>
      <c r="D16" s="463">
        <v>1518.622</v>
      </c>
      <c r="E16" s="463">
        <v>1518.622</v>
      </c>
      <c r="F16" s="724">
        <v>1518.651</v>
      </c>
      <c r="G16" s="714">
        <f t="shared" si="0"/>
        <v>0</v>
      </c>
      <c r="H16" s="686">
        <f t="shared" si="1"/>
        <v>0.028999999999996362</v>
      </c>
    </row>
    <row r="17" spans="1:8" ht="13.5" customHeight="1">
      <c r="A17" s="685"/>
      <c r="B17" s="699" t="s">
        <v>334</v>
      </c>
      <c r="C17" s="704">
        <v>6271.024</v>
      </c>
      <c r="D17" s="463">
        <v>6271.024</v>
      </c>
      <c r="E17" s="463">
        <v>6280.3</v>
      </c>
      <c r="F17" s="724">
        <v>4713.325</v>
      </c>
      <c r="G17" s="714">
        <f t="shared" si="0"/>
        <v>0</v>
      </c>
      <c r="H17" s="686">
        <f t="shared" si="1"/>
        <v>-1566.9750000000004</v>
      </c>
    </row>
    <row r="18" spans="1:8" ht="13.5" customHeight="1">
      <c r="A18" s="683"/>
      <c r="B18" s="698" t="s">
        <v>339</v>
      </c>
      <c r="C18" s="704">
        <v>10169.568</v>
      </c>
      <c r="D18" s="463">
        <v>10169.568</v>
      </c>
      <c r="E18" s="463">
        <v>11378.199</v>
      </c>
      <c r="F18" s="724">
        <v>10945.145</v>
      </c>
      <c r="G18" s="714">
        <f t="shared" si="0"/>
        <v>0</v>
      </c>
      <c r="H18" s="686">
        <f t="shared" si="1"/>
        <v>-433.0540000000001</v>
      </c>
    </row>
    <row r="19" spans="1:8" ht="13.5" customHeight="1">
      <c r="A19" s="681">
        <v>3</v>
      </c>
      <c r="B19" s="697" t="s">
        <v>340</v>
      </c>
      <c r="C19" s="702">
        <v>3876.759</v>
      </c>
      <c r="D19" s="461">
        <v>3876.759</v>
      </c>
      <c r="E19" s="461">
        <v>1516.915</v>
      </c>
      <c r="F19" s="725">
        <v>1516.915</v>
      </c>
      <c r="G19" s="712">
        <f t="shared" si="0"/>
        <v>0</v>
      </c>
      <c r="H19" s="682">
        <f t="shared" si="1"/>
        <v>0</v>
      </c>
    </row>
    <row r="20" spans="1:8" ht="13.5" customHeight="1">
      <c r="A20" s="683"/>
      <c r="B20" s="698" t="s">
        <v>332</v>
      </c>
      <c r="C20" s="705">
        <v>254.384</v>
      </c>
      <c r="D20" s="464">
        <v>254.384</v>
      </c>
      <c r="E20" s="464">
        <v>279.501</v>
      </c>
      <c r="F20" s="726">
        <v>280.651</v>
      </c>
      <c r="G20" s="715">
        <f t="shared" si="0"/>
        <v>0</v>
      </c>
      <c r="H20" s="687">
        <f t="shared" si="1"/>
        <v>1.150000000000034</v>
      </c>
    </row>
    <row r="21" spans="1:8" ht="13.5" customHeight="1">
      <c r="A21" s="685"/>
      <c r="B21" s="699" t="s">
        <v>333</v>
      </c>
      <c r="C21" s="704">
        <v>254.384</v>
      </c>
      <c r="D21" s="463">
        <v>254.384</v>
      </c>
      <c r="E21" s="463">
        <v>279.501</v>
      </c>
      <c r="F21" s="724">
        <v>280.651</v>
      </c>
      <c r="G21" s="714">
        <f t="shared" si="0"/>
        <v>0</v>
      </c>
      <c r="H21" s="686">
        <f t="shared" si="1"/>
        <v>1.150000000000034</v>
      </c>
    </row>
    <row r="22" spans="1:8" ht="13.5" customHeight="1">
      <c r="A22" s="685"/>
      <c r="B22" s="699" t="s">
        <v>334</v>
      </c>
      <c r="C22" s="704">
        <v>0</v>
      </c>
      <c r="D22" s="463">
        <v>0</v>
      </c>
      <c r="E22" s="463">
        <v>0</v>
      </c>
      <c r="F22" s="724">
        <v>0</v>
      </c>
      <c r="G22" s="714">
        <f t="shared" si="0"/>
        <v>0</v>
      </c>
      <c r="H22" s="686">
        <f t="shared" si="1"/>
        <v>0</v>
      </c>
    </row>
    <row r="23" spans="1:8" ht="13.5" customHeight="1">
      <c r="A23" s="683"/>
      <c r="B23" s="698" t="s">
        <v>339</v>
      </c>
      <c r="C23" s="704">
        <v>3622.375</v>
      </c>
      <c r="D23" s="463">
        <v>3622.375</v>
      </c>
      <c r="E23" s="463">
        <v>1237.414</v>
      </c>
      <c r="F23" s="724">
        <v>1236.2640000000001</v>
      </c>
      <c r="G23" s="714">
        <f t="shared" si="0"/>
        <v>0</v>
      </c>
      <c r="H23" s="686">
        <f t="shared" si="1"/>
        <v>-1.1499999999998636</v>
      </c>
    </row>
    <row r="24" spans="1:8" ht="13.5" customHeight="1">
      <c r="A24" s="681">
        <v>4</v>
      </c>
      <c r="B24" s="697" t="s">
        <v>341</v>
      </c>
      <c r="C24" s="706">
        <v>1678.879</v>
      </c>
      <c r="D24" s="465">
        <v>1678.879</v>
      </c>
      <c r="E24" s="465">
        <v>1390.996</v>
      </c>
      <c r="F24" s="727">
        <v>1390.9959999999999</v>
      </c>
      <c r="G24" s="716">
        <f t="shared" si="0"/>
        <v>0</v>
      </c>
      <c r="H24" s="688">
        <f t="shared" si="1"/>
        <v>0</v>
      </c>
    </row>
    <row r="25" spans="1:8" ht="13.5" customHeight="1">
      <c r="A25" s="683"/>
      <c r="B25" s="698" t="s">
        <v>332</v>
      </c>
      <c r="C25" s="705">
        <v>55.322</v>
      </c>
      <c r="D25" s="464">
        <v>55.322</v>
      </c>
      <c r="E25" s="464">
        <v>62.695</v>
      </c>
      <c r="F25" s="726">
        <v>63.331</v>
      </c>
      <c r="G25" s="715">
        <f t="shared" si="0"/>
        <v>0</v>
      </c>
      <c r="H25" s="687">
        <f t="shared" si="1"/>
        <v>0.6360000000000028</v>
      </c>
    </row>
    <row r="26" spans="1:8" ht="13.5" customHeight="1">
      <c r="A26" s="685"/>
      <c r="B26" s="699" t="s">
        <v>333</v>
      </c>
      <c r="C26" s="704">
        <v>55.322</v>
      </c>
      <c r="D26" s="463">
        <v>55.322</v>
      </c>
      <c r="E26" s="463">
        <v>62.695</v>
      </c>
      <c r="F26" s="724">
        <v>63.331</v>
      </c>
      <c r="G26" s="714">
        <f t="shared" si="0"/>
        <v>0</v>
      </c>
      <c r="H26" s="686">
        <f t="shared" si="1"/>
        <v>0.6360000000000028</v>
      </c>
    </row>
    <row r="27" spans="1:8" ht="13.5" customHeight="1">
      <c r="A27" s="683"/>
      <c r="B27" s="698" t="s">
        <v>339</v>
      </c>
      <c r="C27" s="704">
        <v>1623.557</v>
      </c>
      <c r="D27" s="463">
        <v>1623.5569999999998</v>
      </c>
      <c r="E27" s="463">
        <v>1328.3010000000002</v>
      </c>
      <c r="F27" s="724">
        <v>1327.665</v>
      </c>
      <c r="G27" s="714">
        <f t="shared" si="0"/>
        <v>0</v>
      </c>
      <c r="H27" s="686">
        <f t="shared" si="1"/>
        <v>-0.6360000000001946</v>
      </c>
    </row>
    <row r="28" spans="1:8" ht="13.5" customHeight="1">
      <c r="A28" s="681">
        <v>5</v>
      </c>
      <c r="B28" s="697" t="s">
        <v>342</v>
      </c>
      <c r="C28" s="706">
        <v>3469.774</v>
      </c>
      <c r="D28" s="465">
        <v>3469.774</v>
      </c>
      <c r="E28" s="465">
        <v>2773.491</v>
      </c>
      <c r="F28" s="727">
        <v>2773.491</v>
      </c>
      <c r="G28" s="716">
        <f t="shared" si="0"/>
        <v>0</v>
      </c>
      <c r="H28" s="688">
        <f t="shared" si="1"/>
        <v>0</v>
      </c>
    </row>
    <row r="29" spans="1:8" ht="13.5" customHeight="1">
      <c r="A29" s="683"/>
      <c r="B29" s="698" t="s">
        <v>332</v>
      </c>
      <c r="C29" s="705">
        <v>944.6</v>
      </c>
      <c r="D29" s="464">
        <v>944.6</v>
      </c>
      <c r="E29" s="464">
        <v>944.6</v>
      </c>
      <c r="F29" s="726">
        <v>944.6</v>
      </c>
      <c r="G29" s="715">
        <f t="shared" si="0"/>
        <v>0</v>
      </c>
      <c r="H29" s="687">
        <f t="shared" si="1"/>
        <v>0</v>
      </c>
    </row>
    <row r="30" spans="1:8" ht="13.5" customHeight="1">
      <c r="A30" s="685"/>
      <c r="B30" s="699" t="s">
        <v>343</v>
      </c>
      <c r="C30" s="704">
        <v>944.6</v>
      </c>
      <c r="D30" s="463">
        <v>944.6</v>
      </c>
      <c r="E30" s="463">
        <v>944.6</v>
      </c>
      <c r="F30" s="724">
        <v>944.6</v>
      </c>
      <c r="G30" s="714">
        <f t="shared" si="0"/>
        <v>0</v>
      </c>
      <c r="H30" s="686">
        <f t="shared" si="1"/>
        <v>0</v>
      </c>
    </row>
    <row r="31" spans="1:8" ht="13.5" customHeight="1">
      <c r="A31" s="683"/>
      <c r="B31" s="698" t="s">
        <v>344</v>
      </c>
      <c r="C31" s="704">
        <v>2525.174</v>
      </c>
      <c r="D31" s="463">
        <v>2525.174</v>
      </c>
      <c r="E31" s="463">
        <v>1828.891</v>
      </c>
      <c r="F31" s="724">
        <v>1828.891</v>
      </c>
      <c r="G31" s="714">
        <f t="shared" si="0"/>
        <v>0</v>
      </c>
      <c r="H31" s="686">
        <f t="shared" si="1"/>
        <v>0</v>
      </c>
    </row>
    <row r="32" spans="1:8" ht="13.5" customHeight="1">
      <c r="A32" s="683"/>
      <c r="B32" s="698" t="s">
        <v>345</v>
      </c>
      <c r="C32" s="704">
        <v>1051.8</v>
      </c>
      <c r="D32" s="463">
        <v>1051.676</v>
      </c>
      <c r="E32" s="463">
        <v>355.393</v>
      </c>
      <c r="F32" s="724">
        <v>355.393</v>
      </c>
      <c r="G32" s="714">
        <f t="shared" si="0"/>
        <v>-0.12400000000002365</v>
      </c>
      <c r="H32" s="686">
        <f t="shared" si="1"/>
        <v>0</v>
      </c>
    </row>
    <row r="33" spans="1:8" ht="13.5" customHeight="1">
      <c r="A33" s="681">
        <v>6</v>
      </c>
      <c r="B33" s="697" t="s">
        <v>346</v>
      </c>
      <c r="C33" s="707">
        <v>1071</v>
      </c>
      <c r="D33" s="466">
        <v>83</v>
      </c>
      <c r="E33" s="466">
        <v>-3163.5</v>
      </c>
      <c r="F33" s="728">
        <v>3562.6</v>
      </c>
      <c r="G33" s="717">
        <f t="shared" si="0"/>
        <v>-988</v>
      </c>
      <c r="H33" s="689">
        <f t="shared" si="1"/>
        <v>6726.1</v>
      </c>
    </row>
    <row r="34" spans="1:8" ht="13.5" customHeight="1">
      <c r="A34" s="681"/>
      <c r="B34" s="698" t="s">
        <v>215</v>
      </c>
      <c r="C34" s="704">
        <v>1071</v>
      </c>
      <c r="D34" s="463">
        <v>83</v>
      </c>
      <c r="E34" s="463">
        <v>-3163.5</v>
      </c>
      <c r="F34" s="724">
        <v>3562.6</v>
      </c>
      <c r="G34" s="714">
        <f t="shared" si="0"/>
        <v>-988</v>
      </c>
      <c r="H34" s="686">
        <f t="shared" si="1"/>
        <v>6726.1</v>
      </c>
    </row>
    <row r="35" spans="1:8" ht="13.5" customHeight="1">
      <c r="A35" s="681">
        <v>7</v>
      </c>
      <c r="B35" s="697" t="s">
        <v>347</v>
      </c>
      <c r="C35" s="702">
        <v>91025.908</v>
      </c>
      <c r="D35" s="461">
        <v>90037.908</v>
      </c>
      <c r="E35" s="461">
        <v>96140.367</v>
      </c>
      <c r="F35" s="682">
        <v>102741.46699999999</v>
      </c>
      <c r="G35" s="712">
        <f t="shared" si="0"/>
        <v>-988</v>
      </c>
      <c r="H35" s="682">
        <f t="shared" si="1"/>
        <v>6601.099999999991</v>
      </c>
    </row>
    <row r="36" spans="1:8" ht="13.5" customHeight="1">
      <c r="A36" s="681"/>
      <c r="B36" s="697" t="s">
        <v>348</v>
      </c>
      <c r="C36" s="702">
        <v>70970.059</v>
      </c>
      <c r="D36" s="461">
        <v>69895.559</v>
      </c>
      <c r="E36" s="461">
        <v>78302.562</v>
      </c>
      <c r="F36" s="682">
        <v>85253.502</v>
      </c>
      <c r="G36" s="712">
        <f t="shared" si="0"/>
        <v>-1074.5</v>
      </c>
      <c r="H36" s="682">
        <f t="shared" si="1"/>
        <v>6950.939999999988</v>
      </c>
    </row>
    <row r="37" spans="1:8" ht="13.5" customHeight="1">
      <c r="A37" s="690"/>
      <c r="B37" s="699" t="s">
        <v>349</v>
      </c>
      <c r="C37" s="708">
        <v>12108.61</v>
      </c>
      <c r="D37" s="467">
        <v>15800.61</v>
      </c>
      <c r="E37" s="467">
        <v>12466.161999999998</v>
      </c>
      <c r="F37" s="691">
        <v>25644.077</v>
      </c>
      <c r="G37" s="718">
        <f t="shared" si="0"/>
        <v>3692</v>
      </c>
      <c r="H37" s="691">
        <f t="shared" si="1"/>
        <v>13177.915000000003</v>
      </c>
    </row>
    <row r="38" spans="1:8" ht="13.5" customHeight="1">
      <c r="A38" s="692"/>
      <c r="B38" s="699" t="s">
        <v>556</v>
      </c>
      <c r="C38" s="709">
        <v>58861.44899999999</v>
      </c>
      <c r="D38" s="468">
        <v>54094.94899999999</v>
      </c>
      <c r="E38" s="468">
        <v>65836.4</v>
      </c>
      <c r="F38" s="729">
        <v>59609.424999999996</v>
      </c>
      <c r="G38" s="719">
        <f t="shared" si="0"/>
        <v>-4766.5</v>
      </c>
      <c r="H38" s="693">
        <f t="shared" si="1"/>
        <v>-6226.9749999999985</v>
      </c>
    </row>
    <row r="39" spans="1:8" ht="13.5" customHeight="1">
      <c r="A39" s="690"/>
      <c r="B39" s="697" t="s">
        <v>350</v>
      </c>
      <c r="C39" s="706">
        <v>20055.849</v>
      </c>
      <c r="D39" s="465">
        <v>20142.349</v>
      </c>
      <c r="E39" s="465">
        <v>17837.805</v>
      </c>
      <c r="F39" s="727">
        <v>17487.965</v>
      </c>
      <c r="G39" s="716">
        <f t="shared" si="0"/>
        <v>86.5</v>
      </c>
      <c r="H39" s="688">
        <f t="shared" si="1"/>
        <v>-349.84000000000015</v>
      </c>
    </row>
    <row r="40" spans="1:8" ht="13.5" customHeight="1" thickBot="1">
      <c r="A40" s="694"/>
      <c r="B40" s="700"/>
      <c r="C40" s="710"/>
      <c r="D40" s="695"/>
      <c r="E40" s="695"/>
      <c r="F40" s="696"/>
      <c r="G40" s="720"/>
      <c r="H40" s="696"/>
    </row>
    <row r="41" spans="1:8" ht="12">
      <c r="A41" s="469"/>
      <c r="B41" s="427"/>
      <c r="C41" s="470"/>
      <c r="D41" s="470"/>
      <c r="E41" s="470"/>
      <c r="F41" s="470"/>
      <c r="G41" s="470"/>
      <c r="H41" s="470"/>
    </row>
    <row r="42" ht="12">
      <c r="A42" s="458"/>
    </row>
    <row r="43" ht="12">
      <c r="A43" s="458"/>
    </row>
    <row r="44" ht="12">
      <c r="A44" s="458"/>
    </row>
  </sheetData>
  <sheetProtection/>
  <mergeCells count="7">
    <mergeCell ref="G6:H6"/>
    <mergeCell ref="A2:H2"/>
    <mergeCell ref="A5:A7"/>
    <mergeCell ref="B5:B7"/>
    <mergeCell ref="C5:D6"/>
    <mergeCell ref="E5:F6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9.7109375" style="18" customWidth="1"/>
    <col min="2" max="16384" width="9.140625" style="18" customWidth="1"/>
  </cols>
  <sheetData>
    <row r="1" spans="1:7" ht="12.75">
      <c r="A1" s="950" t="s">
        <v>422</v>
      </c>
      <c r="B1" s="950"/>
      <c r="C1" s="950"/>
      <c r="D1" s="950"/>
      <c r="E1" s="950"/>
      <c r="F1" s="950"/>
      <c r="G1" s="950"/>
    </row>
    <row r="2" spans="1:7" ht="15.75">
      <c r="A2" s="953" t="s">
        <v>404</v>
      </c>
      <c r="B2" s="953"/>
      <c r="C2" s="953"/>
      <c r="D2" s="953"/>
      <c r="E2" s="953"/>
      <c r="F2" s="953"/>
      <c r="G2" s="953"/>
    </row>
    <row r="3" spans="1:7" ht="12.75">
      <c r="A3" s="1098" t="s">
        <v>597</v>
      </c>
      <c r="B3" s="1098"/>
      <c r="C3" s="1098"/>
      <c r="D3" s="1098"/>
      <c r="E3" s="1098"/>
      <c r="F3" s="1098"/>
      <c r="G3" s="1098"/>
    </row>
    <row r="4" spans="1:7" ht="13.5" thickBot="1">
      <c r="A4" s="18" t="s">
        <v>1</v>
      </c>
      <c r="C4" s="111"/>
      <c r="E4" s="112"/>
      <c r="G4" s="474" t="s">
        <v>29</v>
      </c>
    </row>
    <row r="5" spans="1:7" ht="12.75">
      <c r="A5" s="1101"/>
      <c r="B5" s="1099" t="s">
        <v>2</v>
      </c>
      <c r="C5" s="1099" t="s">
        <v>105</v>
      </c>
      <c r="D5" s="1099" t="s">
        <v>534</v>
      </c>
      <c r="E5" s="828"/>
      <c r="F5" s="830" t="s">
        <v>363</v>
      </c>
      <c r="G5" s="829"/>
    </row>
    <row r="6" spans="1:7" ht="12.75">
      <c r="A6" s="1102"/>
      <c r="B6" s="1100"/>
      <c r="C6" s="1100"/>
      <c r="D6" s="1100"/>
      <c r="E6" s="475" t="s">
        <v>2</v>
      </c>
      <c r="F6" s="475" t="s">
        <v>3</v>
      </c>
      <c r="G6" s="476" t="s">
        <v>476</v>
      </c>
    </row>
    <row r="7" spans="1:7" ht="12.75">
      <c r="A7" s="151"/>
      <c r="B7" s="102"/>
      <c r="C7" s="102"/>
      <c r="D7" s="102"/>
      <c r="E7" s="102"/>
      <c r="F7" s="113"/>
      <c r="G7" s="145"/>
    </row>
    <row r="8" spans="1:7" ht="12.75">
      <c r="A8" s="152" t="s">
        <v>405</v>
      </c>
      <c r="B8" s="114">
        <v>15553.7</v>
      </c>
      <c r="C8" s="114">
        <v>15507.5</v>
      </c>
      <c r="D8" s="114">
        <v>15421.631000000001</v>
      </c>
      <c r="E8" s="114">
        <v>13.329641584634572</v>
      </c>
      <c r="F8" s="114">
        <v>-0.297035432083689</v>
      </c>
      <c r="G8" s="146">
        <v>-0.5537256166370952</v>
      </c>
    </row>
    <row r="9" spans="1:7" ht="12.75">
      <c r="A9" s="153"/>
      <c r="B9" s="103"/>
      <c r="C9" s="103"/>
      <c r="D9" s="103"/>
      <c r="E9" s="114"/>
      <c r="F9" s="114"/>
      <c r="G9" s="146"/>
    </row>
    <row r="10" spans="1:7" ht="12.75">
      <c r="A10" s="153" t="s">
        <v>406</v>
      </c>
      <c r="B10" s="103">
        <v>10527.4</v>
      </c>
      <c r="C10" s="103">
        <v>10124.8</v>
      </c>
      <c r="D10" s="103">
        <v>10104.654</v>
      </c>
      <c r="E10" s="103">
        <v>30.703714739769595</v>
      </c>
      <c r="F10" s="103">
        <v>-3.8243060964720854</v>
      </c>
      <c r="G10" s="147">
        <v>-0.19897676991149638</v>
      </c>
    </row>
    <row r="11" spans="1:7" ht="12.75">
      <c r="A11" s="154" t="s">
        <v>407</v>
      </c>
      <c r="B11" s="107">
        <v>5026.3</v>
      </c>
      <c r="C11" s="107">
        <v>5382.7</v>
      </c>
      <c r="D11" s="107">
        <v>5316.977</v>
      </c>
      <c r="E11" s="107">
        <v>-11.351170214642224</v>
      </c>
      <c r="F11" s="107">
        <v>7.090702902731621</v>
      </c>
      <c r="G11" s="148">
        <v>-1.2210043286826249</v>
      </c>
    </row>
    <row r="12" spans="1:7" ht="12.75">
      <c r="A12" s="155"/>
      <c r="B12" s="103"/>
      <c r="C12" s="103"/>
      <c r="D12" s="103"/>
      <c r="E12" s="114"/>
      <c r="F12" s="114"/>
      <c r="G12" s="146"/>
    </row>
    <row r="13" spans="1:7" ht="12.75">
      <c r="A13" s="152" t="s">
        <v>408</v>
      </c>
      <c r="B13" s="114">
        <v>41688.5</v>
      </c>
      <c r="C13" s="114">
        <v>45825.5</v>
      </c>
      <c r="D13" s="114">
        <v>49517.498</v>
      </c>
      <c r="E13" s="114">
        <v>18.716877539803917</v>
      </c>
      <c r="F13" s="114">
        <v>9.923600033582417</v>
      </c>
      <c r="G13" s="146">
        <v>8.056645317563365</v>
      </c>
    </row>
    <row r="14" spans="1:7" ht="12.75">
      <c r="A14" s="153"/>
      <c r="B14" s="103"/>
      <c r="C14" s="103"/>
      <c r="D14" s="103"/>
      <c r="E14" s="114"/>
      <c r="F14" s="114"/>
      <c r="G14" s="146"/>
    </row>
    <row r="15" spans="1:7" ht="12.75">
      <c r="A15" s="153" t="s">
        <v>409</v>
      </c>
      <c r="B15" s="103">
        <v>25544.5</v>
      </c>
      <c r="C15" s="103">
        <v>28896.9</v>
      </c>
      <c r="D15" s="103">
        <v>30979.603</v>
      </c>
      <c r="E15" s="103">
        <v>28.195541548313287</v>
      </c>
      <c r="F15" s="103">
        <v>13.123764411125677</v>
      </c>
      <c r="G15" s="147">
        <v>7.20735788267946</v>
      </c>
    </row>
    <row r="16" spans="1:7" ht="12.75">
      <c r="A16" s="154" t="s">
        <v>410</v>
      </c>
      <c r="B16" s="107">
        <v>16144</v>
      </c>
      <c r="C16" s="107">
        <v>16928.6</v>
      </c>
      <c r="D16" s="107">
        <v>18537.895</v>
      </c>
      <c r="E16" s="107">
        <v>6.282546725741781</v>
      </c>
      <c r="F16" s="107">
        <v>4.8600099108027734</v>
      </c>
      <c r="G16" s="148">
        <v>9.506367921741912</v>
      </c>
    </row>
    <row r="17" spans="1:7" ht="12.75">
      <c r="A17" s="155"/>
      <c r="B17" s="103"/>
      <c r="C17" s="103"/>
      <c r="D17" s="103"/>
      <c r="E17" s="114"/>
      <c r="F17" s="114"/>
      <c r="G17" s="146"/>
    </row>
    <row r="18" spans="1:7" ht="12.75">
      <c r="A18" s="152" t="s">
        <v>411</v>
      </c>
      <c r="B18" s="114">
        <v>-26134.8</v>
      </c>
      <c r="C18" s="114">
        <v>-30318</v>
      </c>
      <c r="D18" s="114">
        <v>-34095.867</v>
      </c>
      <c r="E18" s="114">
        <v>22.17318947624301</v>
      </c>
      <c r="F18" s="114">
        <v>16.006244547499875</v>
      </c>
      <c r="G18" s="146">
        <v>12.460805462101732</v>
      </c>
    </row>
    <row r="19" spans="1:7" ht="12.75">
      <c r="A19" s="153"/>
      <c r="B19" s="103"/>
      <c r="C19" s="103"/>
      <c r="D19" s="103"/>
      <c r="E19" s="114"/>
      <c r="F19" s="114"/>
      <c r="G19" s="146"/>
    </row>
    <row r="20" spans="1:7" ht="12.75">
      <c r="A20" s="153" t="s">
        <v>412</v>
      </c>
      <c r="B20" s="103">
        <v>-15017.1</v>
      </c>
      <c r="C20" s="103">
        <v>-18772.1</v>
      </c>
      <c r="D20" s="103">
        <v>-20874.949</v>
      </c>
      <c r="E20" s="103">
        <v>26.493876244545874</v>
      </c>
      <c r="F20" s="103">
        <v>25.004827829607578</v>
      </c>
      <c r="G20" s="147">
        <v>11.201991252976498</v>
      </c>
    </row>
    <row r="21" spans="1:7" ht="12.75">
      <c r="A21" s="154" t="s">
        <v>413</v>
      </c>
      <c r="B21" s="107">
        <v>-11117.7</v>
      </c>
      <c r="C21" s="107">
        <v>-11545.9</v>
      </c>
      <c r="D21" s="107">
        <v>-13220.918000000001</v>
      </c>
      <c r="E21" s="107">
        <v>16.78501649194311</v>
      </c>
      <c r="F21" s="107">
        <v>3.8515160509817576</v>
      </c>
      <c r="G21" s="148">
        <v>14.507470184221276</v>
      </c>
    </row>
    <row r="22" spans="1:7" ht="12.75">
      <c r="A22" s="155"/>
      <c r="B22" s="103"/>
      <c r="C22" s="103"/>
      <c r="D22" s="103"/>
      <c r="E22" s="114"/>
      <c r="F22" s="114"/>
      <c r="G22" s="146"/>
    </row>
    <row r="23" spans="1:7" ht="12.75">
      <c r="A23" s="152" t="s">
        <v>414</v>
      </c>
      <c r="B23" s="114">
        <v>57242.2</v>
      </c>
      <c r="C23" s="114">
        <v>61333</v>
      </c>
      <c r="D23" s="114">
        <v>64939.129</v>
      </c>
      <c r="E23" s="114">
        <v>17.203041756585762</v>
      </c>
      <c r="F23" s="114">
        <v>7.146475851731765</v>
      </c>
      <c r="G23" s="146">
        <v>5.8795901064679725</v>
      </c>
    </row>
    <row r="24" spans="1:7" ht="12.75">
      <c r="A24" s="153"/>
      <c r="B24" s="103"/>
      <c r="C24" s="103"/>
      <c r="D24" s="103"/>
      <c r="E24" s="114"/>
      <c r="F24" s="114"/>
      <c r="G24" s="146"/>
    </row>
    <row r="25" spans="1:7" ht="12.75">
      <c r="A25" s="153" t="s">
        <v>412</v>
      </c>
      <c r="B25" s="103">
        <v>36071.9</v>
      </c>
      <c r="C25" s="103">
        <v>39021.7</v>
      </c>
      <c r="D25" s="103">
        <v>41084.257</v>
      </c>
      <c r="E25" s="103">
        <v>28.917535721178268</v>
      </c>
      <c r="F25" s="103">
        <v>8.17755649134088</v>
      </c>
      <c r="G25" s="147">
        <v>5.285666693147647</v>
      </c>
    </row>
    <row r="26" spans="1:7" ht="13.5" thickBot="1">
      <c r="A26" s="156" t="s">
        <v>413</v>
      </c>
      <c r="B26" s="149">
        <v>21170.3</v>
      </c>
      <c r="C26" s="149">
        <v>22311.3</v>
      </c>
      <c r="D26" s="149">
        <v>23854.872</v>
      </c>
      <c r="E26" s="149">
        <v>1.489482061017469</v>
      </c>
      <c r="F26" s="149">
        <v>5.3896260326967536</v>
      </c>
      <c r="G26" s="150">
        <v>6.9183418267873265</v>
      </c>
    </row>
    <row r="27" spans="2:4" ht="12.75">
      <c r="B27" s="115"/>
      <c r="C27" s="115"/>
      <c r="D27" s="115"/>
    </row>
    <row r="28" spans="3:4" ht="13.5" thickBot="1">
      <c r="C28" s="115"/>
      <c r="D28" s="115"/>
    </row>
    <row r="29" spans="1:4" ht="12.75">
      <c r="A29" s="164" t="s">
        <v>575</v>
      </c>
      <c r="B29" s="157">
        <v>37.30932991112657</v>
      </c>
      <c r="C29" s="158">
        <v>33.84032907442363</v>
      </c>
      <c r="D29" s="159">
        <v>31.14380092467515</v>
      </c>
    </row>
    <row r="30" spans="1:4" ht="12.75">
      <c r="A30" s="165" t="s">
        <v>415</v>
      </c>
      <c r="B30" s="104">
        <v>41.212002583726445</v>
      </c>
      <c r="C30" s="105">
        <v>35.037668400416656</v>
      </c>
      <c r="D30" s="160">
        <v>32.617119076703474</v>
      </c>
    </row>
    <row r="31" spans="1:4" ht="12.75">
      <c r="A31" s="166" t="s">
        <v>416</v>
      </c>
      <c r="B31" s="106">
        <v>31.1341674925669</v>
      </c>
      <c r="C31" s="107">
        <v>31.796486419432206</v>
      </c>
      <c r="D31" s="148">
        <v>28.68166531313291</v>
      </c>
    </row>
    <row r="32" spans="1:4" ht="12.75">
      <c r="A32" s="167" t="s">
        <v>576</v>
      </c>
      <c r="B32" s="108"/>
      <c r="C32" s="109"/>
      <c r="D32" s="161"/>
    </row>
    <row r="33" spans="1:4" ht="12.75">
      <c r="A33" s="165" t="s">
        <v>415</v>
      </c>
      <c r="B33" s="110">
        <v>67.68421661726792</v>
      </c>
      <c r="C33" s="105">
        <v>65.2896985329679</v>
      </c>
      <c r="D33" s="162">
        <v>65.52260263522062</v>
      </c>
    </row>
    <row r="34" spans="1:4" ht="12.75">
      <c r="A34" s="166" t="s">
        <v>416</v>
      </c>
      <c r="B34" s="2">
        <v>32.315783382732086</v>
      </c>
      <c r="C34" s="107">
        <v>34.71030146703208</v>
      </c>
      <c r="D34" s="44">
        <v>34.47739736477938</v>
      </c>
    </row>
    <row r="35" spans="1:4" ht="12.75">
      <c r="A35" s="167" t="s">
        <v>577</v>
      </c>
      <c r="B35" s="108"/>
      <c r="C35" s="109"/>
      <c r="D35" s="161"/>
    </row>
    <row r="36" spans="1:4" ht="12.75">
      <c r="A36" s="165" t="s">
        <v>415</v>
      </c>
      <c r="B36" s="110">
        <v>61.27469206135985</v>
      </c>
      <c r="C36" s="105">
        <v>63.05855909919149</v>
      </c>
      <c r="D36" s="162">
        <v>62.56294088202922</v>
      </c>
    </row>
    <row r="37" spans="1:4" ht="12.75">
      <c r="A37" s="166" t="s">
        <v>416</v>
      </c>
      <c r="B37" s="2">
        <v>38.72530793864015</v>
      </c>
      <c r="C37" s="107">
        <v>36.941440900808495</v>
      </c>
      <c r="D37" s="44">
        <v>37.43705911797078</v>
      </c>
    </row>
    <row r="38" spans="1:4" ht="12.75">
      <c r="A38" s="167" t="s">
        <v>578</v>
      </c>
      <c r="B38" s="108"/>
      <c r="C38" s="109"/>
      <c r="D38" s="161"/>
    </row>
    <row r="39" spans="1:4" ht="12.75">
      <c r="A39" s="165" t="s">
        <v>415</v>
      </c>
      <c r="B39" s="110">
        <v>57.460168051793005</v>
      </c>
      <c r="C39" s="105">
        <v>61.91734283264068</v>
      </c>
      <c r="D39" s="162">
        <v>61.22427976387872</v>
      </c>
    </row>
    <row r="40" spans="1:4" ht="12.75">
      <c r="A40" s="166" t="s">
        <v>416</v>
      </c>
      <c r="B40" s="2">
        <v>42.53983194820699</v>
      </c>
      <c r="C40" s="107">
        <v>38.08265716735932</v>
      </c>
      <c r="D40" s="44">
        <v>38.775720236121295</v>
      </c>
    </row>
    <row r="41" spans="1:4" ht="12.75">
      <c r="A41" s="167" t="s">
        <v>579</v>
      </c>
      <c r="B41" s="108"/>
      <c r="C41" s="109"/>
      <c r="D41" s="161"/>
    </row>
    <row r="42" spans="1:4" ht="12.75">
      <c r="A42" s="165" t="s">
        <v>415</v>
      </c>
      <c r="B42" s="110">
        <v>63.016271212497074</v>
      </c>
      <c r="C42" s="105">
        <v>63.622682731971366</v>
      </c>
      <c r="D42" s="162">
        <v>63.26579618892024</v>
      </c>
    </row>
    <row r="43" spans="1:4" ht="12.75">
      <c r="A43" s="168" t="s">
        <v>416</v>
      </c>
      <c r="B43" s="2">
        <v>36.983728787502926</v>
      </c>
      <c r="C43" s="107">
        <v>36.377317268028634</v>
      </c>
      <c r="D43" s="44">
        <v>36.73420381107976</v>
      </c>
    </row>
    <row r="44" spans="1:4" ht="12.75">
      <c r="A44" s="169" t="s">
        <v>580</v>
      </c>
      <c r="B44" s="108"/>
      <c r="C44" s="109"/>
      <c r="D44" s="161"/>
    </row>
    <row r="45" spans="1:4" ht="12.75">
      <c r="A45" s="168" t="s">
        <v>417</v>
      </c>
      <c r="B45" s="42">
        <v>27.17173693533792</v>
      </c>
      <c r="C45" s="105">
        <v>25.28410480491742</v>
      </c>
      <c r="D45" s="160">
        <v>23.74782544434805</v>
      </c>
    </row>
    <row r="46" spans="1:4" ht="13.5" thickBot="1">
      <c r="A46" s="170" t="s">
        <v>418</v>
      </c>
      <c r="B46" s="46">
        <v>72.8282630646621</v>
      </c>
      <c r="C46" s="149">
        <v>74.71589519508258</v>
      </c>
      <c r="D46" s="150">
        <v>76.25217455565195</v>
      </c>
    </row>
    <row r="48" ht="12.75">
      <c r="A48" s="18" t="s">
        <v>419</v>
      </c>
    </row>
    <row r="49" ht="12.75">
      <c r="A49" s="18" t="s">
        <v>259</v>
      </c>
    </row>
  </sheetData>
  <sheetProtection/>
  <mergeCells count="7">
    <mergeCell ref="A1:G1"/>
    <mergeCell ref="A2:G2"/>
    <mergeCell ref="A3:G3"/>
    <mergeCell ref="D5:D6"/>
    <mergeCell ref="A5:A6"/>
    <mergeCell ref="B5:B6"/>
    <mergeCell ref="C5:C6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4">
      <selection activeCell="L7" sqref="L7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ht="12.75">
      <c r="E1" s="116" t="s">
        <v>423</v>
      </c>
    </row>
    <row r="2" spans="1:10" ht="15.75">
      <c r="A2" s="1103" t="s">
        <v>474</v>
      </c>
      <c r="B2" s="1104"/>
      <c r="C2" s="1104"/>
      <c r="D2" s="1104"/>
      <c r="E2" s="1104"/>
      <c r="F2" s="1104"/>
      <c r="G2" s="1104"/>
      <c r="H2" s="1104"/>
      <c r="I2" s="1104"/>
      <c r="J2" s="1104"/>
    </row>
    <row r="4" spans="1:10" ht="13.5" thickBot="1">
      <c r="A4" s="1105" t="s">
        <v>29</v>
      </c>
      <c r="B4" s="1106"/>
      <c r="C4" s="1106"/>
      <c r="D4" s="1106"/>
      <c r="E4" s="1106"/>
      <c r="F4" s="1106"/>
      <c r="G4" s="1106"/>
      <c r="H4" s="1106"/>
      <c r="I4" s="1106"/>
      <c r="J4" s="1106"/>
    </row>
    <row r="5" spans="1:10" ht="12.75">
      <c r="A5" s="741"/>
      <c r="B5" s="730"/>
      <c r="C5" s="757"/>
      <c r="D5" s="758"/>
      <c r="E5" s="758"/>
      <c r="F5" s="758"/>
      <c r="G5" s="758"/>
      <c r="H5" s="759"/>
      <c r="I5" s="755" t="s">
        <v>363</v>
      </c>
      <c r="J5" s="742"/>
    </row>
    <row r="6" spans="1:10" ht="12.75">
      <c r="A6" s="743"/>
      <c r="B6" s="752"/>
      <c r="C6" s="760" t="s">
        <v>425</v>
      </c>
      <c r="D6" s="761" t="s">
        <v>599</v>
      </c>
      <c r="E6" s="761" t="s">
        <v>425</v>
      </c>
      <c r="F6" s="761" t="str">
        <f>D6</f>
        <v>Mid-Oct</v>
      </c>
      <c r="G6" s="761" t="s">
        <v>425</v>
      </c>
      <c r="H6" s="762" t="str">
        <f>D6</f>
        <v>Mid-Oct</v>
      </c>
      <c r="I6" s="756" t="s">
        <v>597</v>
      </c>
      <c r="J6" s="744"/>
    </row>
    <row r="7" spans="1:10" ht="12.75">
      <c r="A7" s="743"/>
      <c r="B7" s="752"/>
      <c r="C7" s="760" t="s">
        <v>426</v>
      </c>
      <c r="D7" s="761">
        <v>2005</v>
      </c>
      <c r="E7" s="761" t="s">
        <v>427</v>
      </c>
      <c r="F7" s="761">
        <v>2006</v>
      </c>
      <c r="G7" s="761">
        <v>2007</v>
      </c>
      <c r="H7" s="762">
        <v>2007</v>
      </c>
      <c r="I7" s="767" t="s">
        <v>3</v>
      </c>
      <c r="J7" s="766" t="s">
        <v>476</v>
      </c>
    </row>
    <row r="8" spans="1:10" ht="12.75">
      <c r="A8" s="479"/>
      <c r="B8" s="120"/>
      <c r="C8" s="763"/>
      <c r="D8" s="764"/>
      <c r="E8" s="764"/>
      <c r="F8" s="764"/>
      <c r="G8" s="764"/>
      <c r="H8" s="765"/>
      <c r="I8" s="763"/>
      <c r="J8" s="402"/>
    </row>
    <row r="9" spans="1:10" ht="12.75">
      <c r="A9" s="745" t="s">
        <v>215</v>
      </c>
      <c r="B9" s="753"/>
      <c r="C9" s="777">
        <v>104423.7</v>
      </c>
      <c r="D9" s="778">
        <v>103884</v>
      </c>
      <c r="E9" s="778">
        <v>131967.6</v>
      </c>
      <c r="F9" s="778">
        <v>131134.5</v>
      </c>
      <c r="G9" s="778">
        <v>129606</v>
      </c>
      <c r="H9" s="779">
        <v>121672.6</v>
      </c>
      <c r="I9" s="777">
        <v>-0.6312913169596186</v>
      </c>
      <c r="J9" s="780">
        <v>-6.121167229912189</v>
      </c>
    </row>
    <row r="10" spans="1:10" ht="12.75">
      <c r="A10" s="58"/>
      <c r="B10" s="20" t="s">
        <v>428</v>
      </c>
      <c r="C10" s="781">
        <v>100823.6</v>
      </c>
      <c r="D10" s="782">
        <v>98992.5</v>
      </c>
      <c r="E10" s="782">
        <v>124147.19600000001</v>
      </c>
      <c r="F10" s="782">
        <v>125049.585</v>
      </c>
      <c r="G10" s="782">
        <v>123734.864</v>
      </c>
      <c r="H10" s="783">
        <v>116151.24740000001</v>
      </c>
      <c r="I10" s="784">
        <v>0.7268702226669745</v>
      </c>
      <c r="J10" s="785">
        <v>-6.1289246658888175</v>
      </c>
    </row>
    <row r="11" spans="1:10" ht="12.75">
      <c r="A11" s="58"/>
      <c r="B11" s="119" t="s">
        <v>429</v>
      </c>
      <c r="C11" s="781">
        <v>3600.1</v>
      </c>
      <c r="D11" s="782">
        <v>4891.5</v>
      </c>
      <c r="E11" s="782">
        <v>7820.4039999999995</v>
      </c>
      <c r="F11" s="782">
        <v>6084.915</v>
      </c>
      <c r="G11" s="782">
        <v>5871.136</v>
      </c>
      <c r="H11" s="783">
        <v>5521.352599999999</v>
      </c>
      <c r="I11" s="784">
        <v>-22.191807482068697</v>
      </c>
      <c r="J11" s="785">
        <v>-5.957678377744969</v>
      </c>
    </row>
    <row r="12" spans="1:10" ht="12.75">
      <c r="A12" s="480"/>
      <c r="B12" s="195"/>
      <c r="C12" s="786"/>
      <c r="D12" s="787"/>
      <c r="E12" s="787"/>
      <c r="F12" s="787"/>
      <c r="G12" s="787"/>
      <c r="H12" s="788"/>
      <c r="I12" s="789"/>
      <c r="J12" s="790"/>
    </row>
    <row r="13" spans="1:10" ht="12.75">
      <c r="A13" s="479"/>
      <c r="B13" s="120"/>
      <c r="C13" s="791"/>
      <c r="D13" s="792"/>
      <c r="E13" s="792"/>
      <c r="F13" s="792"/>
      <c r="G13" s="792"/>
      <c r="H13" s="793"/>
      <c r="I13" s="784"/>
      <c r="J13" s="785"/>
    </row>
    <row r="14" spans="1:10" ht="12.75">
      <c r="A14" s="745" t="s">
        <v>430</v>
      </c>
      <c r="B14" s="20"/>
      <c r="C14" s="794">
        <v>25472.7</v>
      </c>
      <c r="D14" s="795">
        <v>30318.9</v>
      </c>
      <c r="E14" s="795">
        <v>33065.4</v>
      </c>
      <c r="F14" s="795">
        <v>33647.2</v>
      </c>
      <c r="G14" s="795">
        <v>35499.6</v>
      </c>
      <c r="H14" s="796">
        <v>36403.2</v>
      </c>
      <c r="I14" s="777">
        <v>1.7595432083084006</v>
      </c>
      <c r="J14" s="780">
        <v>2.5453807930230283</v>
      </c>
    </row>
    <row r="15" spans="1:10" ht="12.75">
      <c r="A15" s="58"/>
      <c r="B15" s="20" t="s">
        <v>428</v>
      </c>
      <c r="C15" s="781">
        <v>23154.9</v>
      </c>
      <c r="D15" s="782">
        <v>27633.5</v>
      </c>
      <c r="E15" s="782">
        <v>31790.7</v>
      </c>
      <c r="F15" s="782">
        <v>30087.7</v>
      </c>
      <c r="G15" s="782">
        <v>31681</v>
      </c>
      <c r="H15" s="783">
        <v>33558.2</v>
      </c>
      <c r="I15" s="784">
        <v>-5.356912556187808</v>
      </c>
      <c r="J15" s="785">
        <v>5.925318013951568</v>
      </c>
    </row>
    <row r="16" spans="1:10" ht="12.75">
      <c r="A16" s="58"/>
      <c r="B16" s="119" t="s">
        <v>429</v>
      </c>
      <c r="C16" s="781">
        <v>2317.8</v>
      </c>
      <c r="D16" s="782">
        <v>2685.4</v>
      </c>
      <c r="E16" s="782">
        <v>1274.7</v>
      </c>
      <c r="F16" s="782">
        <v>3559.5</v>
      </c>
      <c r="G16" s="782">
        <v>3818.6</v>
      </c>
      <c r="H16" s="783">
        <v>2845</v>
      </c>
      <c r="I16" s="784">
        <v>179.24217462932455</v>
      </c>
      <c r="J16" s="785">
        <v>-25.496255172052585</v>
      </c>
    </row>
    <row r="17" spans="1:10" ht="12.75">
      <c r="A17" s="480"/>
      <c r="B17" s="195"/>
      <c r="C17" s="797"/>
      <c r="D17" s="798"/>
      <c r="E17" s="798"/>
      <c r="F17" s="798"/>
      <c r="G17" s="798"/>
      <c r="H17" s="799"/>
      <c r="I17" s="789"/>
      <c r="J17" s="790"/>
    </row>
    <row r="18" spans="1:10" ht="12.75">
      <c r="A18" s="58"/>
      <c r="B18" s="20"/>
      <c r="C18" s="781"/>
      <c r="D18" s="782"/>
      <c r="E18" s="782"/>
      <c r="F18" s="782"/>
      <c r="G18" s="782"/>
      <c r="H18" s="783"/>
      <c r="I18" s="784"/>
      <c r="J18" s="785"/>
    </row>
    <row r="19" spans="1:10" ht="12.75">
      <c r="A19" s="745" t="s">
        <v>431</v>
      </c>
      <c r="B19" s="753"/>
      <c r="C19" s="794">
        <v>129896.4</v>
      </c>
      <c r="D19" s="795">
        <v>134202.9</v>
      </c>
      <c r="E19" s="795">
        <v>165033</v>
      </c>
      <c r="F19" s="795">
        <v>164781.7</v>
      </c>
      <c r="G19" s="795">
        <v>165105.6</v>
      </c>
      <c r="H19" s="796">
        <v>158075.8</v>
      </c>
      <c r="I19" s="777">
        <v>-0.152272575787876</v>
      </c>
      <c r="J19" s="780">
        <v>-4.257759882160272</v>
      </c>
    </row>
    <row r="20" spans="1:10" ht="12.75">
      <c r="A20" s="58"/>
      <c r="B20" s="20"/>
      <c r="C20" s="781"/>
      <c r="D20" s="782"/>
      <c r="E20" s="782"/>
      <c r="F20" s="782"/>
      <c r="G20" s="782"/>
      <c r="H20" s="783"/>
      <c r="I20" s="784"/>
      <c r="J20" s="785"/>
    </row>
    <row r="21" spans="1:10" ht="12.75">
      <c r="A21" s="58"/>
      <c r="B21" s="20" t="s">
        <v>428</v>
      </c>
      <c r="C21" s="781">
        <v>123978.5</v>
      </c>
      <c r="D21" s="782">
        <v>126626</v>
      </c>
      <c r="E21" s="782">
        <v>155937.896</v>
      </c>
      <c r="F21" s="782">
        <v>155137.285</v>
      </c>
      <c r="G21" s="782">
        <v>155415.864</v>
      </c>
      <c r="H21" s="783">
        <v>149709.4474</v>
      </c>
      <c r="I21" s="784">
        <v>-0.5134165719409225</v>
      </c>
      <c r="J21" s="785">
        <v>-3.671707928091564</v>
      </c>
    </row>
    <row r="22" spans="1:10" ht="12.75">
      <c r="A22" s="58"/>
      <c r="B22" s="478" t="s">
        <v>432</v>
      </c>
      <c r="C22" s="781">
        <v>95.44413855965216</v>
      </c>
      <c r="D22" s="782">
        <v>94.35414584930729</v>
      </c>
      <c r="E22" s="782">
        <v>94.48891797398097</v>
      </c>
      <c r="F22" s="782">
        <v>94.14715651070476</v>
      </c>
      <c r="G22" s="782">
        <v>94.13118876646219</v>
      </c>
      <c r="H22" s="783">
        <v>94.70737924464088</v>
      </c>
      <c r="I22" s="784"/>
      <c r="J22" s="785"/>
    </row>
    <row r="23" spans="1:10" ht="12.75">
      <c r="A23" s="58"/>
      <c r="B23" s="119" t="s">
        <v>429</v>
      </c>
      <c r="C23" s="781">
        <v>5917.9</v>
      </c>
      <c r="D23" s="782">
        <v>7576.9</v>
      </c>
      <c r="E23" s="782">
        <v>9095.104</v>
      </c>
      <c r="F23" s="782">
        <v>9644.415</v>
      </c>
      <c r="G23" s="782">
        <v>9689.736</v>
      </c>
      <c r="H23" s="783">
        <v>8366.352599999998</v>
      </c>
      <c r="I23" s="784">
        <v>6.039634071254184</v>
      </c>
      <c r="J23" s="785">
        <v>-13.657579525386481</v>
      </c>
    </row>
    <row r="24" spans="1:10" ht="12.75">
      <c r="A24" s="480"/>
      <c r="B24" s="117" t="s">
        <v>432</v>
      </c>
      <c r="C24" s="786">
        <v>4.555861440347847</v>
      </c>
      <c r="D24" s="787">
        <v>5.64585415069272</v>
      </c>
      <c r="E24" s="787">
        <v>5.5110820260190385</v>
      </c>
      <c r="F24" s="787">
        <v>5.852843489295231</v>
      </c>
      <c r="G24" s="787">
        <v>5.868811233537809</v>
      </c>
      <c r="H24" s="788">
        <v>5.292620755359137</v>
      </c>
      <c r="I24" s="784"/>
      <c r="J24" s="785"/>
    </row>
    <row r="25" spans="1:10" ht="12.75">
      <c r="A25" s="746" t="s">
        <v>433</v>
      </c>
      <c r="B25" s="754"/>
      <c r="C25" s="800"/>
      <c r="D25" s="801"/>
      <c r="E25" s="801"/>
      <c r="F25" s="801"/>
      <c r="G25" s="801"/>
      <c r="H25" s="802"/>
      <c r="I25" s="803"/>
      <c r="J25" s="804"/>
    </row>
    <row r="26" spans="1:10" ht="12.75">
      <c r="A26" s="747"/>
      <c r="B26" s="478" t="s">
        <v>434</v>
      </c>
      <c r="C26" s="781">
        <v>10.428308410314596</v>
      </c>
      <c r="D26" s="782">
        <v>9.657548244719766</v>
      </c>
      <c r="E26" s="782">
        <v>11.395975263018881</v>
      </c>
      <c r="F26" s="782">
        <v>10.787578504497507</v>
      </c>
      <c r="G26" s="782">
        <v>10.33477440785191</v>
      </c>
      <c r="H26" s="783">
        <v>9.576965719190186</v>
      </c>
      <c r="I26" s="805"/>
      <c r="J26" s="806"/>
    </row>
    <row r="27" spans="1:10" ht="12.75">
      <c r="A27" s="748"/>
      <c r="B27" s="117" t="s">
        <v>435</v>
      </c>
      <c r="C27" s="786">
        <v>8.781248574021587</v>
      </c>
      <c r="D27" s="787">
        <v>8.179180311882918</v>
      </c>
      <c r="E27" s="787">
        <v>9.563974785131283</v>
      </c>
      <c r="F27" s="787">
        <v>8.84143739391869</v>
      </c>
      <c r="G27" s="787">
        <v>8.533875476493012</v>
      </c>
      <c r="H27" s="807">
        <v>7.468230358444895</v>
      </c>
      <c r="I27" s="808"/>
      <c r="J27" s="809"/>
    </row>
    <row r="28" spans="1:10" ht="12.75">
      <c r="A28" s="749" t="s">
        <v>436</v>
      </c>
      <c r="B28" s="120"/>
      <c r="C28" s="781">
        <v>129896.4</v>
      </c>
      <c r="D28" s="782">
        <v>134202.9</v>
      </c>
      <c r="E28" s="782">
        <v>165033</v>
      </c>
      <c r="F28" s="782">
        <v>164781.7</v>
      </c>
      <c r="G28" s="782">
        <v>165105.6</v>
      </c>
      <c r="H28" s="783">
        <v>158075.8</v>
      </c>
      <c r="I28" s="784">
        <v>-0.152272575787876</v>
      </c>
      <c r="J28" s="785">
        <v>-4.257759882160272</v>
      </c>
    </row>
    <row r="29" spans="1:10" ht="12.75">
      <c r="A29" s="750" t="s">
        <v>437</v>
      </c>
      <c r="B29" s="20"/>
      <c r="C29" s="781">
        <v>1020.5</v>
      </c>
      <c r="D29" s="782">
        <v>1036.1</v>
      </c>
      <c r="E29" s="782">
        <v>1068.7</v>
      </c>
      <c r="F29" s="782">
        <v>648.7</v>
      </c>
      <c r="G29" s="782">
        <v>587.5</v>
      </c>
      <c r="H29" s="783">
        <v>571.9</v>
      </c>
      <c r="I29" s="784">
        <v>-39.30008421446617</v>
      </c>
      <c r="J29" s="785">
        <v>-2.6553191489361723</v>
      </c>
    </row>
    <row r="30" spans="1:10" ht="12.75">
      <c r="A30" s="750" t="s">
        <v>438</v>
      </c>
      <c r="B30" s="20"/>
      <c r="C30" s="781">
        <v>130916.9</v>
      </c>
      <c r="D30" s="782">
        <v>135239</v>
      </c>
      <c r="E30" s="782">
        <v>166101.7</v>
      </c>
      <c r="F30" s="782">
        <v>165430.4</v>
      </c>
      <c r="G30" s="782">
        <v>165693.1</v>
      </c>
      <c r="H30" s="783">
        <v>158647.7</v>
      </c>
      <c r="I30" s="784">
        <v>-0.40414998762805965</v>
      </c>
      <c r="J30" s="785">
        <v>-4.252078088948792</v>
      </c>
    </row>
    <row r="31" spans="1:10" ht="12.75">
      <c r="A31" s="750" t="s">
        <v>439</v>
      </c>
      <c r="B31" s="20"/>
      <c r="C31" s="781">
        <v>23174.8</v>
      </c>
      <c r="D31" s="782">
        <v>22386.9</v>
      </c>
      <c r="E31" s="782">
        <v>26662.5</v>
      </c>
      <c r="F31" s="782">
        <v>27759.6</v>
      </c>
      <c r="G31" s="782">
        <v>33804</v>
      </c>
      <c r="H31" s="783">
        <v>32747.7</v>
      </c>
      <c r="I31" s="784">
        <v>4.114767932489443</v>
      </c>
      <c r="J31" s="785">
        <v>-3.124778132765357</v>
      </c>
    </row>
    <row r="32" spans="1:10" ht="12.75">
      <c r="A32" s="750" t="s">
        <v>440</v>
      </c>
      <c r="B32" s="20"/>
      <c r="C32" s="781">
        <v>107742.1</v>
      </c>
      <c r="D32" s="782">
        <v>112852.1</v>
      </c>
      <c r="E32" s="782">
        <v>139439.2</v>
      </c>
      <c r="F32" s="782">
        <v>137670.8</v>
      </c>
      <c r="G32" s="782">
        <v>131889.1</v>
      </c>
      <c r="H32" s="783">
        <v>125900</v>
      </c>
      <c r="I32" s="784">
        <v>-1.2682229961158669</v>
      </c>
      <c r="J32" s="785">
        <v>-4.5410121078997605</v>
      </c>
    </row>
    <row r="33" spans="1:10" ht="12.75">
      <c r="A33" s="750" t="s">
        <v>441</v>
      </c>
      <c r="B33" s="20"/>
      <c r="C33" s="781">
        <v>1062.500000000029</v>
      </c>
      <c r="D33" s="782">
        <v>-5110.000000000029</v>
      </c>
      <c r="E33" s="782">
        <v>-31697.1</v>
      </c>
      <c r="F33" s="782">
        <v>1768.3999999999942</v>
      </c>
      <c r="G33" s="782">
        <v>7550.100000000006</v>
      </c>
      <c r="H33" s="783">
        <v>5989.10000000002</v>
      </c>
      <c r="I33" s="810" t="s">
        <v>303</v>
      </c>
      <c r="J33" s="811" t="s">
        <v>303</v>
      </c>
    </row>
    <row r="34" spans="1:10" ht="12.75">
      <c r="A34" s="750" t="s">
        <v>442</v>
      </c>
      <c r="B34" s="20"/>
      <c r="C34" s="781">
        <v>-6804.8</v>
      </c>
      <c r="D34" s="782">
        <v>1535.8</v>
      </c>
      <c r="E34" s="782">
        <v>6099.38</v>
      </c>
      <c r="F34" s="782">
        <v>-2897.09</v>
      </c>
      <c r="G34" s="782">
        <v>-13433.95</v>
      </c>
      <c r="H34" s="783">
        <v>-110.15</v>
      </c>
      <c r="I34" s="810" t="s">
        <v>303</v>
      </c>
      <c r="J34" s="811" t="s">
        <v>303</v>
      </c>
    </row>
    <row r="35" spans="1:10" ht="13.5" thickBot="1">
      <c r="A35" s="751" t="s">
        <v>443</v>
      </c>
      <c r="B35" s="128"/>
      <c r="C35" s="812">
        <v>-5742.299999999971</v>
      </c>
      <c r="D35" s="813">
        <v>-3574.200000000029</v>
      </c>
      <c r="E35" s="813">
        <v>-25597.72</v>
      </c>
      <c r="F35" s="813">
        <v>-1128.690000000006</v>
      </c>
      <c r="G35" s="813">
        <v>-5883.85</v>
      </c>
      <c r="H35" s="814">
        <v>5878.950000000021</v>
      </c>
      <c r="I35" s="815" t="s">
        <v>303</v>
      </c>
      <c r="J35" s="816" t="s">
        <v>303</v>
      </c>
    </row>
    <row r="36" ht="12.75">
      <c r="A36" s="118" t="s">
        <v>444</v>
      </c>
    </row>
    <row r="37" ht="12.75">
      <c r="A37" s="118" t="s">
        <v>557</v>
      </c>
    </row>
    <row r="38" ht="12.75">
      <c r="A38" s="119" t="s">
        <v>558</v>
      </c>
    </row>
    <row r="39" spans="2:8" ht="12.75">
      <c r="B39" s="18" t="s">
        <v>445</v>
      </c>
      <c r="C39" s="931">
        <v>70.35</v>
      </c>
      <c r="D39" s="931">
        <v>71.65</v>
      </c>
      <c r="E39" s="931">
        <v>74.1</v>
      </c>
      <c r="F39" s="931">
        <v>72.59</v>
      </c>
      <c r="G39" s="931">
        <v>64.85</v>
      </c>
      <c r="H39" s="931">
        <v>63.2</v>
      </c>
    </row>
  </sheetData>
  <sheetProtection/>
  <mergeCells count="2">
    <mergeCell ref="A2:J2"/>
    <mergeCell ref="A4:J4"/>
  </mergeCells>
  <printOptions horizontalCentered="1"/>
  <pageMargins left="0.75" right="0.75" top="0.64" bottom="0.39" header="0.5" footer="0.29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K3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ht="12.75">
      <c r="E1" s="116" t="s">
        <v>424</v>
      </c>
    </row>
    <row r="2" spans="1:10" ht="15.75">
      <c r="A2" s="1103" t="s">
        <v>474</v>
      </c>
      <c r="B2" s="1104"/>
      <c r="C2" s="1104"/>
      <c r="D2" s="1104"/>
      <c r="E2" s="1104"/>
      <c r="F2" s="1104"/>
      <c r="G2" s="1104"/>
      <c r="H2" s="1104"/>
      <c r="I2" s="1104"/>
      <c r="J2" s="1104"/>
    </row>
    <row r="3" spans="1:10" ht="12.75">
      <c r="A3" s="1107" t="s">
        <v>582</v>
      </c>
      <c r="B3" s="1108"/>
      <c r="C3" s="1108"/>
      <c r="D3" s="1108"/>
      <c r="E3" s="1108"/>
      <c r="F3" s="1108"/>
      <c r="G3" s="1108"/>
      <c r="H3" s="1108"/>
      <c r="I3" s="1108"/>
      <c r="J3" s="1108"/>
    </row>
    <row r="4" spans="1:245" s="128" customFormat="1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10" s="20" customFormat="1" ht="12.75">
      <c r="A5" s="741"/>
      <c r="B5" s="730"/>
      <c r="C5" s="757"/>
      <c r="D5" s="758"/>
      <c r="E5" s="758"/>
      <c r="F5" s="758"/>
      <c r="G5" s="758"/>
      <c r="H5" s="759"/>
      <c r="I5" s="755" t="s">
        <v>363</v>
      </c>
      <c r="J5" s="742"/>
    </row>
    <row r="6" spans="1:10" ht="12.75">
      <c r="A6" s="743"/>
      <c r="B6" s="752"/>
      <c r="C6" s="760" t="s">
        <v>425</v>
      </c>
      <c r="D6" s="761" t="str">
        <f>Reserve!D6</f>
        <v>Mid-Oct</v>
      </c>
      <c r="E6" s="761" t="s">
        <v>425</v>
      </c>
      <c r="F6" s="761" t="str">
        <f>D6</f>
        <v>Mid-Oct</v>
      </c>
      <c r="G6" s="761" t="s">
        <v>425</v>
      </c>
      <c r="H6" s="762" t="str">
        <f>D6</f>
        <v>Mid-Oct</v>
      </c>
      <c r="I6" s="756" t="str">
        <f>Reserve!I6</f>
        <v>First Three Months</v>
      </c>
      <c r="J6" s="744"/>
    </row>
    <row r="7" spans="1:10" ht="12.75">
      <c r="A7" s="743"/>
      <c r="B7" s="752"/>
      <c r="C7" s="760" t="s">
        <v>426</v>
      </c>
      <c r="D7" s="761">
        <v>2005</v>
      </c>
      <c r="E7" s="761" t="s">
        <v>427</v>
      </c>
      <c r="F7" s="761">
        <v>2006</v>
      </c>
      <c r="G7" s="761">
        <v>2007</v>
      </c>
      <c r="H7" s="762">
        <v>2007</v>
      </c>
      <c r="I7" s="767" t="s">
        <v>3</v>
      </c>
      <c r="J7" s="766" t="s">
        <v>476</v>
      </c>
    </row>
    <row r="8" spans="1:10" ht="12.75">
      <c r="A8" s="479"/>
      <c r="B8" s="120"/>
      <c r="C8" s="763"/>
      <c r="D8" s="764"/>
      <c r="E8" s="764"/>
      <c r="F8" s="764"/>
      <c r="G8" s="764"/>
      <c r="H8" s="765"/>
      <c r="I8" s="763"/>
      <c r="J8" s="402"/>
    </row>
    <row r="9" spans="1:10" ht="12.75">
      <c r="A9" s="745" t="s">
        <v>215</v>
      </c>
      <c r="B9" s="753"/>
      <c r="C9" s="777">
        <v>1484.3454157782517</v>
      </c>
      <c r="D9" s="778">
        <v>1449.8813677599442</v>
      </c>
      <c r="E9" s="778">
        <v>1780.939271255061</v>
      </c>
      <c r="F9" s="778">
        <v>1806.5091610414656</v>
      </c>
      <c r="G9" s="778">
        <v>1998.550501156515</v>
      </c>
      <c r="H9" s="779">
        <v>1925.1993670886077</v>
      </c>
      <c r="I9" s="777">
        <v>1.435753043301986</v>
      </c>
      <c r="J9" s="780">
        <v>-3.6702166908197142</v>
      </c>
    </row>
    <row r="10" spans="1:10" ht="12.75">
      <c r="A10" s="58"/>
      <c r="B10" s="20" t="s">
        <v>428</v>
      </c>
      <c r="C10" s="781">
        <v>1433.1712864250178</v>
      </c>
      <c r="D10" s="782">
        <v>1381.6120027913466</v>
      </c>
      <c r="E10" s="782">
        <v>1675.4007557354928</v>
      </c>
      <c r="F10" s="782">
        <v>1722.6833585893373</v>
      </c>
      <c r="G10" s="782">
        <v>1908.0164070932924</v>
      </c>
      <c r="H10" s="783">
        <v>1837.8361930379747</v>
      </c>
      <c r="I10" s="784">
        <v>2.8221667378374633</v>
      </c>
      <c r="J10" s="785">
        <v>-3.67817665479258</v>
      </c>
    </row>
    <row r="11" spans="1:10" ht="12.75">
      <c r="A11" s="58"/>
      <c r="B11" s="119" t="s">
        <v>429</v>
      </c>
      <c r="C11" s="781">
        <v>51.17412935323383</v>
      </c>
      <c r="D11" s="782">
        <v>68.26936496859734</v>
      </c>
      <c r="E11" s="782">
        <v>105.53851551956815</v>
      </c>
      <c r="F11" s="782">
        <v>83.82580245212839</v>
      </c>
      <c r="G11" s="782">
        <v>90.53409406322284</v>
      </c>
      <c r="H11" s="783">
        <v>87.36317405063289</v>
      </c>
      <c r="I11" s="784">
        <v>-20.573259876309294</v>
      </c>
      <c r="J11" s="785">
        <v>-3.502459537923457</v>
      </c>
    </row>
    <row r="12" spans="1:10" ht="12.75">
      <c r="A12" s="480"/>
      <c r="B12" s="195"/>
      <c r="C12" s="786"/>
      <c r="D12" s="787"/>
      <c r="E12" s="787"/>
      <c r="F12" s="787"/>
      <c r="G12" s="787"/>
      <c r="H12" s="788"/>
      <c r="I12" s="789"/>
      <c r="J12" s="790"/>
    </row>
    <row r="13" spans="1:10" ht="12.75">
      <c r="A13" s="479"/>
      <c r="B13" s="120"/>
      <c r="C13" s="791"/>
      <c r="D13" s="792"/>
      <c r="E13" s="792"/>
      <c r="F13" s="792"/>
      <c r="G13" s="792"/>
      <c r="H13" s="793"/>
      <c r="I13" s="784"/>
      <c r="J13" s="785"/>
    </row>
    <row r="14" spans="1:10" ht="12.75">
      <c r="A14" s="745" t="s">
        <v>430</v>
      </c>
      <c r="B14" s="20"/>
      <c r="C14" s="794">
        <v>362.0852878464819</v>
      </c>
      <c r="D14" s="795">
        <v>423.15282623866017</v>
      </c>
      <c r="E14" s="795">
        <v>446.22672064777333</v>
      </c>
      <c r="F14" s="795">
        <v>463.5239013638243</v>
      </c>
      <c r="G14" s="795">
        <v>547.4109483423284</v>
      </c>
      <c r="H14" s="796">
        <v>576</v>
      </c>
      <c r="I14" s="777">
        <v>3.876321142521718</v>
      </c>
      <c r="J14" s="780">
        <v>5.222594057397828</v>
      </c>
    </row>
    <row r="15" spans="1:10" ht="12.75">
      <c r="A15" s="58"/>
      <c r="B15" s="20" t="s">
        <v>428</v>
      </c>
      <c r="C15" s="781">
        <v>329.13859275053306</v>
      </c>
      <c r="D15" s="782">
        <v>385.67341242149337</v>
      </c>
      <c r="E15" s="782">
        <v>429.02429149797575</v>
      </c>
      <c r="F15" s="782">
        <v>414.4882215181155</v>
      </c>
      <c r="G15" s="782">
        <v>488.5273708558212</v>
      </c>
      <c r="H15" s="783">
        <v>530.9841772151898</v>
      </c>
      <c r="I15" s="784">
        <v>-3.388169450523719</v>
      </c>
      <c r="J15" s="785">
        <v>8.690773310201877</v>
      </c>
    </row>
    <row r="16" spans="1:10" ht="12.75">
      <c r="A16" s="58"/>
      <c r="B16" s="119" t="s">
        <v>429</v>
      </c>
      <c r="C16" s="781">
        <v>32.94669509594883</v>
      </c>
      <c r="D16" s="782">
        <v>37.47941381716678</v>
      </c>
      <c r="E16" s="782">
        <v>17.202429149797574</v>
      </c>
      <c r="F16" s="782">
        <v>49.03567984570877</v>
      </c>
      <c r="G16" s="782">
        <v>58.88357748650733</v>
      </c>
      <c r="H16" s="783">
        <v>45.015822784810126</v>
      </c>
      <c r="I16" s="784">
        <v>185.05090425723847</v>
      </c>
      <c r="J16" s="785">
        <v>-23.55114158081662</v>
      </c>
    </row>
    <row r="17" spans="1:10" ht="12.75">
      <c r="A17" s="480"/>
      <c r="B17" s="195"/>
      <c r="C17" s="797"/>
      <c r="D17" s="798"/>
      <c r="E17" s="798"/>
      <c r="F17" s="798"/>
      <c r="G17" s="798"/>
      <c r="H17" s="799"/>
      <c r="I17" s="789"/>
      <c r="J17" s="790"/>
    </row>
    <row r="18" spans="1:10" ht="12.75">
      <c r="A18" s="58"/>
      <c r="B18" s="20"/>
      <c r="C18" s="781"/>
      <c r="D18" s="782"/>
      <c r="E18" s="782"/>
      <c r="F18" s="782"/>
      <c r="G18" s="782"/>
      <c r="H18" s="783"/>
      <c r="I18" s="784"/>
      <c r="J18" s="785"/>
    </row>
    <row r="19" spans="1:10" ht="12.75">
      <c r="A19" s="745" t="s">
        <v>431</v>
      </c>
      <c r="B19" s="753"/>
      <c r="C19" s="794">
        <v>1846.4307036247333</v>
      </c>
      <c r="D19" s="795">
        <v>1873.034193998604</v>
      </c>
      <c r="E19" s="795">
        <v>2227.1659919028343</v>
      </c>
      <c r="F19" s="795">
        <v>2270.03306240529</v>
      </c>
      <c r="G19" s="795">
        <v>2545.9614494988436</v>
      </c>
      <c r="H19" s="796">
        <v>2501.1993670886072</v>
      </c>
      <c r="I19" s="777">
        <v>1.924736218957392</v>
      </c>
      <c r="J19" s="780">
        <v>-1.758160258830614</v>
      </c>
    </row>
    <row r="20" spans="1:10" ht="12.75">
      <c r="A20" s="58"/>
      <c r="B20" s="20"/>
      <c r="C20" s="781"/>
      <c r="D20" s="782"/>
      <c r="E20" s="782"/>
      <c r="F20" s="782"/>
      <c r="G20" s="782"/>
      <c r="H20" s="783"/>
      <c r="I20" s="784"/>
      <c r="J20" s="785"/>
    </row>
    <row r="21" spans="1:10" ht="12.75">
      <c r="A21" s="58"/>
      <c r="B21" s="20" t="s">
        <v>428</v>
      </c>
      <c r="C21" s="781">
        <v>1762.3098791755508</v>
      </c>
      <c r="D21" s="782">
        <v>1767.28541521284</v>
      </c>
      <c r="E21" s="782">
        <v>2104.4250472334684</v>
      </c>
      <c r="F21" s="782">
        <v>2137.171580107453</v>
      </c>
      <c r="G21" s="782">
        <v>2396.5437779491135</v>
      </c>
      <c r="H21" s="783">
        <v>2368.8203702531646</v>
      </c>
      <c r="I21" s="784">
        <v>1.5560797908689636</v>
      </c>
      <c r="J21" s="785">
        <v>-1.1568078977332021</v>
      </c>
    </row>
    <row r="22" spans="1:10" ht="12.75">
      <c r="A22" s="58"/>
      <c r="B22" s="478" t="s">
        <v>432</v>
      </c>
      <c r="C22" s="781">
        <v>95.44413855965216</v>
      </c>
      <c r="D22" s="782">
        <v>94.35414584930729</v>
      </c>
      <c r="E22" s="782">
        <v>94.48891797398097</v>
      </c>
      <c r="F22" s="782">
        <v>94.14715651070476</v>
      </c>
      <c r="G22" s="782">
        <v>94.13118876646219</v>
      </c>
      <c r="H22" s="783">
        <v>94.70737924464088</v>
      </c>
      <c r="I22" s="784"/>
      <c r="J22" s="785"/>
    </row>
    <row r="23" spans="1:10" ht="12.75">
      <c r="A23" s="58"/>
      <c r="B23" s="119" t="s">
        <v>429</v>
      </c>
      <c r="C23" s="781">
        <v>84.12082444918266</v>
      </c>
      <c r="D23" s="782">
        <v>105.74877878576412</v>
      </c>
      <c r="E23" s="782">
        <v>122.74094466936572</v>
      </c>
      <c r="F23" s="782">
        <v>132.86148229783717</v>
      </c>
      <c r="G23" s="782">
        <v>149.41767154973016</v>
      </c>
      <c r="H23" s="783">
        <v>132.37899683544302</v>
      </c>
      <c r="I23" s="784">
        <v>8.245445442622042</v>
      </c>
      <c r="J23" s="785">
        <v>-11.403386585780268</v>
      </c>
    </row>
    <row r="24" spans="1:10" ht="12.75">
      <c r="A24" s="480"/>
      <c r="B24" s="117" t="s">
        <v>432</v>
      </c>
      <c r="C24" s="786">
        <v>4.555861440347847</v>
      </c>
      <c r="D24" s="787">
        <v>5.64585415069272</v>
      </c>
      <c r="E24" s="787">
        <v>5.5110820260190385</v>
      </c>
      <c r="F24" s="787">
        <v>5.852843489295231</v>
      </c>
      <c r="G24" s="787">
        <v>5.868811233537809</v>
      </c>
      <c r="H24" s="788">
        <v>5.292620755359137</v>
      </c>
      <c r="I24" s="784"/>
      <c r="J24" s="785"/>
    </row>
    <row r="25" spans="1:10" ht="12.75">
      <c r="A25" s="746" t="s">
        <v>433</v>
      </c>
      <c r="B25" s="754"/>
      <c r="C25" s="800"/>
      <c r="D25" s="801"/>
      <c r="E25" s="801"/>
      <c r="F25" s="801"/>
      <c r="G25" s="801"/>
      <c r="H25" s="802"/>
      <c r="I25" s="803"/>
      <c r="J25" s="804"/>
    </row>
    <row r="26" spans="1:10" ht="12.75">
      <c r="A26" s="747"/>
      <c r="B26" s="478" t="s">
        <v>434</v>
      </c>
      <c r="C26" s="781">
        <v>10.428308410314596</v>
      </c>
      <c r="D26" s="782">
        <v>9.657548244719766</v>
      </c>
      <c r="E26" s="782">
        <v>11.395975263018881</v>
      </c>
      <c r="F26" s="782">
        <v>10.787578504497507</v>
      </c>
      <c r="G26" s="782">
        <v>10.33477440785191</v>
      </c>
      <c r="H26" s="783">
        <v>9.576965719190186</v>
      </c>
      <c r="I26" s="805"/>
      <c r="J26" s="806"/>
    </row>
    <row r="27" spans="1:10" ht="12.75">
      <c r="A27" s="748"/>
      <c r="B27" s="117" t="s">
        <v>435</v>
      </c>
      <c r="C27" s="786">
        <v>8.781248574021587</v>
      </c>
      <c r="D27" s="787">
        <v>8.179180311882918</v>
      </c>
      <c r="E27" s="787">
        <v>9.563974785131283</v>
      </c>
      <c r="F27" s="787">
        <v>8.84143739391869</v>
      </c>
      <c r="G27" s="787">
        <v>8.533875476493012</v>
      </c>
      <c r="H27" s="807">
        <v>7.468230358444895</v>
      </c>
      <c r="I27" s="808"/>
      <c r="J27" s="809"/>
    </row>
    <row r="28" spans="1:10" ht="12.75">
      <c r="A28" s="749" t="s">
        <v>436</v>
      </c>
      <c r="B28" s="120"/>
      <c r="C28" s="781">
        <v>1846.4307036247333</v>
      </c>
      <c r="D28" s="782">
        <v>1873.034193998604</v>
      </c>
      <c r="E28" s="782">
        <v>2227.1659919028343</v>
      </c>
      <c r="F28" s="782">
        <v>2270.03306240529</v>
      </c>
      <c r="G28" s="782">
        <v>2545.9614494988436</v>
      </c>
      <c r="H28" s="783">
        <v>2501.1993670886072</v>
      </c>
      <c r="I28" s="784">
        <v>1.924736218957392</v>
      </c>
      <c r="J28" s="785">
        <v>-1.758160258830614</v>
      </c>
    </row>
    <row r="29" spans="1:10" ht="12.75">
      <c r="A29" s="750" t="s">
        <v>437</v>
      </c>
      <c r="B29" s="20"/>
      <c r="C29" s="781">
        <v>14.506041222459134</v>
      </c>
      <c r="D29" s="782">
        <v>14.46057222609909</v>
      </c>
      <c r="E29" s="782">
        <v>14.422402159244266</v>
      </c>
      <c r="F29" s="782">
        <v>8.93649262983882</v>
      </c>
      <c r="G29" s="782">
        <v>9.059367771781034</v>
      </c>
      <c r="H29" s="783">
        <v>9.049050632911392</v>
      </c>
      <c r="I29" s="784">
        <v>-38.03741893224885</v>
      </c>
      <c r="J29" s="785">
        <v>-0.11388365203340811</v>
      </c>
    </row>
    <row r="30" spans="1:10" ht="12.75">
      <c r="A30" s="750" t="s">
        <v>438</v>
      </c>
      <c r="B30" s="20"/>
      <c r="C30" s="781">
        <v>1860.9367448471924</v>
      </c>
      <c r="D30" s="782">
        <v>1887.4947662247032</v>
      </c>
      <c r="E30" s="782">
        <v>2241.588394062079</v>
      </c>
      <c r="F30" s="782">
        <v>2278.969555035129</v>
      </c>
      <c r="G30" s="782">
        <v>2555.020817270625</v>
      </c>
      <c r="H30" s="783">
        <v>2510.2484177215188</v>
      </c>
      <c r="I30" s="784">
        <v>1.6676193128083696</v>
      </c>
      <c r="J30" s="785">
        <v>-1.7523301276634413</v>
      </c>
    </row>
    <row r="31" spans="1:10" ht="12.75">
      <c r="A31" s="750" t="s">
        <v>439</v>
      </c>
      <c r="B31" s="20"/>
      <c r="C31" s="781">
        <v>329.4214641080312</v>
      </c>
      <c r="D31" s="782">
        <v>312.4480111653873</v>
      </c>
      <c r="E31" s="782">
        <v>359.8178137651822</v>
      </c>
      <c r="F31" s="782">
        <v>382.4163107866097</v>
      </c>
      <c r="G31" s="782">
        <v>521.2644564379337</v>
      </c>
      <c r="H31" s="783">
        <v>518.1598101265822</v>
      </c>
      <c r="I31" s="784">
        <v>6.280538694000086</v>
      </c>
      <c r="J31" s="785">
        <v>-0.5955990808518123</v>
      </c>
    </row>
    <row r="32" spans="1:10" ht="12.75">
      <c r="A32" s="750" t="s">
        <v>440</v>
      </c>
      <c r="B32" s="20"/>
      <c r="C32" s="781">
        <v>1531.5152807391612</v>
      </c>
      <c r="D32" s="782">
        <v>1575.0467550593162</v>
      </c>
      <c r="E32" s="782">
        <v>1881.7705802968965</v>
      </c>
      <c r="F32" s="782">
        <v>1896.5532442485191</v>
      </c>
      <c r="G32" s="782">
        <v>2033.7563608326911</v>
      </c>
      <c r="H32" s="783">
        <v>1992.0886075949363</v>
      </c>
      <c r="I32" s="784">
        <v>0.7855720620996323</v>
      </c>
      <c r="J32" s="785">
        <v>-2.0488075189446278</v>
      </c>
    </row>
    <row r="33" spans="1:10" ht="12.75">
      <c r="A33" s="750" t="s">
        <v>441</v>
      </c>
      <c r="B33" s="20"/>
      <c r="C33" s="781">
        <v>15.103056147832682</v>
      </c>
      <c r="D33" s="782">
        <v>-71.31891137473872</v>
      </c>
      <c r="E33" s="782">
        <v>-427.7611336032394</v>
      </c>
      <c r="F33" s="782">
        <v>24.361482297837085</v>
      </c>
      <c r="G33" s="782">
        <v>116.42405551272176</v>
      </c>
      <c r="H33" s="783">
        <v>94.76424050632943</v>
      </c>
      <c r="I33" s="810" t="s">
        <v>303</v>
      </c>
      <c r="J33" s="811" t="s">
        <v>303</v>
      </c>
    </row>
    <row r="34" spans="1:10" ht="12.75">
      <c r="A34" s="750" t="s">
        <v>442</v>
      </c>
      <c r="B34" s="20"/>
      <c r="C34" s="781">
        <v>-96.72778962331202</v>
      </c>
      <c r="D34" s="782">
        <v>21.434752267969294</v>
      </c>
      <c r="E34" s="782">
        <v>82.31282051282052</v>
      </c>
      <c r="F34" s="782">
        <v>-39.91031822565092</v>
      </c>
      <c r="G34" s="782">
        <v>-207.1542020046261</v>
      </c>
      <c r="H34" s="783">
        <v>-1.7428797468354431</v>
      </c>
      <c r="I34" s="810" t="s">
        <v>303</v>
      </c>
      <c r="J34" s="811" t="s">
        <v>303</v>
      </c>
    </row>
    <row r="35" spans="1:10" ht="13.5" thickBot="1">
      <c r="A35" s="751" t="s">
        <v>443</v>
      </c>
      <c r="B35" s="128"/>
      <c r="C35" s="812">
        <v>-81.62473347547935</v>
      </c>
      <c r="D35" s="813">
        <v>-49.88415910676942</v>
      </c>
      <c r="E35" s="813">
        <v>-345.4483130904188</v>
      </c>
      <c r="F35" s="813">
        <v>-15.54883592781383</v>
      </c>
      <c r="G35" s="813">
        <v>-90.73014649190432</v>
      </c>
      <c r="H35" s="814">
        <v>93.021360759494</v>
      </c>
      <c r="I35" s="815" t="s">
        <v>303</v>
      </c>
      <c r="J35" s="816" t="s">
        <v>303</v>
      </c>
    </row>
    <row r="36" ht="12.75">
      <c r="A36" s="118" t="s">
        <v>444</v>
      </c>
    </row>
    <row r="37" ht="12.75">
      <c r="A37" s="118" t="s">
        <v>557</v>
      </c>
    </row>
    <row r="38" ht="12.75">
      <c r="A38" s="119" t="s">
        <v>558</v>
      </c>
    </row>
    <row r="39" spans="2:8" ht="12.75">
      <c r="B39" s="18" t="s">
        <v>445</v>
      </c>
      <c r="C39" s="931">
        <v>70.35</v>
      </c>
      <c r="D39" s="931">
        <v>71.65</v>
      </c>
      <c r="E39" s="931">
        <v>74.1</v>
      </c>
      <c r="F39" s="931">
        <v>72.59</v>
      </c>
      <c r="G39" s="931">
        <v>64.85</v>
      </c>
      <c r="H39" s="931">
        <v>63.2</v>
      </c>
    </row>
  </sheetData>
  <sheetProtection/>
  <mergeCells count="2">
    <mergeCell ref="A2:J2"/>
    <mergeCell ref="A3:J3"/>
  </mergeCells>
  <printOptions horizontalCentered="1"/>
  <pageMargins left="0.75" right="0.75" top="0.83" bottom="0.69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4.28125" style="18" customWidth="1"/>
    <col min="2" max="2" width="12.00390625" style="18" customWidth="1"/>
    <col min="3" max="3" width="9.8515625" style="18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950" t="s">
        <v>473</v>
      </c>
      <c r="C1" s="950"/>
      <c r="D1" s="950"/>
      <c r="E1" s="950"/>
      <c r="F1" s="950"/>
      <c r="G1" s="950"/>
      <c r="H1" s="950"/>
      <c r="I1" s="950"/>
    </row>
    <row r="2" spans="2:9" ht="32.25" customHeight="1">
      <c r="B2" s="1116" t="s">
        <v>447</v>
      </c>
      <c r="C2" s="1117"/>
      <c r="D2" s="1117"/>
      <c r="E2" s="1117"/>
      <c r="F2" s="1117"/>
      <c r="G2" s="1117"/>
      <c r="H2" s="1117"/>
      <c r="I2" s="1117"/>
    </row>
    <row r="3" ht="13.5" thickBot="1"/>
    <row r="4" spans="2:9" ht="12.75">
      <c r="B4" s="1032" t="s">
        <v>448</v>
      </c>
      <c r="C4" s="1118" t="s">
        <v>449</v>
      </c>
      <c r="D4" s="990" t="s">
        <v>450</v>
      </c>
      <c r="E4" s="991"/>
      <c r="F4" s="992"/>
      <c r="G4" s="991" t="s">
        <v>451</v>
      </c>
      <c r="H4" s="991"/>
      <c r="I4" s="992"/>
    </row>
    <row r="5" spans="2:9" ht="39" customHeight="1">
      <c r="B5" s="1013"/>
      <c r="C5" s="1119"/>
      <c r="D5" s="472" t="s">
        <v>452</v>
      </c>
      <c r="E5" s="389" t="s">
        <v>453</v>
      </c>
      <c r="F5" s="733" t="s">
        <v>454</v>
      </c>
      <c r="G5" s="389" t="s">
        <v>452</v>
      </c>
      <c r="H5" s="389" t="s">
        <v>453</v>
      </c>
      <c r="I5" s="733" t="s">
        <v>454</v>
      </c>
    </row>
    <row r="6" spans="2:9" ht="18" customHeight="1">
      <c r="B6" s="138" t="s">
        <v>2</v>
      </c>
      <c r="C6" s="130" t="s">
        <v>5</v>
      </c>
      <c r="D6" s="136">
        <v>70.25</v>
      </c>
      <c r="E6" s="122">
        <v>70.84</v>
      </c>
      <c r="F6" s="123">
        <v>70.545</v>
      </c>
      <c r="G6" s="122">
        <v>70.25625</v>
      </c>
      <c r="H6" s="122">
        <v>70.846875</v>
      </c>
      <c r="I6" s="123">
        <v>70.5515625</v>
      </c>
    </row>
    <row r="7" spans="2:9" ht="12.75">
      <c r="B7" s="138"/>
      <c r="C7" s="130" t="s">
        <v>455</v>
      </c>
      <c r="D7" s="136">
        <v>71</v>
      </c>
      <c r="E7" s="122">
        <v>71.59</v>
      </c>
      <c r="F7" s="123">
        <v>71.295</v>
      </c>
      <c r="G7" s="122">
        <v>70.70483870967743</v>
      </c>
      <c r="H7" s="122">
        <v>71.29516129032258</v>
      </c>
      <c r="I7" s="123">
        <v>71</v>
      </c>
    </row>
    <row r="8" spans="2:9" ht="12.75">
      <c r="B8" s="138"/>
      <c r="C8" s="130" t="s">
        <v>352</v>
      </c>
      <c r="D8" s="136">
        <v>71.65</v>
      </c>
      <c r="E8" s="122">
        <v>72.24</v>
      </c>
      <c r="F8" s="123">
        <v>71.945</v>
      </c>
      <c r="G8" s="122">
        <v>71.21451612903225</v>
      </c>
      <c r="H8" s="122">
        <v>71.80451612903227</v>
      </c>
      <c r="I8" s="123">
        <v>71.50951612903225</v>
      </c>
    </row>
    <row r="9" spans="2:9" ht="12.75">
      <c r="B9" s="138"/>
      <c r="C9" s="130" t="s">
        <v>353</v>
      </c>
      <c r="D9" s="136">
        <v>73.14</v>
      </c>
      <c r="E9" s="122">
        <v>74.01</v>
      </c>
      <c r="F9" s="123">
        <v>73.575</v>
      </c>
      <c r="G9" s="122">
        <v>72.91965517241378</v>
      </c>
      <c r="H9" s="122">
        <v>73.52034482758621</v>
      </c>
      <c r="I9" s="123">
        <v>73.22</v>
      </c>
    </row>
    <row r="10" spans="2:9" ht="12.75">
      <c r="B10" s="138"/>
      <c r="C10" s="130" t="s">
        <v>354</v>
      </c>
      <c r="D10" s="136">
        <v>73.75</v>
      </c>
      <c r="E10" s="122">
        <v>74.34</v>
      </c>
      <c r="F10" s="123">
        <v>74.045</v>
      </c>
      <c r="G10" s="122">
        <v>73.903</v>
      </c>
      <c r="H10" s="122">
        <v>74.49399999999999</v>
      </c>
      <c r="I10" s="123">
        <v>74.1985</v>
      </c>
    </row>
    <row r="11" spans="2:9" ht="12.75">
      <c r="B11" s="138"/>
      <c r="C11" s="130" t="s">
        <v>355</v>
      </c>
      <c r="D11" s="136">
        <v>71</v>
      </c>
      <c r="E11" s="122">
        <v>71.59</v>
      </c>
      <c r="F11" s="123">
        <v>71.295</v>
      </c>
      <c r="G11" s="122">
        <v>72.35689655172413</v>
      </c>
      <c r="H11" s="122">
        <v>72.94724137931036</v>
      </c>
      <c r="I11" s="123">
        <v>72.65206896551724</v>
      </c>
    </row>
    <row r="12" spans="2:9" ht="12.75">
      <c r="B12" s="138"/>
      <c r="C12" s="130" t="s">
        <v>356</v>
      </c>
      <c r="D12" s="136">
        <v>71</v>
      </c>
      <c r="E12" s="122">
        <v>71.59</v>
      </c>
      <c r="F12" s="123">
        <v>71.295</v>
      </c>
      <c r="G12" s="122">
        <v>71.06133333333334</v>
      </c>
      <c r="H12" s="122">
        <v>71.65333333333335</v>
      </c>
      <c r="I12" s="123">
        <v>71.35733333333334</v>
      </c>
    </row>
    <row r="13" spans="2:9" ht="12.75">
      <c r="B13" s="138"/>
      <c r="C13" s="130" t="s">
        <v>357</v>
      </c>
      <c r="D13" s="136">
        <v>71.4</v>
      </c>
      <c r="E13" s="122">
        <v>71.99</v>
      </c>
      <c r="F13" s="123">
        <v>71.695</v>
      </c>
      <c r="G13" s="122">
        <v>71.24241379310344</v>
      </c>
      <c r="H13" s="122">
        <v>71.83275862068966</v>
      </c>
      <c r="I13" s="123">
        <v>71.53758620689655</v>
      </c>
    </row>
    <row r="14" spans="2:9" ht="12.75">
      <c r="B14" s="138"/>
      <c r="C14" s="130" t="s">
        <v>358</v>
      </c>
      <c r="D14" s="136">
        <v>72.01</v>
      </c>
      <c r="E14" s="122">
        <v>72.6</v>
      </c>
      <c r="F14" s="123">
        <v>72.305</v>
      </c>
      <c r="G14" s="122">
        <v>71.53516129032259</v>
      </c>
      <c r="H14" s="122">
        <v>72.12548387096776</v>
      </c>
      <c r="I14" s="123">
        <v>71.83032258064517</v>
      </c>
    </row>
    <row r="15" spans="2:9" ht="12.75">
      <c r="B15" s="138"/>
      <c r="C15" s="130" t="s">
        <v>359</v>
      </c>
      <c r="D15" s="136">
        <v>72.19</v>
      </c>
      <c r="E15" s="122">
        <v>72.78</v>
      </c>
      <c r="F15" s="123">
        <v>72.485</v>
      </c>
      <c r="G15" s="122">
        <v>72.20967741935483</v>
      </c>
      <c r="H15" s="122">
        <v>72.86612903225806</v>
      </c>
      <c r="I15" s="123">
        <v>72.53790322580645</v>
      </c>
    </row>
    <row r="16" spans="2:9" ht="12.75">
      <c r="B16" s="138"/>
      <c r="C16" s="130" t="s">
        <v>456</v>
      </c>
      <c r="D16" s="136">
        <v>73.45</v>
      </c>
      <c r="E16" s="122">
        <v>74.04</v>
      </c>
      <c r="F16" s="123">
        <v>73.745</v>
      </c>
      <c r="G16" s="122">
        <v>73.28258064516129</v>
      </c>
      <c r="H16" s="122">
        <v>73.8732258064516</v>
      </c>
      <c r="I16" s="123">
        <v>73.57790322580644</v>
      </c>
    </row>
    <row r="17" spans="2:9" ht="12.75">
      <c r="B17" s="138"/>
      <c r="C17" s="130" t="s">
        <v>457</v>
      </c>
      <c r="D17" s="136">
        <v>74.1</v>
      </c>
      <c r="E17" s="122">
        <v>74.69</v>
      </c>
      <c r="F17" s="123">
        <v>74.395</v>
      </c>
      <c r="G17" s="122">
        <v>73.628125</v>
      </c>
      <c r="H17" s="122">
        <v>74.2184375</v>
      </c>
      <c r="I17" s="123">
        <v>73.92328125</v>
      </c>
    </row>
    <row r="18" spans="2:9" ht="12.75">
      <c r="B18" s="138"/>
      <c r="C18" s="131" t="s">
        <v>464</v>
      </c>
      <c r="D18" s="137">
        <v>72.07833333333335</v>
      </c>
      <c r="E18" s="124">
        <v>72.69166666666666</v>
      </c>
      <c r="F18" s="125">
        <v>72.385</v>
      </c>
      <c r="G18" s="124">
        <v>72.02620400367691</v>
      </c>
      <c r="H18" s="124">
        <v>72.62312556582931</v>
      </c>
      <c r="I18" s="125">
        <v>72.32466478475311</v>
      </c>
    </row>
    <row r="19" spans="2:9" ht="12.75">
      <c r="B19" s="138"/>
      <c r="C19" s="132"/>
      <c r="D19" s="58"/>
      <c r="E19" s="20"/>
      <c r="F19" s="126"/>
      <c r="G19" s="20"/>
      <c r="H19" s="20"/>
      <c r="I19" s="126"/>
    </row>
    <row r="20" spans="2:9" ht="12.75">
      <c r="B20" s="138" t="s">
        <v>3</v>
      </c>
      <c r="C20" s="130" t="s">
        <v>5</v>
      </c>
      <c r="D20" s="136">
        <v>74.35</v>
      </c>
      <c r="E20" s="122">
        <v>74.94</v>
      </c>
      <c r="F20" s="123">
        <v>74.65</v>
      </c>
      <c r="G20" s="122">
        <v>74.46</v>
      </c>
      <c r="H20" s="122">
        <v>75.05</v>
      </c>
      <c r="I20" s="123">
        <v>74.76</v>
      </c>
    </row>
    <row r="21" spans="2:9" ht="12.75">
      <c r="B21" s="138"/>
      <c r="C21" s="130" t="s">
        <v>455</v>
      </c>
      <c r="D21" s="136">
        <v>73.6</v>
      </c>
      <c r="E21" s="122">
        <v>74.19</v>
      </c>
      <c r="F21" s="123">
        <v>73.9</v>
      </c>
      <c r="G21" s="122">
        <v>74.08</v>
      </c>
      <c r="H21" s="122">
        <v>74.67</v>
      </c>
      <c r="I21" s="123">
        <v>74.37</v>
      </c>
    </row>
    <row r="22" spans="2:9" ht="12.75">
      <c r="B22" s="138"/>
      <c r="C22" s="130" t="s">
        <v>352</v>
      </c>
      <c r="D22" s="136">
        <v>72.59</v>
      </c>
      <c r="E22" s="122">
        <v>73.19</v>
      </c>
      <c r="F22" s="123">
        <v>72.89</v>
      </c>
      <c r="G22" s="122">
        <v>73.17838709677419</v>
      </c>
      <c r="H22" s="122">
        <v>73.76935483870967</v>
      </c>
      <c r="I22" s="123">
        <v>73.47387096774193</v>
      </c>
    </row>
    <row r="23" spans="2:9" ht="12.75">
      <c r="B23" s="138"/>
      <c r="C23" s="130" t="s">
        <v>353</v>
      </c>
      <c r="D23" s="136">
        <v>72.3</v>
      </c>
      <c r="E23" s="122">
        <v>72.89</v>
      </c>
      <c r="F23" s="123">
        <v>72.595</v>
      </c>
      <c r="G23" s="122">
        <v>71.8643333333333</v>
      </c>
      <c r="H23" s="122">
        <v>72.455</v>
      </c>
      <c r="I23" s="123">
        <v>72.15966666666665</v>
      </c>
    </row>
    <row r="24" spans="2:9" ht="12.75">
      <c r="B24" s="138"/>
      <c r="C24" s="130" t="s">
        <v>354</v>
      </c>
      <c r="D24" s="136">
        <v>71.45</v>
      </c>
      <c r="E24" s="122">
        <v>72.04</v>
      </c>
      <c r="F24" s="123">
        <v>71.745</v>
      </c>
      <c r="G24" s="122">
        <v>71.4455172413793</v>
      </c>
      <c r="H24" s="122">
        <v>72.03655172413792</v>
      </c>
      <c r="I24" s="123">
        <v>71.74103448275861</v>
      </c>
    </row>
    <row r="25" spans="2:9" ht="12.75">
      <c r="B25" s="138"/>
      <c r="C25" s="130" t="s">
        <v>355</v>
      </c>
      <c r="D25" s="136">
        <v>71.1</v>
      </c>
      <c r="E25" s="122">
        <v>71.69</v>
      </c>
      <c r="F25" s="123">
        <v>71.4</v>
      </c>
      <c r="G25" s="122">
        <v>70.98</v>
      </c>
      <c r="H25" s="122">
        <v>71.57</v>
      </c>
      <c r="I25" s="123">
        <v>71.28</v>
      </c>
    </row>
    <row r="26" spans="2:9" ht="12.75">
      <c r="B26" s="138"/>
      <c r="C26" s="130" t="s">
        <v>356</v>
      </c>
      <c r="D26" s="136">
        <v>70.35</v>
      </c>
      <c r="E26" s="122">
        <v>70.94</v>
      </c>
      <c r="F26" s="123">
        <v>70.645</v>
      </c>
      <c r="G26" s="122">
        <v>70.53965517241382</v>
      </c>
      <c r="H26" s="122">
        <v>71.13068965517243</v>
      </c>
      <c r="I26" s="123">
        <v>70.83517241379312</v>
      </c>
    </row>
    <row r="27" spans="2:9" ht="12.75">
      <c r="B27" s="138"/>
      <c r="C27" s="130" t="s">
        <v>357</v>
      </c>
      <c r="D27" s="136">
        <v>70.5</v>
      </c>
      <c r="E27" s="122">
        <v>71.09</v>
      </c>
      <c r="F27" s="123">
        <v>70.795</v>
      </c>
      <c r="G27" s="122">
        <v>70.55633333333334</v>
      </c>
      <c r="H27" s="122">
        <v>71.14900000000002</v>
      </c>
      <c r="I27" s="123">
        <v>70.85266666666668</v>
      </c>
    </row>
    <row r="28" spans="2:9" ht="12.75">
      <c r="B28" s="138"/>
      <c r="C28" s="130" t="s">
        <v>358</v>
      </c>
      <c r="D28" s="136">
        <v>68.4</v>
      </c>
      <c r="E28" s="122">
        <v>68.99</v>
      </c>
      <c r="F28" s="123">
        <v>68.695</v>
      </c>
      <c r="G28" s="122">
        <v>69.30368778280541</v>
      </c>
      <c r="H28" s="122">
        <v>69.8954298642534</v>
      </c>
      <c r="I28" s="123">
        <v>69.5995588235294</v>
      </c>
    </row>
    <row r="29" spans="2:9" ht="12.75">
      <c r="B29" s="138"/>
      <c r="C29" s="130" t="s">
        <v>359</v>
      </c>
      <c r="D29" s="136">
        <v>65.7</v>
      </c>
      <c r="E29" s="122">
        <v>66.29</v>
      </c>
      <c r="F29" s="123">
        <v>65.995</v>
      </c>
      <c r="G29" s="122">
        <v>66.0667741935484</v>
      </c>
      <c r="H29" s="122">
        <v>66.65870967741934</v>
      </c>
      <c r="I29" s="123">
        <v>66.36274193548387</v>
      </c>
    </row>
    <row r="30" spans="2:9" ht="12.75">
      <c r="B30" s="138"/>
      <c r="C30" s="130" t="s">
        <v>456</v>
      </c>
      <c r="D30" s="136">
        <v>65.4</v>
      </c>
      <c r="E30" s="122">
        <v>65.99</v>
      </c>
      <c r="F30" s="123">
        <v>65.695</v>
      </c>
      <c r="G30" s="122">
        <v>64.90645161290324</v>
      </c>
      <c r="H30" s="122">
        <v>65.49645161290321</v>
      </c>
      <c r="I30" s="123">
        <v>65.20145161290323</v>
      </c>
    </row>
    <row r="31" spans="2:9" ht="12.75">
      <c r="B31" s="138"/>
      <c r="C31" s="130" t="s">
        <v>457</v>
      </c>
      <c r="D31" s="136">
        <v>64.85</v>
      </c>
      <c r="E31" s="122">
        <v>65.44</v>
      </c>
      <c r="F31" s="123">
        <v>65.145</v>
      </c>
      <c r="G31" s="122">
        <v>64.9171875</v>
      </c>
      <c r="H31" s="122">
        <v>65.5078125</v>
      </c>
      <c r="I31" s="123">
        <v>65.2125</v>
      </c>
    </row>
    <row r="32" spans="2:9" ht="12.75">
      <c r="B32" s="138"/>
      <c r="C32" s="131" t="s">
        <v>464</v>
      </c>
      <c r="D32" s="137">
        <v>70.04916666666666</v>
      </c>
      <c r="E32" s="124">
        <v>70.64</v>
      </c>
      <c r="F32" s="125">
        <v>70.34583333333332</v>
      </c>
      <c r="G32" s="124">
        <v>70.19152727220758</v>
      </c>
      <c r="H32" s="124">
        <v>70.78241665604968</v>
      </c>
      <c r="I32" s="125">
        <v>70.48738863079528</v>
      </c>
    </row>
    <row r="33" spans="2:9" ht="12.75">
      <c r="B33" s="138"/>
      <c r="C33" s="133"/>
      <c r="D33" s="58"/>
      <c r="E33" s="20"/>
      <c r="F33" s="126"/>
      <c r="G33" s="20"/>
      <c r="H33" s="20"/>
      <c r="I33" s="126"/>
    </row>
    <row r="34" spans="2:9" ht="12.75">
      <c r="B34" s="138" t="s">
        <v>476</v>
      </c>
      <c r="C34" s="134" t="s">
        <v>5</v>
      </c>
      <c r="D34" s="136">
        <v>65.87</v>
      </c>
      <c r="E34" s="122">
        <v>66.46</v>
      </c>
      <c r="F34" s="123">
        <v>66.165</v>
      </c>
      <c r="G34" s="122">
        <v>64.9025</v>
      </c>
      <c r="H34" s="122">
        <v>65.4928125</v>
      </c>
      <c r="I34" s="123">
        <v>65.19765625</v>
      </c>
    </row>
    <row r="35" spans="2:9" ht="12.75">
      <c r="B35" s="138"/>
      <c r="C35" s="134" t="s">
        <v>351</v>
      </c>
      <c r="D35" s="136">
        <v>65</v>
      </c>
      <c r="E35" s="122">
        <v>65.59</v>
      </c>
      <c r="F35" s="123">
        <v>65.295</v>
      </c>
      <c r="G35" s="122">
        <v>65.59032258064518</v>
      </c>
      <c r="H35" s="122">
        <v>66.18032258064517</v>
      </c>
      <c r="I35" s="123">
        <v>65.88532258064518</v>
      </c>
    </row>
    <row r="36" spans="2:9" ht="12.75">
      <c r="B36" s="138"/>
      <c r="C36" s="134" t="s">
        <v>352</v>
      </c>
      <c r="D36" s="136">
        <v>63.2</v>
      </c>
      <c r="E36" s="122">
        <v>63.8</v>
      </c>
      <c r="F36" s="123">
        <v>63.5</v>
      </c>
      <c r="G36" s="122">
        <v>63.72</v>
      </c>
      <c r="H36" s="122">
        <v>64.31266666666666</v>
      </c>
      <c r="I36" s="123">
        <v>64.01633333333334</v>
      </c>
    </row>
    <row r="37" spans="2:9" ht="13.5" thickBot="1">
      <c r="B37" s="127"/>
      <c r="C37" s="135"/>
      <c r="D37" s="127"/>
      <c r="E37" s="128"/>
      <c r="F37" s="129"/>
      <c r="G37" s="128"/>
      <c r="H37" s="128"/>
      <c r="I37" s="129"/>
    </row>
    <row r="39" ht="12.75">
      <c r="B39" s="18" t="s">
        <v>458</v>
      </c>
    </row>
    <row r="41" ht="12.75">
      <c r="E41" s="116" t="s">
        <v>446</v>
      </c>
    </row>
    <row r="42" spans="1:11" ht="15.75">
      <c r="A42" s="953" t="s">
        <v>459</v>
      </c>
      <c r="B42" s="953"/>
      <c r="C42" s="953"/>
      <c r="D42" s="953"/>
      <c r="E42" s="953"/>
      <c r="F42" s="953"/>
      <c r="G42" s="953"/>
      <c r="H42" s="953"/>
      <c r="I42" s="953"/>
      <c r="J42" s="953"/>
      <c r="K42" s="953"/>
    </row>
    <row r="43" ht="13.5" thickBot="1"/>
    <row r="44" spans="1:11" ht="12.75">
      <c r="A44" s="1109"/>
      <c r="B44" s="1032" t="s">
        <v>460</v>
      </c>
      <c r="C44" s="1033"/>
      <c r="D44" s="1034"/>
      <c r="E44" s="1032" t="s">
        <v>594</v>
      </c>
      <c r="F44" s="1033"/>
      <c r="G44" s="1034"/>
      <c r="H44" s="730"/>
      <c r="I44" s="1066" t="s">
        <v>363</v>
      </c>
      <c r="J44" s="1066"/>
      <c r="K44" s="731"/>
    </row>
    <row r="45" spans="1:11" ht="12.75">
      <c r="A45" s="1110"/>
      <c r="B45" s="1013"/>
      <c r="C45" s="1114"/>
      <c r="D45" s="1115"/>
      <c r="E45" s="1013"/>
      <c r="F45" s="1114"/>
      <c r="G45" s="1115"/>
      <c r="H45" s="1111" t="s">
        <v>461</v>
      </c>
      <c r="I45" s="1112"/>
      <c r="J45" s="1112" t="s">
        <v>600</v>
      </c>
      <c r="K45" s="1113"/>
    </row>
    <row r="46" spans="1:11" ht="12.75">
      <c r="A46" s="732"/>
      <c r="B46" s="817">
        <v>2005</v>
      </c>
      <c r="C46" s="818">
        <v>2006</v>
      </c>
      <c r="D46" s="819">
        <v>2007</v>
      </c>
      <c r="E46" s="817">
        <v>2005</v>
      </c>
      <c r="F46" s="818">
        <v>2006</v>
      </c>
      <c r="G46" s="819">
        <v>2007</v>
      </c>
      <c r="H46" s="831" t="s">
        <v>2</v>
      </c>
      <c r="I46" s="832" t="s">
        <v>3</v>
      </c>
      <c r="J46" s="833" t="s">
        <v>3</v>
      </c>
      <c r="K46" s="834" t="s">
        <v>476</v>
      </c>
    </row>
    <row r="47" spans="1:11" ht="12.75">
      <c r="A47" s="482" t="s">
        <v>462</v>
      </c>
      <c r="B47" s="483">
        <v>57.41</v>
      </c>
      <c r="C47" s="484">
        <v>76.54</v>
      </c>
      <c r="D47" s="485">
        <v>79.73</v>
      </c>
      <c r="E47" s="483">
        <v>58.24</v>
      </c>
      <c r="F47" s="484">
        <v>58.5</v>
      </c>
      <c r="G47" s="485">
        <v>84.14</v>
      </c>
      <c r="H47" s="820">
        <v>33.32172095453757</v>
      </c>
      <c r="I47" s="821">
        <v>4.167755422001562</v>
      </c>
      <c r="J47" s="822">
        <v>0.4464285714285552</v>
      </c>
      <c r="K47" s="823">
        <v>43.829059829059815</v>
      </c>
    </row>
    <row r="48" spans="1:11" ht="13.5" thickBot="1">
      <c r="A48" s="486" t="s">
        <v>561</v>
      </c>
      <c r="B48" s="487">
        <v>418.35</v>
      </c>
      <c r="C48" s="488">
        <v>663.25</v>
      </c>
      <c r="D48" s="489">
        <v>666</v>
      </c>
      <c r="E48" s="487">
        <v>466</v>
      </c>
      <c r="F48" s="488">
        <v>595.1</v>
      </c>
      <c r="G48" s="489">
        <v>762.5</v>
      </c>
      <c r="H48" s="824">
        <v>58.53950041831001</v>
      </c>
      <c r="I48" s="825">
        <v>0.4146249528835426</v>
      </c>
      <c r="J48" s="826">
        <v>27.703862660944196</v>
      </c>
      <c r="K48" s="827">
        <v>28.129726096454363</v>
      </c>
    </row>
    <row r="50" ht="12.75">
      <c r="A50" s="490" t="s">
        <v>463</v>
      </c>
    </row>
    <row r="51" ht="12.75">
      <c r="A51" s="734" t="s">
        <v>560</v>
      </c>
    </row>
    <row r="52" ht="12.75">
      <c r="A52" s="491" t="s">
        <v>559</v>
      </c>
    </row>
  </sheetData>
  <sheetProtection/>
  <mergeCells count="13">
    <mergeCell ref="D4:F4"/>
    <mergeCell ref="G4:I4"/>
    <mergeCell ref="I44:J44"/>
    <mergeCell ref="A44:A45"/>
    <mergeCell ref="A42:K42"/>
    <mergeCell ref="H45:I45"/>
    <mergeCell ref="J45:K45"/>
    <mergeCell ref="B1:I1"/>
    <mergeCell ref="E44:G45"/>
    <mergeCell ref="B44:D45"/>
    <mergeCell ref="B2:I2"/>
    <mergeCell ref="B4:B5"/>
    <mergeCell ref="C4:C5"/>
  </mergeCells>
  <printOptions horizontalCentered="1"/>
  <pageMargins left="0.38" right="0.39" top="0.77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9">
      <selection activeCell="B28" sqref="B28"/>
    </sheetView>
  </sheetViews>
  <sheetFormatPr defaultColWidth="16.281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5.14062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941" t="s">
        <v>100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</row>
    <row r="2" spans="1:11" ht="15.75">
      <c r="A2" s="942" t="s">
        <v>0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</row>
    <row r="3" spans="1:11" ht="13.5" thickBot="1">
      <c r="A3" s="42" t="s">
        <v>1</v>
      </c>
      <c r="B3" s="42"/>
      <c r="C3" s="42"/>
      <c r="D3" s="42"/>
      <c r="E3" s="42"/>
      <c r="F3" s="42"/>
      <c r="G3" s="42"/>
      <c r="H3" s="42"/>
      <c r="J3" s="42"/>
      <c r="K3" s="140" t="s">
        <v>467</v>
      </c>
    </row>
    <row r="4" spans="1:11" ht="12.75">
      <c r="A4" s="202"/>
      <c r="B4" s="203"/>
      <c r="C4" s="204"/>
      <c r="D4" s="204"/>
      <c r="E4" s="205"/>
      <c r="F4" s="206" t="s">
        <v>593</v>
      </c>
      <c r="G4" s="206"/>
      <c r="H4" s="206"/>
      <c r="I4" s="206"/>
      <c r="J4" s="206"/>
      <c r="K4" s="205"/>
    </row>
    <row r="5" spans="1:11" ht="12.75">
      <c r="A5" s="207" t="s">
        <v>562</v>
      </c>
      <c r="B5" s="208">
        <v>2006</v>
      </c>
      <c r="C5" s="209">
        <v>2006</v>
      </c>
      <c r="D5" s="209">
        <v>2007</v>
      </c>
      <c r="E5" s="210">
        <v>2007</v>
      </c>
      <c r="F5" s="946" t="s">
        <v>3</v>
      </c>
      <c r="G5" s="944"/>
      <c r="H5" s="947"/>
      <c r="I5" s="943" t="s">
        <v>476</v>
      </c>
      <c r="J5" s="944"/>
      <c r="K5" s="945"/>
    </row>
    <row r="6" spans="1:11" ht="13.5" thickBot="1">
      <c r="A6" s="211" t="s">
        <v>1</v>
      </c>
      <c r="B6" s="212" t="s">
        <v>4</v>
      </c>
      <c r="C6" s="213" t="s">
        <v>352</v>
      </c>
      <c r="D6" s="213" t="s">
        <v>6</v>
      </c>
      <c r="E6" s="214" t="s">
        <v>592</v>
      </c>
      <c r="F6" s="213" t="s">
        <v>7</v>
      </c>
      <c r="G6" s="213" t="s">
        <v>1</v>
      </c>
      <c r="H6" s="215" t="s">
        <v>106</v>
      </c>
      <c r="I6" s="213" t="s">
        <v>7</v>
      </c>
      <c r="J6" s="213" t="s">
        <v>1</v>
      </c>
      <c r="K6" s="214" t="s">
        <v>106</v>
      </c>
    </row>
    <row r="7" spans="1:11" ht="19.5" customHeight="1">
      <c r="A7" s="50" t="s">
        <v>8</v>
      </c>
      <c r="B7" s="50">
        <v>139439.16973414057</v>
      </c>
      <c r="C7" s="42">
        <v>137670.72989274704</v>
      </c>
      <c r="D7" s="42">
        <v>131889.0724654292</v>
      </c>
      <c r="E7" s="43">
        <v>125899.88935893922</v>
      </c>
      <c r="F7" s="42">
        <v>1128.6501586064733</v>
      </c>
      <c r="G7" s="42" t="s">
        <v>606</v>
      </c>
      <c r="H7" s="4">
        <v>0.8094211696458002</v>
      </c>
      <c r="I7" s="42">
        <v>-5879.033106489975</v>
      </c>
      <c r="J7" s="42" t="s">
        <v>607</v>
      </c>
      <c r="K7" s="43">
        <v>-4.457558914163255</v>
      </c>
    </row>
    <row r="8" spans="1:11" ht="19.5" customHeight="1">
      <c r="A8" s="50" t="s">
        <v>9</v>
      </c>
      <c r="B8" s="50">
        <v>166101.6586141406</v>
      </c>
      <c r="C8" s="42">
        <v>165430.25048874703</v>
      </c>
      <c r="D8" s="42">
        <v>165693.1035534292</v>
      </c>
      <c r="E8" s="43">
        <v>158647.64372393923</v>
      </c>
      <c r="F8" s="42">
        <v>-671.4081253935583</v>
      </c>
      <c r="G8" s="42"/>
      <c r="H8" s="4">
        <v>-0.4042151842404299</v>
      </c>
      <c r="I8" s="42">
        <v>-7045.459829489962</v>
      </c>
      <c r="J8" s="42"/>
      <c r="K8" s="43">
        <v>-4.252114106377452</v>
      </c>
    </row>
    <row r="9" spans="1:11" ht="19.5" customHeight="1">
      <c r="A9" s="50" t="s">
        <v>10</v>
      </c>
      <c r="B9" s="50">
        <v>25088.138</v>
      </c>
      <c r="C9" s="42">
        <v>26190.012000000002</v>
      </c>
      <c r="D9" s="42">
        <v>28247.224000000002</v>
      </c>
      <c r="E9" s="43">
        <v>28012.677</v>
      </c>
      <c r="F9" s="42">
        <v>1101.8740000000034</v>
      </c>
      <c r="G9" s="42"/>
      <c r="H9" s="4">
        <v>4.3920118742969425</v>
      </c>
      <c r="I9" s="42">
        <v>-234.5470000000023</v>
      </c>
      <c r="J9" s="42"/>
      <c r="K9" s="43">
        <v>-0.8303364606730994</v>
      </c>
    </row>
    <row r="10" spans="1:11" ht="19.5" customHeight="1">
      <c r="A10" s="51" t="s">
        <v>11</v>
      </c>
      <c r="B10" s="51">
        <v>1574.3508800000002</v>
      </c>
      <c r="C10" s="2">
        <v>1569.5085960000001</v>
      </c>
      <c r="D10" s="2">
        <v>5556.807087999999</v>
      </c>
      <c r="E10" s="44">
        <v>4735.077364999999</v>
      </c>
      <c r="F10" s="2">
        <v>-4.842284000000063</v>
      </c>
      <c r="G10" s="2"/>
      <c r="H10" s="5">
        <v>-0.30757336636417815</v>
      </c>
      <c r="I10" s="2">
        <v>-821.7297229999995</v>
      </c>
      <c r="J10" s="2"/>
      <c r="K10" s="44">
        <v>-14.787803679104428</v>
      </c>
    </row>
    <row r="11" spans="1:11" ht="19.5" customHeight="1">
      <c r="A11" s="492" t="s">
        <v>12</v>
      </c>
      <c r="B11" s="492">
        <v>207384.84889585932</v>
      </c>
      <c r="C11" s="110">
        <v>222745.65092925302</v>
      </c>
      <c r="D11" s="110">
        <v>263431.4768075708</v>
      </c>
      <c r="E11" s="162">
        <v>290997.21811606083</v>
      </c>
      <c r="F11" s="110">
        <v>12463.712033393687</v>
      </c>
      <c r="G11" s="110" t="s">
        <v>606</v>
      </c>
      <c r="H11" s="3">
        <v>6.009943397385063</v>
      </c>
      <c r="I11" s="110">
        <v>27455.59130849003</v>
      </c>
      <c r="J11" s="110" t="s">
        <v>607</v>
      </c>
      <c r="K11" s="162">
        <v>10.42228956129854</v>
      </c>
    </row>
    <row r="12" spans="1:11" ht="19.5" customHeight="1">
      <c r="A12" s="50" t="s">
        <v>13</v>
      </c>
      <c r="B12" s="50">
        <v>322683.752</v>
      </c>
      <c r="C12" s="42">
        <v>330542.117977</v>
      </c>
      <c r="D12" s="42">
        <v>360517.108914</v>
      </c>
      <c r="E12" s="43">
        <v>384499.47832500003</v>
      </c>
      <c r="F12" s="42">
        <v>7858.365977000038</v>
      </c>
      <c r="G12" s="42"/>
      <c r="H12" s="4">
        <v>2.435315050198139</v>
      </c>
      <c r="I12" s="42">
        <v>23982.36941100005</v>
      </c>
      <c r="J12" s="42"/>
      <c r="K12" s="43">
        <v>6.652213949912972</v>
      </c>
    </row>
    <row r="13" spans="1:11" ht="19.5" customHeight="1">
      <c r="A13" s="934" t="s">
        <v>605</v>
      </c>
      <c r="B13" s="50">
        <v>322683.752</v>
      </c>
      <c r="C13" s="42">
        <v>333411.417977</v>
      </c>
      <c r="D13" s="42">
        <v>360517.108914</v>
      </c>
      <c r="E13" s="43">
        <v>384499.47832500003</v>
      </c>
      <c r="F13" s="42">
        <v>10727.665977000026</v>
      </c>
      <c r="G13" s="42"/>
      <c r="H13" s="4">
        <v>3.324513834523663</v>
      </c>
      <c r="I13" s="42">
        <v>23982.36941100005</v>
      </c>
      <c r="J13" s="42"/>
      <c r="K13" s="43">
        <v>6.652213949912972</v>
      </c>
    </row>
    <row r="14" spans="1:11" ht="19.5" customHeight="1">
      <c r="A14" s="50" t="s">
        <v>14</v>
      </c>
      <c r="B14" s="50">
        <v>70970.56507</v>
      </c>
      <c r="C14" s="42">
        <v>69892.869355</v>
      </c>
      <c r="D14" s="42">
        <v>78302.629501</v>
      </c>
      <c r="E14" s="43">
        <v>85253.51777</v>
      </c>
      <c r="F14" s="42">
        <v>-1077.6957149999944</v>
      </c>
      <c r="G14" s="42"/>
      <c r="H14" s="4">
        <v>-1.5185108276044257</v>
      </c>
      <c r="I14" s="42">
        <v>6950.888269000003</v>
      </c>
      <c r="J14" s="42"/>
      <c r="K14" s="43">
        <v>8.876953830664439</v>
      </c>
    </row>
    <row r="15" spans="1:11" ht="19.5" customHeight="1">
      <c r="A15" s="50" t="s">
        <v>15</v>
      </c>
      <c r="B15" s="50">
        <v>70970.56507</v>
      </c>
      <c r="C15" s="42">
        <v>69892.869355</v>
      </c>
      <c r="D15" s="42">
        <v>81466.165439</v>
      </c>
      <c r="E15" s="43">
        <v>85253.51777</v>
      </c>
      <c r="F15" s="42">
        <v>-1077.6957149999944</v>
      </c>
      <c r="G15" s="42"/>
      <c r="H15" s="4">
        <v>-1.5185108276044257</v>
      </c>
      <c r="I15" s="42">
        <v>3787.352331000002</v>
      </c>
      <c r="J15" s="42"/>
      <c r="K15" s="43">
        <v>4.648988092898375</v>
      </c>
    </row>
    <row r="16" spans="1:11" ht="19.5" customHeight="1">
      <c r="A16" s="50" t="s">
        <v>16</v>
      </c>
      <c r="B16" s="50">
        <v>0</v>
      </c>
      <c r="C16" s="42">
        <v>0</v>
      </c>
      <c r="D16" s="42">
        <v>3163.535938000001</v>
      </c>
      <c r="E16" s="43">
        <v>0</v>
      </c>
      <c r="F16" s="42">
        <v>0</v>
      </c>
      <c r="G16" s="42"/>
      <c r="H16" s="906"/>
      <c r="I16" s="54" t="s">
        <v>303</v>
      </c>
      <c r="J16" s="54"/>
      <c r="K16" s="178" t="s">
        <v>303</v>
      </c>
    </row>
    <row r="17" spans="1:11" ht="19.5" customHeight="1">
      <c r="A17" s="50" t="s">
        <v>17</v>
      </c>
      <c r="B17" s="50">
        <v>4560.876</v>
      </c>
      <c r="C17" s="42">
        <v>4561.262</v>
      </c>
      <c r="D17" s="42">
        <v>5114.8669</v>
      </c>
      <c r="E17" s="43">
        <v>4376.07</v>
      </c>
      <c r="F17" s="42">
        <v>0.3859999999995125</v>
      </c>
      <c r="G17" s="42"/>
      <c r="H17" s="4">
        <v>0.008463286438822553</v>
      </c>
      <c r="I17" s="42">
        <v>-738.7969000000003</v>
      </c>
      <c r="J17" s="42"/>
      <c r="K17" s="43">
        <v>-14.44410801774725</v>
      </c>
    </row>
    <row r="18" spans="1:11" ht="19.5" customHeight="1">
      <c r="A18" s="50" t="s">
        <v>18</v>
      </c>
      <c r="B18" s="50">
        <v>3581.9285099999997</v>
      </c>
      <c r="C18" s="42">
        <v>5802.96951</v>
      </c>
      <c r="D18" s="42">
        <v>3622.2125</v>
      </c>
      <c r="E18" s="43">
        <v>3892.085555</v>
      </c>
      <c r="F18" s="42">
        <v>2221.041</v>
      </c>
      <c r="G18" s="42"/>
      <c r="H18" s="4">
        <v>62.00684893066166</v>
      </c>
      <c r="I18" s="42">
        <v>269.873055</v>
      </c>
      <c r="J18" s="42"/>
      <c r="K18" s="43">
        <v>7.450503111012951</v>
      </c>
    </row>
    <row r="19" spans="1:11" ht="19.5" customHeight="1">
      <c r="A19" s="50" t="s">
        <v>19</v>
      </c>
      <c r="B19" s="50">
        <v>1808.29151</v>
      </c>
      <c r="C19" s="42">
        <v>1876.60651</v>
      </c>
      <c r="D19" s="42">
        <v>1712.9665</v>
      </c>
      <c r="E19" s="43">
        <v>1706.450555</v>
      </c>
      <c r="F19" s="42">
        <v>68.31500000000005</v>
      </c>
      <c r="G19" s="42"/>
      <c r="H19" s="4">
        <v>3.7778753935531144</v>
      </c>
      <c r="I19" s="42">
        <v>-6.515945000000102</v>
      </c>
      <c r="J19" s="42"/>
      <c r="K19" s="43">
        <v>-0.3803895172497595</v>
      </c>
    </row>
    <row r="20" spans="1:11" ht="19.5" customHeight="1">
      <c r="A20" s="50" t="s">
        <v>20</v>
      </c>
      <c r="B20" s="50">
        <v>1773.637</v>
      </c>
      <c r="C20" s="42">
        <v>3926.363</v>
      </c>
      <c r="D20" s="42">
        <v>1909.246</v>
      </c>
      <c r="E20" s="43">
        <v>2185.635</v>
      </c>
      <c r="F20" s="42">
        <v>2152.7259999999997</v>
      </c>
      <c r="G20" s="42"/>
      <c r="H20" s="4">
        <v>121.37353923040621</v>
      </c>
      <c r="I20" s="42">
        <v>276.3890000000001</v>
      </c>
      <c r="J20" s="42"/>
      <c r="K20" s="43">
        <v>14.476343017086332</v>
      </c>
    </row>
    <row r="21" spans="1:11" ht="19.5" customHeight="1">
      <c r="A21" s="50" t="s">
        <v>565</v>
      </c>
      <c r="B21" s="50">
        <v>243570.38242</v>
      </c>
      <c r="C21" s="42">
        <v>250285.017112</v>
      </c>
      <c r="D21" s="42">
        <v>273477.400013</v>
      </c>
      <c r="E21" s="43">
        <v>290977.805</v>
      </c>
      <c r="F21" s="42">
        <v>6714.634691999992</v>
      </c>
      <c r="G21" s="42"/>
      <c r="H21" s="4">
        <v>2.756753356170221</v>
      </c>
      <c r="I21" s="42">
        <v>17500.404986999987</v>
      </c>
      <c r="J21" s="42"/>
      <c r="K21" s="43">
        <v>6.399214335871297</v>
      </c>
    </row>
    <row r="22" spans="1:11" ht="19.5" customHeight="1">
      <c r="A22" s="932" t="s">
        <v>603</v>
      </c>
      <c r="B22" s="50">
        <v>243570.38242</v>
      </c>
      <c r="C22" s="42">
        <v>253154.31711200002</v>
      </c>
      <c r="D22" s="42">
        <v>273477.400013</v>
      </c>
      <c r="E22" s="43">
        <v>290977.805</v>
      </c>
      <c r="F22" s="42">
        <v>9583.93469200001</v>
      </c>
      <c r="G22" s="42"/>
      <c r="H22" s="4">
        <v>3.934770146016348</v>
      </c>
      <c r="I22" s="42">
        <v>17500.404986999987</v>
      </c>
      <c r="J22" s="42"/>
      <c r="K22" s="43">
        <v>6.399214335871297</v>
      </c>
    </row>
    <row r="23" spans="1:11" ht="19.5" customHeight="1">
      <c r="A23" s="51" t="s">
        <v>21</v>
      </c>
      <c r="B23" s="51">
        <v>115298.90310414064</v>
      </c>
      <c r="C23" s="2">
        <v>107796.46704774699</v>
      </c>
      <c r="D23" s="2">
        <v>97085.63210642918</v>
      </c>
      <c r="E23" s="44">
        <v>93502.2602089392</v>
      </c>
      <c r="F23" s="2">
        <v>-4605.34605639365</v>
      </c>
      <c r="G23" s="2" t="s">
        <v>606</v>
      </c>
      <c r="H23" s="5">
        <v>-3.994267015909071</v>
      </c>
      <c r="I23" s="2">
        <v>-3473.221897489982</v>
      </c>
      <c r="J23" s="2" t="s">
        <v>607</v>
      </c>
      <c r="K23" s="44">
        <v>-3.57748291084153</v>
      </c>
    </row>
    <row r="24" spans="1:11" ht="19.5" customHeight="1">
      <c r="A24" s="933" t="s">
        <v>604</v>
      </c>
      <c r="B24" s="50">
        <v>115298.90310414064</v>
      </c>
      <c r="C24" s="42">
        <v>110665.767047747</v>
      </c>
      <c r="D24" s="42">
        <v>97085.63210642918</v>
      </c>
      <c r="E24" s="43">
        <v>93502.2602089392</v>
      </c>
      <c r="F24" s="42">
        <v>-1736.0460563936467</v>
      </c>
      <c r="G24" s="42"/>
      <c r="H24" s="4">
        <v>-1.5056917365689158</v>
      </c>
      <c r="I24" s="42">
        <v>-3473.221897489982</v>
      </c>
      <c r="J24" s="42"/>
      <c r="K24" s="43">
        <v>-3.57748291084153</v>
      </c>
    </row>
    <row r="25" spans="1:11" ht="19.5" customHeight="1">
      <c r="A25" s="492" t="s">
        <v>22</v>
      </c>
      <c r="B25" s="492">
        <v>346824.0186299999</v>
      </c>
      <c r="C25" s="110">
        <v>360416.3808220001</v>
      </c>
      <c r="D25" s="110">
        <v>395320.549273</v>
      </c>
      <c r="E25" s="162">
        <v>416897.1074750001</v>
      </c>
      <c r="F25" s="110">
        <v>13592.362192000204</v>
      </c>
      <c r="G25" s="110"/>
      <c r="H25" s="3">
        <v>3.9190948325008765</v>
      </c>
      <c r="I25" s="110">
        <v>21576.558202000102</v>
      </c>
      <c r="J25" s="110"/>
      <c r="K25" s="162">
        <v>5.457990545060127</v>
      </c>
    </row>
    <row r="26" spans="1:11" ht="19.5" customHeight="1">
      <c r="A26" s="50" t="s">
        <v>23</v>
      </c>
      <c r="B26" s="50">
        <v>113060.69662999992</v>
      </c>
      <c r="C26" s="42">
        <v>114942.3508220001</v>
      </c>
      <c r="D26" s="42">
        <v>126690.31727299998</v>
      </c>
      <c r="E26" s="43">
        <v>131768.28747500008</v>
      </c>
      <c r="F26" s="42">
        <v>1881.6541920001764</v>
      </c>
      <c r="G26" s="42"/>
      <c r="H26" s="4">
        <v>1.664286748699275</v>
      </c>
      <c r="I26" s="42">
        <v>5077.970202000099</v>
      </c>
      <c r="J26" s="42"/>
      <c r="K26" s="43">
        <v>4.00817545594884</v>
      </c>
    </row>
    <row r="27" spans="1:11" ht="19.5" customHeight="1">
      <c r="A27" s="50" t="s">
        <v>24</v>
      </c>
      <c r="B27" s="50">
        <v>77780.428465</v>
      </c>
      <c r="C27" s="42">
        <v>80499.730255</v>
      </c>
      <c r="D27" s="42">
        <v>83515.844045</v>
      </c>
      <c r="E27" s="43">
        <v>92435.041</v>
      </c>
      <c r="F27" s="42">
        <v>2719.3017899999977</v>
      </c>
      <c r="G27" s="42"/>
      <c r="H27" s="4">
        <v>3.4961260096730395</v>
      </c>
      <c r="I27" s="42">
        <v>8919.196954999992</v>
      </c>
      <c r="J27" s="42"/>
      <c r="K27" s="43">
        <v>10.679646547299637</v>
      </c>
    </row>
    <row r="28" spans="1:11" ht="19.5" customHeight="1">
      <c r="A28" s="50" t="s">
        <v>25</v>
      </c>
      <c r="B28" s="50">
        <v>35280.344664000004</v>
      </c>
      <c r="C28" s="42">
        <v>34442.683059</v>
      </c>
      <c r="D28" s="42">
        <v>43174.341366</v>
      </c>
      <c r="E28" s="43">
        <v>39333.258</v>
      </c>
      <c r="F28" s="42">
        <v>-837.6616050000011</v>
      </c>
      <c r="G28" s="42"/>
      <c r="H28" s="4">
        <v>-2.3743010817429724</v>
      </c>
      <c r="I28" s="42">
        <v>-3841.083365999999</v>
      </c>
      <c r="J28" s="42"/>
      <c r="K28" s="43">
        <v>-8.896680862918434</v>
      </c>
    </row>
    <row r="29" spans="1:11" ht="19.5" customHeight="1">
      <c r="A29" s="51" t="s">
        <v>26</v>
      </c>
      <c r="B29" s="51">
        <v>233763.322</v>
      </c>
      <c r="C29" s="2">
        <v>245474.03</v>
      </c>
      <c r="D29" s="2">
        <v>268630.232</v>
      </c>
      <c r="E29" s="44">
        <v>285128.82</v>
      </c>
      <c r="F29" s="2">
        <v>11710.708000000013</v>
      </c>
      <c r="G29" s="2"/>
      <c r="H29" s="5">
        <v>5.009643044001579</v>
      </c>
      <c r="I29" s="2">
        <v>16498.58799999999</v>
      </c>
      <c r="J29" s="2"/>
      <c r="K29" s="44">
        <v>6.14174654772289</v>
      </c>
    </row>
    <row r="30" spans="1:11" ht="19.5" customHeight="1" thickBot="1">
      <c r="A30" s="57" t="s">
        <v>27</v>
      </c>
      <c r="B30" s="57">
        <v>371912.15662999987</v>
      </c>
      <c r="C30" s="55">
        <v>386606.3928220001</v>
      </c>
      <c r="D30" s="55">
        <v>423567.77327299997</v>
      </c>
      <c r="E30" s="56">
        <v>444909.7844750001</v>
      </c>
      <c r="F30" s="55">
        <v>14694.236192000215</v>
      </c>
      <c r="G30" s="55"/>
      <c r="H30" s="139">
        <v>3.9509964732394875</v>
      </c>
      <c r="I30" s="55">
        <v>21342.01120200014</v>
      </c>
      <c r="J30" s="55"/>
      <c r="K30" s="56">
        <v>5.038629600426348</v>
      </c>
    </row>
    <row r="31" spans="1:11" ht="19.5" customHeight="1">
      <c r="A31" s="493"/>
      <c r="B31" s="493"/>
      <c r="C31" s="495"/>
      <c r="D31" s="495"/>
      <c r="E31" s="496"/>
      <c r="F31" s="493"/>
      <c r="G31" s="495"/>
      <c r="H31" s="494"/>
      <c r="I31" s="497"/>
      <c r="J31" s="495"/>
      <c r="K31" s="496"/>
    </row>
    <row r="32" spans="1:11" ht="19.5" customHeight="1">
      <c r="A32" s="50" t="s">
        <v>28</v>
      </c>
      <c r="B32" s="50">
        <v>110898.063129</v>
      </c>
      <c r="C32" s="42">
        <v>115922.93531400002</v>
      </c>
      <c r="D32" s="42">
        <v>119342.43801</v>
      </c>
      <c r="E32" s="43">
        <v>125295.54099999998</v>
      </c>
      <c r="F32" s="50">
        <v>5024.872185000015</v>
      </c>
      <c r="G32" s="42"/>
      <c r="H32" s="4">
        <v>4.531072990116095</v>
      </c>
      <c r="I32" s="498">
        <v>5953.102989999985</v>
      </c>
      <c r="J32" s="42"/>
      <c r="K32" s="43">
        <v>4.988253205872298</v>
      </c>
    </row>
    <row r="33" spans="1:11" ht="19.5" customHeight="1">
      <c r="A33" s="50" t="s">
        <v>563</v>
      </c>
      <c r="B33" s="50">
        <v>1.0195010935266224</v>
      </c>
      <c r="C33" s="42">
        <v>0.9915410657145299</v>
      </c>
      <c r="D33" s="42">
        <v>1.0615697096986094</v>
      </c>
      <c r="E33" s="43">
        <v>1.0516598310150567</v>
      </c>
      <c r="F33" s="50">
        <v>-0.027960027812092503</v>
      </c>
      <c r="G33" s="42"/>
      <c r="H33" s="4">
        <v>-2.742520629906747</v>
      </c>
      <c r="I33" s="498">
        <v>-0.009909878683552753</v>
      </c>
      <c r="J33" s="42"/>
      <c r="K33" s="43">
        <v>-0.9335118167949865</v>
      </c>
    </row>
    <row r="34" spans="1:11" ht="19.5" customHeight="1" thickBot="1">
      <c r="A34" s="53" t="s">
        <v>564</v>
      </c>
      <c r="B34" s="53">
        <v>3.127412768485989</v>
      </c>
      <c r="C34" s="46">
        <v>3.1091033007898017</v>
      </c>
      <c r="D34" s="46">
        <v>3.312489302756452</v>
      </c>
      <c r="E34" s="48">
        <v>3.3273100075843893</v>
      </c>
      <c r="F34" s="53">
        <v>-0.018309467696187465</v>
      </c>
      <c r="G34" s="46"/>
      <c r="H34" s="47">
        <v>-0.5854509478469405</v>
      </c>
      <c r="I34" s="499">
        <v>0.014820704827937181</v>
      </c>
      <c r="J34" s="46"/>
      <c r="K34" s="48">
        <v>0.4474189491149237</v>
      </c>
    </row>
    <row r="35" ht="19.5" customHeight="1">
      <c r="A35" s="920" t="s">
        <v>632</v>
      </c>
    </row>
    <row r="36" ht="19.5" customHeight="1">
      <c r="A36" s="920" t="s">
        <v>633</v>
      </c>
    </row>
    <row r="37" spans="1:12" ht="28.5" customHeight="1">
      <c r="A37" s="940" t="s">
        <v>635</v>
      </c>
      <c r="B37" s="940"/>
      <c r="C37" s="940"/>
      <c r="D37" s="940"/>
      <c r="E37" s="940"/>
      <c r="F37" s="940"/>
      <c r="G37" s="940"/>
      <c r="H37" s="940"/>
      <c r="I37" s="940"/>
      <c r="J37" s="940"/>
      <c r="K37" s="940"/>
      <c r="L37" s="924"/>
    </row>
    <row r="38" ht="19.5" customHeight="1">
      <c r="A38" s="1" t="s">
        <v>477</v>
      </c>
    </row>
  </sheetData>
  <sheetProtection/>
  <mergeCells count="5">
    <mergeCell ref="A37:K37"/>
    <mergeCell ref="A1:K1"/>
    <mergeCell ref="A2:K2"/>
    <mergeCell ref="I5:K5"/>
    <mergeCell ref="F5:H5"/>
  </mergeCells>
  <printOptions/>
  <pageMargins left="0.38" right="0.22" top="1" bottom="1" header="0.5" footer="0.5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29">
      <selection activeCell="L9" sqref="L9"/>
    </sheetView>
  </sheetViews>
  <sheetFormatPr defaultColWidth="22.42187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6.00390625" style="1" customWidth="1"/>
    <col min="9" max="9" width="8.421875" style="1" customWidth="1"/>
    <col min="10" max="10" width="2.8515625" style="1" customWidth="1"/>
    <col min="11" max="11" width="5.8515625" style="1" customWidth="1"/>
    <col min="12" max="16384" width="22.421875" style="1" customWidth="1"/>
  </cols>
  <sheetData>
    <row r="1" spans="1:11" ht="12.75">
      <c r="A1" s="941" t="s">
        <v>101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</row>
    <row r="2" spans="1:11" ht="15.75">
      <c r="A2" s="942" t="s">
        <v>533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</row>
    <row r="3" spans="1:11" ht="13.5" thickBot="1">
      <c r="A3" s="49"/>
      <c r="B3" s="42"/>
      <c r="C3" s="42"/>
      <c r="D3" s="42"/>
      <c r="E3" s="42"/>
      <c r="F3" s="42"/>
      <c r="G3" s="42"/>
      <c r="H3" s="42"/>
      <c r="J3" s="42"/>
      <c r="K3" s="54" t="s">
        <v>29</v>
      </c>
    </row>
    <row r="4" spans="1:11" ht="12.75">
      <c r="A4" s="202"/>
      <c r="B4" s="202"/>
      <c r="C4" s="206"/>
      <c r="D4" s="206"/>
      <c r="E4" s="205"/>
      <c r="F4" s="206" t="str">
        <f>MS!F4</f>
        <v>Changes in the First Three Months of </v>
      </c>
      <c r="G4" s="206"/>
      <c r="H4" s="206"/>
      <c r="I4" s="206"/>
      <c r="J4" s="206"/>
      <c r="K4" s="205"/>
    </row>
    <row r="5" spans="1:11" ht="12.75">
      <c r="A5" s="207"/>
      <c r="B5" s="208">
        <f>MS!B5</f>
        <v>2006</v>
      </c>
      <c r="C5" s="209">
        <f>MS!C5</f>
        <v>2006</v>
      </c>
      <c r="D5" s="209">
        <f>MS!D5</f>
        <v>2007</v>
      </c>
      <c r="E5" s="210">
        <f>MS!E5</f>
        <v>2007</v>
      </c>
      <c r="F5" s="948" t="str">
        <f>MS!F5</f>
        <v>2006/07</v>
      </c>
      <c r="G5" s="944">
        <f>MS!G5</f>
        <v>0</v>
      </c>
      <c r="H5" s="947">
        <f>MS!H5</f>
        <v>0</v>
      </c>
      <c r="I5" s="949" t="str">
        <f>MS!I5</f>
        <v>2007/08</v>
      </c>
      <c r="J5" s="944">
        <f>MS!J5</f>
        <v>0</v>
      </c>
      <c r="K5" s="945">
        <f>MS!K5</f>
        <v>0</v>
      </c>
    </row>
    <row r="6" spans="1:11" ht="12.75">
      <c r="A6" s="216"/>
      <c r="B6" s="217" t="s">
        <v>4</v>
      </c>
      <c r="C6" s="218" t="str">
        <f>MS!C6</f>
        <v>Oct</v>
      </c>
      <c r="D6" s="218" t="s">
        <v>6</v>
      </c>
      <c r="E6" s="219" t="str">
        <f>MS!E6</f>
        <v>Oct (e)</v>
      </c>
      <c r="F6" s="218" t="s">
        <v>7</v>
      </c>
      <c r="G6" s="218" t="s">
        <v>1</v>
      </c>
      <c r="H6" s="220" t="s">
        <v>106</v>
      </c>
      <c r="I6" s="218" t="s">
        <v>7</v>
      </c>
      <c r="J6" s="218" t="s">
        <v>1</v>
      </c>
      <c r="K6" s="219" t="s">
        <v>106</v>
      </c>
    </row>
    <row r="7" spans="1:11" ht="15" customHeight="1">
      <c r="A7" s="500" t="s">
        <v>30</v>
      </c>
      <c r="B7" s="492">
        <v>133036.2656141406</v>
      </c>
      <c r="C7" s="110">
        <v>131783.11848874702</v>
      </c>
      <c r="D7" s="110">
        <v>130193.45455342921</v>
      </c>
      <c r="E7" s="162">
        <v>122244.4847239392</v>
      </c>
      <c r="F7" s="110">
        <v>-1253.1471253935888</v>
      </c>
      <c r="G7" s="110"/>
      <c r="H7" s="3">
        <v>-0.941959036213649</v>
      </c>
      <c r="I7" s="110">
        <v>-7948.969829490015</v>
      </c>
      <c r="J7" s="110"/>
      <c r="K7" s="162">
        <v>-6.105506499351618</v>
      </c>
    </row>
    <row r="8" spans="1:11" ht="15" customHeight="1">
      <c r="A8" s="142" t="s">
        <v>31</v>
      </c>
      <c r="B8" s="50">
        <v>405.0048268206231</v>
      </c>
      <c r="C8" s="42">
        <v>0</v>
      </c>
      <c r="D8" s="42">
        <v>0</v>
      </c>
      <c r="E8" s="43">
        <v>0</v>
      </c>
      <c r="F8" s="937" t="s">
        <v>303</v>
      </c>
      <c r="G8" s="937"/>
      <c r="H8" s="938" t="s">
        <v>303</v>
      </c>
      <c r="I8" s="937" t="s">
        <v>303</v>
      </c>
      <c r="J8" s="42"/>
      <c r="K8" s="178" t="s">
        <v>303</v>
      </c>
    </row>
    <row r="9" spans="1:11" ht="15" customHeight="1">
      <c r="A9" s="142" t="s">
        <v>32</v>
      </c>
      <c r="B9" s="50">
        <v>663.68576432</v>
      </c>
      <c r="C9" s="42">
        <v>648.665225747</v>
      </c>
      <c r="D9" s="42">
        <v>587.4872204292</v>
      </c>
      <c r="E9" s="43">
        <v>571.8983039392</v>
      </c>
      <c r="F9" s="42">
        <v>-15.020538572999953</v>
      </c>
      <c r="G9" s="42"/>
      <c r="H9" s="4">
        <v>-2.263200354822996</v>
      </c>
      <c r="I9" s="42">
        <v>-15.588916489999974</v>
      </c>
      <c r="J9" s="42"/>
      <c r="K9" s="43">
        <v>-2.6534903139869486</v>
      </c>
    </row>
    <row r="10" spans="1:11" ht="15" customHeight="1">
      <c r="A10" s="142" t="s">
        <v>33</v>
      </c>
      <c r="B10" s="50">
        <v>0</v>
      </c>
      <c r="C10" s="42">
        <v>0</v>
      </c>
      <c r="D10" s="42">
        <v>0</v>
      </c>
      <c r="E10" s="43">
        <v>0</v>
      </c>
      <c r="F10" s="42">
        <v>0</v>
      </c>
      <c r="G10" s="42"/>
      <c r="H10" s="179"/>
      <c r="I10" s="42">
        <v>0</v>
      </c>
      <c r="J10" s="42"/>
      <c r="K10" s="178"/>
    </row>
    <row r="11" spans="1:11" ht="15" customHeight="1">
      <c r="A11" s="143" t="s">
        <v>34</v>
      </c>
      <c r="B11" s="51">
        <v>131967.57502299998</v>
      </c>
      <c r="C11" s="2">
        <v>131134.453263</v>
      </c>
      <c r="D11" s="2">
        <v>129605.96733300001</v>
      </c>
      <c r="E11" s="44">
        <v>121672.58641999999</v>
      </c>
      <c r="F11" s="2">
        <v>-833.12175999998</v>
      </c>
      <c r="G11" s="2"/>
      <c r="H11" s="5">
        <v>-0.6313079253405841</v>
      </c>
      <c r="I11" s="2">
        <v>-7933.380913000015</v>
      </c>
      <c r="J11" s="2"/>
      <c r="K11" s="44">
        <v>-6.121154045798348</v>
      </c>
    </row>
    <row r="12" spans="1:11" ht="15" customHeight="1">
      <c r="A12" s="500" t="s">
        <v>35</v>
      </c>
      <c r="B12" s="492">
        <v>12108.665070000001</v>
      </c>
      <c r="C12" s="110">
        <v>15763.849355000002</v>
      </c>
      <c r="D12" s="110">
        <v>15616.165439</v>
      </c>
      <c r="E12" s="162">
        <v>25643.69277</v>
      </c>
      <c r="F12" s="110">
        <v>3655.184285000001</v>
      </c>
      <c r="G12" s="110"/>
      <c r="H12" s="3">
        <v>30.186517373050116</v>
      </c>
      <c r="I12" s="110">
        <v>10027.527331000001</v>
      </c>
      <c r="J12" s="110"/>
      <c r="K12" s="162">
        <v>64.21248141978013</v>
      </c>
    </row>
    <row r="13" spans="1:11" ht="15" customHeight="1">
      <c r="A13" s="142" t="s">
        <v>36</v>
      </c>
      <c r="B13" s="50">
        <v>9209.337</v>
      </c>
      <c r="C13" s="42">
        <v>13852.533399</v>
      </c>
      <c r="D13" s="42">
        <v>13749.485669</v>
      </c>
      <c r="E13" s="43">
        <v>20215.3964</v>
      </c>
      <c r="F13" s="42">
        <v>4643.196399</v>
      </c>
      <c r="G13" s="42"/>
      <c r="H13" s="4">
        <v>50.41835692406522</v>
      </c>
      <c r="I13" s="42">
        <v>6465.910731000002</v>
      </c>
      <c r="J13" s="42"/>
      <c r="K13" s="43">
        <v>47.02656438690094</v>
      </c>
    </row>
    <row r="14" spans="1:11" ht="15" customHeight="1">
      <c r="A14" s="142" t="s">
        <v>37</v>
      </c>
      <c r="B14" s="50">
        <v>1518.62237</v>
      </c>
      <c r="C14" s="42">
        <v>1518.62237</v>
      </c>
      <c r="D14" s="42">
        <v>1518.62137</v>
      </c>
      <c r="E14" s="43">
        <v>1518.62137</v>
      </c>
      <c r="F14" s="42">
        <v>0</v>
      </c>
      <c r="G14" s="42"/>
      <c r="H14" s="4">
        <v>0</v>
      </c>
      <c r="I14" s="42">
        <v>0</v>
      </c>
      <c r="J14" s="42"/>
      <c r="K14" s="43">
        <v>0</v>
      </c>
    </row>
    <row r="15" spans="1:11" ht="15" customHeight="1">
      <c r="A15" s="142" t="s">
        <v>38</v>
      </c>
      <c r="B15" s="50">
        <v>309.7057</v>
      </c>
      <c r="C15" s="42">
        <v>309.70570000000004</v>
      </c>
      <c r="D15" s="42">
        <v>348.05839999999995</v>
      </c>
      <c r="E15" s="43">
        <v>347.0529999999999</v>
      </c>
      <c r="F15" s="42">
        <v>0</v>
      </c>
      <c r="G15" s="42"/>
      <c r="H15" s="4">
        <v>0</v>
      </c>
      <c r="I15" s="42">
        <v>-1.0054000000000656</v>
      </c>
      <c r="J15" s="42"/>
      <c r="K15" s="43">
        <v>-0.2888595706927532</v>
      </c>
    </row>
    <row r="16" spans="1:11" ht="15" customHeight="1">
      <c r="A16" s="142" t="s">
        <v>39</v>
      </c>
      <c r="B16" s="50">
        <v>1071</v>
      </c>
      <c r="C16" s="42">
        <v>82.987886</v>
      </c>
      <c r="D16" s="42">
        <v>0</v>
      </c>
      <c r="E16" s="43">
        <v>3562.622</v>
      </c>
      <c r="F16" s="42">
        <v>-988.012114</v>
      </c>
      <c r="G16" s="42"/>
      <c r="H16" s="179">
        <v>-92.25136451914099</v>
      </c>
      <c r="I16" s="42">
        <v>3562.622</v>
      </c>
      <c r="J16" s="42"/>
      <c r="K16" s="178" t="s">
        <v>303</v>
      </c>
    </row>
    <row r="17" spans="1:11" ht="15" customHeight="1">
      <c r="A17" s="141" t="s">
        <v>40</v>
      </c>
      <c r="B17" s="52">
        <v>8.5</v>
      </c>
      <c r="C17" s="6">
        <v>8.5</v>
      </c>
      <c r="D17" s="6">
        <v>8.5</v>
      </c>
      <c r="E17" s="45">
        <v>8.5</v>
      </c>
      <c r="F17" s="6">
        <v>0</v>
      </c>
      <c r="G17" s="6"/>
      <c r="H17" s="7">
        <v>0</v>
      </c>
      <c r="I17" s="6">
        <v>0</v>
      </c>
      <c r="J17" s="6"/>
      <c r="K17" s="45">
        <v>0</v>
      </c>
    </row>
    <row r="18" spans="1:11" ht="15" customHeight="1">
      <c r="A18" s="500" t="s">
        <v>41</v>
      </c>
      <c r="B18" s="492">
        <v>1038.45251</v>
      </c>
      <c r="C18" s="110">
        <v>1018.18351</v>
      </c>
      <c r="D18" s="110">
        <v>696.9095</v>
      </c>
      <c r="E18" s="162">
        <v>696.711555</v>
      </c>
      <c r="F18" s="110">
        <v>-20.26900000000012</v>
      </c>
      <c r="G18" s="110"/>
      <c r="H18" s="3">
        <v>-1.951846599128555</v>
      </c>
      <c r="I18" s="110">
        <v>-0.19794500000000426</v>
      </c>
      <c r="J18" s="110"/>
      <c r="K18" s="162">
        <v>-0.028403257524829875</v>
      </c>
    </row>
    <row r="19" spans="1:11" ht="15" customHeight="1">
      <c r="A19" s="142" t="s">
        <v>42</v>
      </c>
      <c r="B19" s="50">
        <v>27.269</v>
      </c>
      <c r="C19" s="42">
        <v>7</v>
      </c>
      <c r="D19" s="42">
        <v>7</v>
      </c>
      <c r="E19" s="43">
        <v>7</v>
      </c>
      <c r="F19" s="42">
        <v>-20.269</v>
      </c>
      <c r="G19" s="42"/>
      <c r="H19" s="4">
        <v>-74.32982507609374</v>
      </c>
      <c r="I19" s="42">
        <v>0</v>
      </c>
      <c r="J19" s="42"/>
      <c r="K19" s="43">
        <v>0</v>
      </c>
    </row>
    <row r="20" spans="1:11" ht="15" customHeight="1">
      <c r="A20" s="142" t="s">
        <v>43</v>
      </c>
      <c r="B20" s="50">
        <v>979.1835100000001</v>
      </c>
      <c r="C20" s="42">
        <v>979.18351</v>
      </c>
      <c r="D20" s="42">
        <v>657.9095</v>
      </c>
      <c r="E20" s="43">
        <v>657.711555</v>
      </c>
      <c r="F20" s="42">
        <v>0</v>
      </c>
      <c r="G20" s="42"/>
      <c r="H20" s="4">
        <v>0</v>
      </c>
      <c r="I20" s="42">
        <v>-0.19794500000000426</v>
      </c>
      <c r="J20" s="42"/>
      <c r="K20" s="43">
        <v>-0.030086964848509444</v>
      </c>
    </row>
    <row r="21" spans="1:11" ht="15" customHeight="1">
      <c r="A21" s="142" t="s">
        <v>44</v>
      </c>
      <c r="B21" s="50">
        <v>59.269</v>
      </c>
      <c r="C21" s="42">
        <v>39</v>
      </c>
      <c r="D21" s="42">
        <v>39</v>
      </c>
      <c r="E21" s="43">
        <v>39</v>
      </c>
      <c r="F21" s="42">
        <v>-20.269</v>
      </c>
      <c r="G21" s="42"/>
      <c r="H21" s="4">
        <v>-34.19831615178255</v>
      </c>
      <c r="I21" s="42">
        <v>0</v>
      </c>
      <c r="J21" s="42"/>
      <c r="K21" s="43">
        <v>0</v>
      </c>
    </row>
    <row r="22" spans="1:11" ht="15" customHeight="1">
      <c r="A22" s="500" t="s">
        <v>45</v>
      </c>
      <c r="B22" s="492">
        <v>329.165</v>
      </c>
      <c r="C22" s="110">
        <v>263.203</v>
      </c>
      <c r="D22" s="110">
        <v>1870.81</v>
      </c>
      <c r="E22" s="162">
        <v>1945.81</v>
      </c>
      <c r="F22" s="110">
        <v>-65.96200000000005</v>
      </c>
      <c r="G22" s="110"/>
      <c r="H22" s="3">
        <v>-20.039190071848477</v>
      </c>
      <c r="I22" s="110">
        <v>75</v>
      </c>
      <c r="J22" s="110"/>
      <c r="K22" s="162">
        <v>4.008958686344418</v>
      </c>
    </row>
    <row r="23" spans="1:11" ht="15" customHeight="1">
      <c r="A23" s="142" t="s">
        <v>46</v>
      </c>
      <c r="B23" s="50">
        <v>329.165</v>
      </c>
      <c r="C23" s="42">
        <v>263.203</v>
      </c>
      <c r="D23" s="42">
        <v>80.81</v>
      </c>
      <c r="E23" s="43">
        <v>50.81</v>
      </c>
      <c r="F23" s="42">
        <v>-65.96200000000005</v>
      </c>
      <c r="G23" s="42"/>
      <c r="H23" s="4">
        <v>-20.039190071848477</v>
      </c>
      <c r="I23" s="42">
        <v>-30</v>
      </c>
      <c r="J23" s="42"/>
      <c r="K23" s="43">
        <v>-37.124118302190325</v>
      </c>
    </row>
    <row r="24" spans="1:11" ht="15" customHeight="1">
      <c r="A24" s="142" t="s">
        <v>47</v>
      </c>
      <c r="B24" s="50">
        <v>0</v>
      </c>
      <c r="C24" s="42">
        <v>0</v>
      </c>
      <c r="D24" s="42">
        <v>1790</v>
      </c>
      <c r="E24" s="43">
        <v>1895</v>
      </c>
      <c r="F24" s="42">
        <v>0</v>
      </c>
      <c r="G24" s="42"/>
      <c r="H24" s="179" t="s">
        <v>303</v>
      </c>
      <c r="I24" s="42">
        <v>105</v>
      </c>
      <c r="J24" s="42"/>
      <c r="K24" s="178"/>
    </row>
    <row r="25" spans="1:11" ht="15" customHeight="1">
      <c r="A25" s="141" t="s">
        <v>48</v>
      </c>
      <c r="B25" s="52">
        <v>3208.52742</v>
      </c>
      <c r="C25" s="6">
        <v>3155.826112</v>
      </c>
      <c r="D25" s="6">
        <v>8116.784013</v>
      </c>
      <c r="E25" s="45">
        <v>7740.56</v>
      </c>
      <c r="F25" s="6">
        <v>-52.7013079999997</v>
      </c>
      <c r="G25" s="6"/>
      <c r="H25" s="7">
        <v>-1.642538806790054</v>
      </c>
      <c r="I25" s="6">
        <v>-376.2240130000009</v>
      </c>
      <c r="J25" s="6"/>
      <c r="K25" s="45">
        <v>-4.635136433314392</v>
      </c>
    </row>
    <row r="26" spans="1:11" ht="15" customHeight="1">
      <c r="A26" s="141" t="s">
        <v>49</v>
      </c>
      <c r="B26" s="52">
        <v>18244.798408859377</v>
      </c>
      <c r="C26" s="6">
        <v>17447.437235253</v>
      </c>
      <c r="D26" s="6">
        <v>17706.5157735708</v>
      </c>
      <c r="E26" s="45">
        <v>16841.299990060797</v>
      </c>
      <c r="F26" s="6">
        <v>-797.3611736063758</v>
      </c>
      <c r="G26" s="6"/>
      <c r="H26" s="7">
        <v>-4.370347951990471</v>
      </c>
      <c r="I26" s="6">
        <v>-865.2157835100043</v>
      </c>
      <c r="J26" s="6"/>
      <c r="K26" s="45">
        <v>-4.886425960783586</v>
      </c>
    </row>
    <row r="27" spans="1:11" ht="15" customHeight="1">
      <c r="A27" s="142" t="s">
        <v>50</v>
      </c>
      <c r="B27" s="50">
        <v>167974.37402299998</v>
      </c>
      <c r="C27" s="42">
        <v>169440.11770100004</v>
      </c>
      <c r="D27" s="42">
        <v>174209.13927900002</v>
      </c>
      <c r="E27" s="43">
        <v>175121.05903899999</v>
      </c>
      <c r="F27" s="42">
        <v>1465.7436780000571</v>
      </c>
      <c r="G27" s="42"/>
      <c r="H27" s="4">
        <v>0.8725995774804074</v>
      </c>
      <c r="I27" s="42">
        <v>911.9197599999607</v>
      </c>
      <c r="J27" s="42"/>
      <c r="K27" s="43">
        <v>0.5234626402346778</v>
      </c>
    </row>
    <row r="28" spans="1:11" ht="15" customHeight="1">
      <c r="A28" s="500" t="s">
        <v>51</v>
      </c>
      <c r="B28" s="492">
        <v>110898.063129</v>
      </c>
      <c r="C28" s="110">
        <v>115922.93531400002</v>
      </c>
      <c r="D28" s="110">
        <v>119342.43801</v>
      </c>
      <c r="E28" s="162">
        <v>125295.54099999998</v>
      </c>
      <c r="F28" s="110">
        <v>5024.872185000015</v>
      </c>
      <c r="G28" s="110"/>
      <c r="H28" s="3">
        <v>4.531072990116095</v>
      </c>
      <c r="I28" s="110">
        <v>5953.102989999985</v>
      </c>
      <c r="J28" s="110"/>
      <c r="K28" s="162">
        <v>4.988253205872298</v>
      </c>
    </row>
    <row r="29" spans="1:11" ht="15" customHeight="1">
      <c r="A29" s="142" t="s">
        <v>52</v>
      </c>
      <c r="B29" s="50">
        <v>77780.428465</v>
      </c>
      <c r="C29" s="42">
        <v>80499.730255</v>
      </c>
      <c r="D29" s="42">
        <v>83515.844045</v>
      </c>
      <c r="E29" s="43">
        <v>92435.041</v>
      </c>
      <c r="F29" s="42">
        <v>2719.3017899999977</v>
      </c>
      <c r="G29" s="42"/>
      <c r="H29" s="4">
        <v>3.4961260096730395</v>
      </c>
      <c r="I29" s="42">
        <v>8919.196954999992</v>
      </c>
      <c r="J29" s="42"/>
      <c r="K29" s="43">
        <v>10.679646547299637</v>
      </c>
    </row>
    <row r="30" spans="1:11" ht="15" customHeight="1">
      <c r="A30" s="142" t="s">
        <v>53</v>
      </c>
      <c r="B30" s="50">
        <v>6054.434</v>
      </c>
      <c r="C30" s="42">
        <v>6491.002</v>
      </c>
      <c r="D30" s="42">
        <v>7359.764</v>
      </c>
      <c r="E30" s="43">
        <v>7940.832</v>
      </c>
      <c r="F30" s="42">
        <v>436.5680000000002</v>
      </c>
      <c r="G30" s="42"/>
      <c r="H30" s="4">
        <v>7.210715320375121</v>
      </c>
      <c r="I30" s="42">
        <v>581.0680000000002</v>
      </c>
      <c r="J30" s="42"/>
      <c r="K30" s="43">
        <v>7.895198813440215</v>
      </c>
    </row>
    <row r="31" spans="1:11" ht="15" customHeight="1">
      <c r="A31" s="142" t="s">
        <v>54</v>
      </c>
      <c r="B31" s="50">
        <v>22907.3</v>
      </c>
      <c r="C31" s="42">
        <v>25273.463</v>
      </c>
      <c r="D31" s="42">
        <v>22868.335599</v>
      </c>
      <c r="E31" s="43">
        <v>20174.51</v>
      </c>
      <c r="F31" s="42">
        <v>2366.1630000000005</v>
      </c>
      <c r="G31" s="42"/>
      <c r="H31" s="4">
        <v>10.329296774390698</v>
      </c>
      <c r="I31" s="42">
        <v>-2693.825599</v>
      </c>
      <c r="J31" s="42"/>
      <c r="K31" s="43">
        <v>-11.779718674050757</v>
      </c>
    </row>
    <row r="32" spans="1:11" ht="15" customHeight="1">
      <c r="A32" s="142" t="s">
        <v>55</v>
      </c>
      <c r="B32" s="50">
        <v>4155.900664000001</v>
      </c>
      <c r="C32" s="42">
        <v>3658.7400589999997</v>
      </c>
      <c r="D32" s="42">
        <v>5598.494366000001</v>
      </c>
      <c r="E32" s="43">
        <v>4745.157999999999</v>
      </c>
      <c r="F32" s="42">
        <v>-497.16060500000094</v>
      </c>
      <c r="G32" s="42"/>
      <c r="H32" s="4">
        <v>-11.962764396815256</v>
      </c>
      <c r="I32" s="42">
        <v>-853.3363660000014</v>
      </c>
      <c r="J32" s="42"/>
      <c r="K32" s="43">
        <v>-15.24224747250556</v>
      </c>
    </row>
    <row r="33" spans="1:11" ht="15" customHeight="1">
      <c r="A33" s="141" t="s">
        <v>56</v>
      </c>
      <c r="B33" s="52">
        <v>0</v>
      </c>
      <c r="C33" s="6">
        <v>0</v>
      </c>
      <c r="D33" s="6">
        <v>3163.535938000001</v>
      </c>
      <c r="E33" s="45">
        <v>0</v>
      </c>
      <c r="F33" s="6">
        <v>0</v>
      </c>
      <c r="G33" s="6"/>
      <c r="H33" s="7"/>
      <c r="I33" s="935" t="s">
        <v>303</v>
      </c>
      <c r="J33" s="6"/>
      <c r="K33" s="936" t="s">
        <v>303</v>
      </c>
    </row>
    <row r="34" spans="1:11" ht="15" customHeight="1">
      <c r="A34" s="500" t="s">
        <v>57</v>
      </c>
      <c r="B34" s="492">
        <v>1566.6458800000003</v>
      </c>
      <c r="C34" s="110">
        <v>1560.308596</v>
      </c>
      <c r="D34" s="110">
        <v>3928.342087999999</v>
      </c>
      <c r="E34" s="162">
        <v>3891.5773649999996</v>
      </c>
      <c r="F34" s="110">
        <v>-6.3372840000001815</v>
      </c>
      <c r="G34" s="110"/>
      <c r="H34" s="3">
        <v>-0.40451285647271995</v>
      </c>
      <c r="I34" s="110">
        <v>-36.76472299999932</v>
      </c>
      <c r="J34" s="110"/>
      <c r="K34" s="162">
        <v>-0.9358839473859826</v>
      </c>
    </row>
    <row r="35" spans="1:11" ht="15" customHeight="1">
      <c r="A35" s="142" t="s">
        <v>58</v>
      </c>
      <c r="B35" s="50">
        <v>9.910200000000259</v>
      </c>
      <c r="C35" s="42">
        <v>34.16061600000012</v>
      </c>
      <c r="D35" s="42">
        <v>12.313915999999153</v>
      </c>
      <c r="E35" s="43">
        <v>22.19340899999952</v>
      </c>
      <c r="F35" s="42">
        <v>24.25041599999986</v>
      </c>
      <c r="G35" s="42"/>
      <c r="H35" s="4">
        <v>244.70158019009935</v>
      </c>
      <c r="I35" s="42">
        <v>9.879493000000366</v>
      </c>
      <c r="J35" s="42"/>
      <c r="K35" s="43">
        <v>80.23031016291687</v>
      </c>
    </row>
    <row r="36" spans="1:11" ht="15" customHeight="1" hidden="1">
      <c r="A36" s="142" t="s">
        <v>59</v>
      </c>
      <c r="B36" s="50">
        <v>0</v>
      </c>
      <c r="C36" s="42">
        <v>0</v>
      </c>
      <c r="D36" s="42">
        <v>0</v>
      </c>
      <c r="E36" s="43">
        <v>0</v>
      </c>
      <c r="F36" s="42">
        <v>0</v>
      </c>
      <c r="G36" s="42"/>
      <c r="H36" s="4"/>
      <c r="I36" s="42">
        <v>0</v>
      </c>
      <c r="J36" s="42"/>
      <c r="K36" s="43"/>
    </row>
    <row r="37" spans="1:11" ht="15" customHeight="1" hidden="1">
      <c r="A37" s="142" t="s">
        <v>60</v>
      </c>
      <c r="B37" s="50">
        <v>0</v>
      </c>
      <c r="C37" s="42">
        <v>0</v>
      </c>
      <c r="D37" s="42">
        <v>0</v>
      </c>
      <c r="E37" s="43">
        <v>0</v>
      </c>
      <c r="F37" s="42">
        <v>0</v>
      </c>
      <c r="G37" s="42"/>
      <c r="H37" s="4"/>
      <c r="I37" s="42">
        <v>0</v>
      </c>
      <c r="J37" s="42"/>
      <c r="K37" s="43"/>
    </row>
    <row r="38" spans="1:11" ht="15" customHeight="1" hidden="1">
      <c r="A38" s="142" t="s">
        <v>61</v>
      </c>
      <c r="B38" s="50">
        <v>0</v>
      </c>
      <c r="C38" s="42">
        <v>0</v>
      </c>
      <c r="D38" s="42">
        <v>0</v>
      </c>
      <c r="E38" s="43">
        <v>0</v>
      </c>
      <c r="F38" s="42">
        <v>0</v>
      </c>
      <c r="G38" s="42"/>
      <c r="H38" s="4"/>
      <c r="I38" s="42">
        <v>0</v>
      </c>
      <c r="J38" s="42"/>
      <c r="K38" s="43"/>
    </row>
    <row r="39" spans="1:11" ht="15" customHeight="1" hidden="1">
      <c r="A39" s="142" t="s">
        <v>62</v>
      </c>
      <c r="B39" s="50">
        <v>0</v>
      </c>
      <c r="C39" s="42">
        <v>0</v>
      </c>
      <c r="D39" s="42">
        <v>0</v>
      </c>
      <c r="E39" s="43">
        <v>0</v>
      </c>
      <c r="F39" s="42">
        <v>0</v>
      </c>
      <c r="G39" s="42"/>
      <c r="H39" s="4"/>
      <c r="I39" s="42">
        <v>0</v>
      </c>
      <c r="J39" s="42"/>
      <c r="K39" s="43"/>
    </row>
    <row r="40" spans="1:11" ht="15" customHeight="1">
      <c r="A40" s="142" t="s">
        <v>478</v>
      </c>
      <c r="B40" s="50">
        <v>1556.73568</v>
      </c>
      <c r="C40" s="42">
        <v>1526.14798</v>
      </c>
      <c r="D40" s="42">
        <v>3916.028172</v>
      </c>
      <c r="E40" s="43">
        <v>3869.383956</v>
      </c>
      <c r="F40" s="42">
        <v>-30.58770000000004</v>
      </c>
      <c r="G40" s="42"/>
      <c r="H40" s="4">
        <v>-1.9648614978748375</v>
      </c>
      <c r="I40" s="42">
        <v>-46.64421599999969</v>
      </c>
      <c r="J40" s="42"/>
      <c r="K40" s="43">
        <v>-1.191110327895764</v>
      </c>
    </row>
    <row r="41" spans="1:11" ht="15" customHeight="1" hidden="1">
      <c r="A41" s="142" t="s">
        <v>63</v>
      </c>
      <c r="B41" s="50">
        <v>0</v>
      </c>
      <c r="C41" s="42">
        <v>0</v>
      </c>
      <c r="D41" s="42">
        <v>0</v>
      </c>
      <c r="E41" s="43">
        <v>0</v>
      </c>
      <c r="F41" s="42">
        <v>0</v>
      </c>
      <c r="G41" s="42"/>
      <c r="H41" s="4"/>
      <c r="I41" s="42">
        <v>0</v>
      </c>
      <c r="J41" s="42"/>
      <c r="K41" s="43"/>
    </row>
    <row r="42" spans="1:11" ht="15" customHeight="1">
      <c r="A42" s="141" t="s">
        <v>64</v>
      </c>
      <c r="B42" s="52">
        <v>36261.421457</v>
      </c>
      <c r="C42" s="6">
        <v>31675.223127</v>
      </c>
      <c r="D42" s="6">
        <v>22857.651560999995</v>
      </c>
      <c r="E42" s="45">
        <v>22429.249964</v>
      </c>
      <c r="F42" s="6">
        <v>-4586.198329999996</v>
      </c>
      <c r="G42" s="6"/>
      <c r="H42" s="7">
        <v>-12.647596662581092</v>
      </c>
      <c r="I42" s="6">
        <v>-428.4015969999964</v>
      </c>
      <c r="J42" s="6"/>
      <c r="K42" s="45">
        <v>-1.8742152747263874</v>
      </c>
    </row>
    <row r="43" spans="1:11" ht="15" customHeight="1" thickBot="1">
      <c r="A43" s="144" t="s">
        <v>65</v>
      </c>
      <c r="B43" s="53">
        <v>19248.272056</v>
      </c>
      <c r="C43" s="46">
        <v>20281.656156</v>
      </c>
      <c r="D43" s="46">
        <v>24917.154319</v>
      </c>
      <c r="E43" s="48">
        <v>23504.696235</v>
      </c>
      <c r="F43" s="46">
        <v>1033.3840999999993</v>
      </c>
      <c r="G43" s="46"/>
      <c r="H43" s="47">
        <v>5.36871100425805</v>
      </c>
      <c r="I43" s="46">
        <v>-1412.4580840000017</v>
      </c>
      <c r="J43" s="46"/>
      <c r="K43" s="48">
        <v>-5.668617153937857</v>
      </c>
    </row>
    <row r="44" spans="1:11" ht="15" customHeight="1">
      <c r="A44" s="493"/>
      <c r="B44" s="493"/>
      <c r="C44" s="495"/>
      <c r="D44" s="495"/>
      <c r="E44" s="496"/>
      <c r="F44" s="493">
        <v>-0.02300700003888778</v>
      </c>
      <c r="G44" s="495"/>
      <c r="H44" s="494"/>
      <c r="I44" s="497">
        <v>0.022888000025886868</v>
      </c>
      <c r="J44" s="495"/>
      <c r="K44" s="496"/>
    </row>
    <row r="45" spans="1:11" ht="15" customHeight="1">
      <c r="A45" s="50" t="s">
        <v>66</v>
      </c>
      <c r="B45" s="50">
        <v>131469.6197341406</v>
      </c>
      <c r="C45" s="42">
        <v>130222.80989274701</v>
      </c>
      <c r="D45" s="42">
        <v>126265.1124654292</v>
      </c>
      <c r="E45" s="43">
        <v>118352.90735893919</v>
      </c>
      <c r="F45" s="50">
        <v>1738.790158606405</v>
      </c>
      <c r="G45" s="42" t="s">
        <v>606</v>
      </c>
      <c r="H45" s="4">
        <v>1.3225794385977585</v>
      </c>
      <c r="I45" s="498">
        <v>-7735.005106490015</v>
      </c>
      <c r="J45" s="42" t="s">
        <v>607</v>
      </c>
      <c r="K45" s="43">
        <v>-6.126003418884075</v>
      </c>
    </row>
    <row r="46" spans="1:11" ht="15" customHeight="1">
      <c r="A46" s="50" t="s">
        <v>67</v>
      </c>
      <c r="B46" s="50">
        <v>-20571.58510414062</v>
      </c>
      <c r="C46" s="42">
        <v>-14299.880070747</v>
      </c>
      <c r="D46" s="42">
        <v>-6922.657092429199</v>
      </c>
      <c r="E46" s="43">
        <v>6942.628116060805</v>
      </c>
      <c r="F46" s="50">
        <v>3286.1050333936205</v>
      </c>
      <c r="G46" s="42" t="s">
        <v>606</v>
      </c>
      <c r="H46" s="4">
        <v>-15.974000140281838</v>
      </c>
      <c r="I46" s="498">
        <v>13688.085208490003</v>
      </c>
      <c r="J46" s="42" t="s">
        <v>607</v>
      </c>
      <c r="K46" s="43">
        <v>-197.7287770538231</v>
      </c>
    </row>
    <row r="47" spans="1:11" ht="15" customHeight="1" thickBot="1">
      <c r="A47" s="53" t="s">
        <v>68</v>
      </c>
      <c r="B47" s="53">
        <v>37264.895104140625</v>
      </c>
      <c r="C47" s="46">
        <v>34509.442047747</v>
      </c>
      <c r="D47" s="46">
        <v>30068.2901064292</v>
      </c>
      <c r="E47" s="48">
        <v>29092.6462089392</v>
      </c>
      <c r="F47" s="53">
        <v>230.14694360637213</v>
      </c>
      <c r="G47" s="46" t="s">
        <v>606</v>
      </c>
      <c r="H47" s="47">
        <v>0.6175971862075622</v>
      </c>
      <c r="I47" s="499">
        <v>-798.4438974899974</v>
      </c>
      <c r="J47" s="46" t="s">
        <v>607</v>
      </c>
      <c r="K47" s="48">
        <v>-2.6554349936888304</v>
      </c>
    </row>
    <row r="48" spans="1:3" ht="15" customHeight="1">
      <c r="A48" s="921" t="s">
        <v>609</v>
      </c>
      <c r="B48" s="907"/>
      <c r="C48" s="907"/>
    </row>
    <row r="49" spans="1:9" ht="15" customHeight="1">
      <c r="A49" s="922" t="s">
        <v>610</v>
      </c>
      <c r="B49" s="20"/>
      <c r="C49" s="20"/>
      <c r="I49" s="1" t="s">
        <v>1</v>
      </c>
    </row>
    <row r="50" ht="15" customHeight="1">
      <c r="A50" s="1" t="str">
        <f>MS!A38</f>
        <v> p= provisional, e = estimates.</v>
      </c>
    </row>
  </sheetData>
  <sheetProtection/>
  <mergeCells count="4">
    <mergeCell ref="A2:K2"/>
    <mergeCell ref="A1:K1"/>
    <mergeCell ref="F5:H5"/>
    <mergeCell ref="I5:K5"/>
  </mergeCells>
  <printOptions/>
  <pageMargins left="0.45" right="0.39" top="1" bottom="1" header="0.5" footer="0.5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31">
      <selection activeCell="N40" sqref="N40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4.8515625" style="0" customWidth="1"/>
    <col min="9" max="9" width="7.421875" style="0" customWidth="1"/>
    <col min="10" max="10" width="2.421875" style="0" customWidth="1"/>
    <col min="11" max="11" width="5.28125" style="0" customWidth="1"/>
  </cols>
  <sheetData>
    <row r="1" spans="1:11" ht="12.75">
      <c r="A1" s="950" t="s">
        <v>102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</row>
    <row r="2" spans="1:11" ht="15.75">
      <c r="A2" s="951" t="s">
        <v>69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</row>
    <row r="3" spans="1:12" ht="13.5" thickBot="1">
      <c r="A3" s="49"/>
      <c r="B3" s="42"/>
      <c r="C3" s="42"/>
      <c r="D3" s="42"/>
      <c r="E3" s="42"/>
      <c r="F3" s="42"/>
      <c r="G3" s="42"/>
      <c r="H3" s="42"/>
      <c r="J3" s="42"/>
      <c r="K3" s="54" t="s">
        <v>467</v>
      </c>
      <c r="L3" s="8"/>
    </row>
    <row r="4" spans="1:11" ht="12.75">
      <c r="A4" s="202"/>
      <c r="B4" s="202" t="s">
        <v>1</v>
      </c>
      <c r="C4" s="206"/>
      <c r="D4" s="206" t="s">
        <v>1</v>
      </c>
      <c r="E4" s="205"/>
      <c r="F4" s="206" t="str">
        <f>'M AC'!F4</f>
        <v>Changes in the First Three Months of </v>
      </c>
      <c r="G4" s="206"/>
      <c r="H4" s="206"/>
      <c r="I4" s="206"/>
      <c r="J4" s="206"/>
      <c r="K4" s="205"/>
    </row>
    <row r="5" spans="1:11" ht="12.75">
      <c r="A5" s="207"/>
      <c r="B5" s="208">
        <f>'M AC'!B5</f>
        <v>2006</v>
      </c>
      <c r="C5" s="209">
        <f>'M AC'!C5</f>
        <v>2006</v>
      </c>
      <c r="D5" s="209">
        <f>'M AC'!D5</f>
        <v>2007</v>
      </c>
      <c r="E5" s="210">
        <f>'M AC'!E5</f>
        <v>2007</v>
      </c>
      <c r="F5" s="948" t="str">
        <f>'M AC'!F5</f>
        <v>2006/07</v>
      </c>
      <c r="G5" s="944">
        <f>'M AC'!G5</f>
        <v>0</v>
      </c>
      <c r="H5" s="947">
        <f>'M AC'!H5</f>
        <v>0</v>
      </c>
      <c r="I5" s="949" t="str">
        <f>'M AC'!I5</f>
        <v>2007/08</v>
      </c>
      <c r="J5" s="944">
        <f>'M AC'!J5</f>
        <v>0</v>
      </c>
      <c r="K5" s="945">
        <f>'M AC'!K5</f>
        <v>0</v>
      </c>
    </row>
    <row r="6" spans="1:11" ht="13.5" thickBot="1">
      <c r="A6" s="211"/>
      <c r="B6" s="212" t="s">
        <v>4</v>
      </c>
      <c r="C6" s="213" t="str">
        <f>MS!C6</f>
        <v>Oct</v>
      </c>
      <c r="D6" s="213" t="s">
        <v>6</v>
      </c>
      <c r="E6" s="214" t="str">
        <f>MS!E6</f>
        <v>Oct (e)</v>
      </c>
      <c r="F6" s="213" t="s">
        <v>7</v>
      </c>
      <c r="G6" s="213" t="s">
        <v>1</v>
      </c>
      <c r="H6" s="215" t="s">
        <v>106</v>
      </c>
      <c r="I6" s="213" t="s">
        <v>7</v>
      </c>
      <c r="J6" s="213" t="s">
        <v>1</v>
      </c>
      <c r="K6" s="214" t="s">
        <v>106</v>
      </c>
    </row>
    <row r="7" spans="1:11" ht="15" customHeight="1">
      <c r="A7" s="50" t="s">
        <v>70</v>
      </c>
      <c r="B7" s="50">
        <v>289975.904</v>
      </c>
      <c r="C7" s="42">
        <v>302447.985</v>
      </c>
      <c r="D7" s="42">
        <v>334453.303</v>
      </c>
      <c r="E7" s="43">
        <v>347729.597</v>
      </c>
      <c r="F7" s="42">
        <v>12472.081000000006</v>
      </c>
      <c r="G7" s="42"/>
      <c r="H7" s="4">
        <v>4.301074961042282</v>
      </c>
      <c r="I7" s="42">
        <v>13276.293999999994</v>
      </c>
      <c r="J7" s="42"/>
      <c r="K7" s="43">
        <v>3.9695508703049027</v>
      </c>
    </row>
    <row r="8" spans="1:11" ht="15" customHeight="1">
      <c r="A8" s="50" t="s">
        <v>71</v>
      </c>
      <c r="B8" s="50">
        <v>35716.144</v>
      </c>
      <c r="C8" s="42">
        <v>35706.22</v>
      </c>
      <c r="D8" s="42">
        <v>42692.234000000004</v>
      </c>
      <c r="E8" s="43">
        <v>40504.28</v>
      </c>
      <c r="F8" s="42">
        <v>-9.923999999999069</v>
      </c>
      <c r="G8" s="42"/>
      <c r="H8" s="4">
        <v>-0.02778575425163217</v>
      </c>
      <c r="I8" s="42">
        <v>-2187.954000000005</v>
      </c>
      <c r="J8" s="42"/>
      <c r="K8" s="43">
        <v>-5.124946143600742</v>
      </c>
    </row>
    <row r="9" spans="1:11" ht="15" customHeight="1">
      <c r="A9" s="50" t="s">
        <v>72</v>
      </c>
      <c r="B9" s="50">
        <v>31124.444</v>
      </c>
      <c r="C9" s="42">
        <v>30783.943</v>
      </c>
      <c r="D9" s="42">
        <v>37575.847</v>
      </c>
      <c r="E9" s="43">
        <v>34588.1</v>
      </c>
      <c r="F9" s="42">
        <v>-340.5010000000002</v>
      </c>
      <c r="G9" s="42"/>
      <c r="H9" s="4">
        <v>-1.0939986590603843</v>
      </c>
      <c r="I9" s="42">
        <v>-2987.747000000003</v>
      </c>
      <c r="J9" s="42"/>
      <c r="K9" s="43">
        <v>-7.951243254742875</v>
      </c>
    </row>
    <row r="10" spans="1:11" ht="15" customHeight="1">
      <c r="A10" s="50" t="s">
        <v>73</v>
      </c>
      <c r="B10" s="50">
        <v>4591.7</v>
      </c>
      <c r="C10" s="42">
        <v>4922.277</v>
      </c>
      <c r="D10" s="42">
        <v>5116.387</v>
      </c>
      <c r="E10" s="43">
        <v>5916.18</v>
      </c>
      <c r="F10" s="42">
        <v>330.5770000000002</v>
      </c>
      <c r="G10" s="42"/>
      <c r="H10" s="4">
        <v>7.199446827972215</v>
      </c>
      <c r="I10" s="42">
        <v>799.7930000000006</v>
      </c>
      <c r="J10" s="42"/>
      <c r="K10" s="43">
        <v>15.631987963381203</v>
      </c>
    </row>
    <row r="11" spans="1:11" ht="15" customHeight="1">
      <c r="A11" s="50" t="s">
        <v>74</v>
      </c>
      <c r="B11" s="50">
        <v>151710.74</v>
      </c>
      <c r="C11" s="42">
        <v>158267.552</v>
      </c>
      <c r="D11" s="42">
        <v>174633.856</v>
      </c>
      <c r="E11" s="43">
        <v>183510.489</v>
      </c>
      <c r="F11" s="42">
        <v>6556.812000000005</v>
      </c>
      <c r="G11" s="42"/>
      <c r="H11" s="4">
        <v>4.321916826719061</v>
      </c>
      <c r="I11" s="42">
        <v>8876.633000000002</v>
      </c>
      <c r="J11" s="42"/>
      <c r="K11" s="43">
        <v>5.082996621227903</v>
      </c>
    </row>
    <row r="12" spans="1:11" ht="15" customHeight="1">
      <c r="A12" s="50" t="s">
        <v>72</v>
      </c>
      <c r="B12" s="50">
        <v>145776.78</v>
      </c>
      <c r="C12" s="42">
        <v>151279.373</v>
      </c>
      <c r="D12" s="42">
        <v>168320.359</v>
      </c>
      <c r="E12" s="43">
        <v>177425.94</v>
      </c>
      <c r="F12" s="42">
        <v>5502.5929999999935</v>
      </c>
      <c r="G12" s="42"/>
      <c r="H12" s="4">
        <v>3.7746704241923807</v>
      </c>
      <c r="I12" s="42">
        <v>9105.581000000006</v>
      </c>
      <c r="J12" s="42"/>
      <c r="K12" s="43">
        <v>5.409672991488811</v>
      </c>
    </row>
    <row r="13" spans="1:11" ht="15" customHeight="1">
      <c r="A13" s="50" t="s">
        <v>73</v>
      </c>
      <c r="B13" s="50">
        <v>5933.96</v>
      </c>
      <c r="C13" s="42">
        <v>6988.179</v>
      </c>
      <c r="D13" s="42">
        <v>6313.497</v>
      </c>
      <c r="E13" s="43">
        <v>6084.549</v>
      </c>
      <c r="F13" s="42">
        <v>1054.219</v>
      </c>
      <c r="G13" s="42"/>
      <c r="H13" s="4">
        <v>17.76585956090031</v>
      </c>
      <c r="I13" s="42">
        <v>-228.94800000000032</v>
      </c>
      <c r="J13" s="42"/>
      <c r="K13" s="43">
        <v>-3.626326265776325</v>
      </c>
    </row>
    <row r="14" spans="1:11" ht="15" customHeight="1">
      <c r="A14" s="50" t="s">
        <v>75</v>
      </c>
      <c r="B14" s="50">
        <v>100068.162</v>
      </c>
      <c r="C14" s="42">
        <v>105952.727</v>
      </c>
      <c r="D14" s="42">
        <v>114032.465</v>
      </c>
      <c r="E14" s="43">
        <v>120756.70700000001</v>
      </c>
      <c r="F14" s="42">
        <v>5884.565000000002</v>
      </c>
      <c r="G14" s="42"/>
      <c r="H14" s="4">
        <v>5.880556694945593</v>
      </c>
      <c r="I14" s="42">
        <v>6724.242000000013</v>
      </c>
      <c r="J14" s="42"/>
      <c r="K14" s="43">
        <v>5.89677860598735</v>
      </c>
    </row>
    <row r="15" spans="1:11" ht="15" customHeight="1">
      <c r="A15" s="50" t="s">
        <v>72</v>
      </c>
      <c r="B15" s="50">
        <v>85505.684</v>
      </c>
      <c r="C15" s="42">
        <v>91673.171</v>
      </c>
      <c r="D15" s="42">
        <v>97215.125</v>
      </c>
      <c r="E15" s="43">
        <v>104744.759</v>
      </c>
      <c r="F15" s="42">
        <v>6167.487000000008</v>
      </c>
      <c r="G15" s="42"/>
      <c r="H15" s="4">
        <v>7.2129555738072435</v>
      </c>
      <c r="I15" s="42">
        <v>7529.6340000000055</v>
      </c>
      <c r="J15" s="42"/>
      <c r="K15" s="43">
        <v>7.74533180922208</v>
      </c>
    </row>
    <row r="16" spans="1:11" ht="15" customHeight="1">
      <c r="A16" s="50" t="s">
        <v>73</v>
      </c>
      <c r="B16" s="50">
        <v>14562.478</v>
      </c>
      <c r="C16" s="42">
        <v>14279.556</v>
      </c>
      <c r="D16" s="42">
        <v>16817.34</v>
      </c>
      <c r="E16" s="43">
        <v>16011.948</v>
      </c>
      <c r="F16" s="42">
        <v>-282.92199999999866</v>
      </c>
      <c r="G16" s="42"/>
      <c r="H16" s="4">
        <v>-1.942814952235455</v>
      </c>
      <c r="I16" s="42">
        <v>-805.3919999999998</v>
      </c>
      <c r="J16" s="42"/>
      <c r="K16" s="43">
        <v>-4.789057009015693</v>
      </c>
    </row>
    <row r="17" spans="1:11" ht="15" customHeight="1">
      <c r="A17" s="50" t="s">
        <v>76</v>
      </c>
      <c r="B17" s="50">
        <v>2480.858</v>
      </c>
      <c r="C17" s="42">
        <v>2521.486</v>
      </c>
      <c r="D17" s="42">
        <v>3094.748</v>
      </c>
      <c r="E17" s="43">
        <v>2958.121</v>
      </c>
      <c r="F17" s="42">
        <v>40.6279999999997</v>
      </c>
      <c r="G17" s="42"/>
      <c r="H17" s="4">
        <v>1.6376592291860195</v>
      </c>
      <c r="I17" s="42">
        <v>-136.62699999999995</v>
      </c>
      <c r="J17" s="42"/>
      <c r="K17" s="43">
        <v>-4.4148021098971535</v>
      </c>
    </row>
    <row r="18" spans="1:11" ht="15" customHeight="1">
      <c r="A18" s="52" t="s">
        <v>77</v>
      </c>
      <c r="B18" s="52">
        <v>329.165</v>
      </c>
      <c r="C18" s="6">
        <v>263.203</v>
      </c>
      <c r="D18" s="6">
        <v>1870.81</v>
      </c>
      <c r="E18" s="45">
        <v>1945.81</v>
      </c>
      <c r="F18" s="6">
        <v>-65.96200000000005</v>
      </c>
      <c r="G18" s="6"/>
      <c r="H18" s="7">
        <v>-20.039190071848477</v>
      </c>
      <c r="I18" s="6">
        <v>75</v>
      </c>
      <c r="J18" s="6"/>
      <c r="K18" s="45">
        <v>4.008958686344418</v>
      </c>
    </row>
    <row r="19" spans="1:11" ht="15" customHeight="1">
      <c r="A19" s="52" t="s">
        <v>78</v>
      </c>
      <c r="B19" s="52">
        <v>7.705</v>
      </c>
      <c r="C19" s="6">
        <v>9.2</v>
      </c>
      <c r="D19" s="6">
        <v>1628.465</v>
      </c>
      <c r="E19" s="45">
        <v>843.5</v>
      </c>
      <c r="F19" s="6">
        <v>1.495</v>
      </c>
      <c r="G19" s="6"/>
      <c r="H19" s="180">
        <v>19.402985074626855</v>
      </c>
      <c r="I19" s="6">
        <v>-784.965</v>
      </c>
      <c r="J19" s="6"/>
      <c r="K19" s="45">
        <v>-48.20275535550349</v>
      </c>
    </row>
    <row r="20" spans="1:11" ht="15" customHeight="1">
      <c r="A20" s="492" t="s">
        <v>79</v>
      </c>
      <c r="B20" s="492">
        <v>105652.30300000001</v>
      </c>
      <c r="C20" s="110">
        <v>103128.28</v>
      </c>
      <c r="D20" s="110">
        <v>101782.862</v>
      </c>
      <c r="E20" s="162">
        <v>104287.255</v>
      </c>
      <c r="F20" s="110">
        <v>-2524.0230000000156</v>
      </c>
      <c r="G20" s="110"/>
      <c r="H20" s="3">
        <v>-2.3889900440693803</v>
      </c>
      <c r="I20" s="110">
        <v>2504.393000000011</v>
      </c>
      <c r="J20" s="110"/>
      <c r="K20" s="162">
        <v>2.4605252306621237</v>
      </c>
    </row>
    <row r="21" spans="1:11" ht="15" customHeight="1">
      <c r="A21" s="50" t="s">
        <v>80</v>
      </c>
      <c r="B21" s="50">
        <v>17049.747</v>
      </c>
      <c r="C21" s="42">
        <v>17049.747</v>
      </c>
      <c r="D21" s="42">
        <v>20017.093</v>
      </c>
      <c r="E21" s="43">
        <v>20527.553</v>
      </c>
      <c r="F21" s="42">
        <v>0</v>
      </c>
      <c r="G21" s="42"/>
      <c r="H21" s="4">
        <v>0</v>
      </c>
      <c r="I21" s="42">
        <v>510.4599999999991</v>
      </c>
      <c r="J21" s="42"/>
      <c r="K21" s="43">
        <v>2.550120539480928</v>
      </c>
    </row>
    <row r="22" spans="1:11" ht="15" customHeight="1">
      <c r="A22" s="50" t="s">
        <v>81</v>
      </c>
      <c r="B22" s="50">
        <v>9746.221</v>
      </c>
      <c r="C22" s="42">
        <v>12168.556</v>
      </c>
      <c r="D22" s="42">
        <v>4330.657</v>
      </c>
      <c r="E22" s="43">
        <v>7041.198</v>
      </c>
      <c r="F22" s="42">
        <v>2422.335</v>
      </c>
      <c r="G22" s="42"/>
      <c r="H22" s="4">
        <v>24.854094730665363</v>
      </c>
      <c r="I22" s="42">
        <v>2710.541</v>
      </c>
      <c r="J22" s="42"/>
      <c r="K22" s="43">
        <v>62.589602455239465</v>
      </c>
    </row>
    <row r="23" spans="1:11" ht="15" customHeight="1">
      <c r="A23" s="50" t="s">
        <v>82</v>
      </c>
      <c r="B23" s="50">
        <v>78856.335</v>
      </c>
      <c r="C23" s="42">
        <v>73909.977</v>
      </c>
      <c r="D23" s="42">
        <v>77435.112</v>
      </c>
      <c r="E23" s="43">
        <v>76718.504</v>
      </c>
      <c r="F23" s="42">
        <v>-4946.358000000007</v>
      </c>
      <c r="G23" s="42"/>
      <c r="H23" s="4">
        <v>-6.272619695044167</v>
      </c>
      <c r="I23" s="42">
        <v>-716.6079999999929</v>
      </c>
      <c r="J23" s="42"/>
      <c r="K23" s="43">
        <v>-0.9254303138348827</v>
      </c>
    </row>
    <row r="24" spans="1:11" ht="15" customHeight="1">
      <c r="A24" s="52" t="s">
        <v>566</v>
      </c>
      <c r="B24" s="52">
        <v>395965.077</v>
      </c>
      <c r="C24" s="6">
        <v>405848.66799999995</v>
      </c>
      <c r="D24" s="6">
        <v>439735.44</v>
      </c>
      <c r="E24" s="45">
        <v>454806.162</v>
      </c>
      <c r="F24" s="6">
        <v>9883.590999999957</v>
      </c>
      <c r="G24" s="6"/>
      <c r="H24" s="7">
        <v>2.496076440599825</v>
      </c>
      <c r="I24" s="6">
        <v>15070.72199999995</v>
      </c>
      <c r="J24" s="6"/>
      <c r="K24" s="45">
        <v>3.427224787704159</v>
      </c>
    </row>
    <row r="25" spans="1:11" ht="15" customHeight="1">
      <c r="A25" s="492" t="s">
        <v>83</v>
      </c>
      <c r="B25" s="492">
        <v>61817.3</v>
      </c>
      <c r="C25" s="110">
        <v>65353.59</v>
      </c>
      <c r="D25" s="110">
        <v>65200.920599</v>
      </c>
      <c r="E25" s="162">
        <v>65218.051999999996</v>
      </c>
      <c r="F25" s="110">
        <v>3536.2899999999936</v>
      </c>
      <c r="G25" s="110"/>
      <c r="H25" s="3">
        <v>5.720550719620548</v>
      </c>
      <c r="I25" s="110">
        <v>17.131400999998732</v>
      </c>
      <c r="J25" s="110"/>
      <c r="K25" s="162">
        <v>0.02627478391809928</v>
      </c>
    </row>
    <row r="26" spans="1:11" ht="15" customHeight="1">
      <c r="A26" s="50" t="s">
        <v>84</v>
      </c>
      <c r="B26" s="50">
        <v>6054.434</v>
      </c>
      <c r="C26" s="42">
        <v>6491.002</v>
      </c>
      <c r="D26" s="42">
        <v>7359.764</v>
      </c>
      <c r="E26" s="43">
        <v>7940.832</v>
      </c>
      <c r="F26" s="42">
        <v>436.5680000000002</v>
      </c>
      <c r="G26" s="42"/>
      <c r="H26" s="4">
        <v>7.210715320375121</v>
      </c>
      <c r="I26" s="42">
        <v>581.0680000000002</v>
      </c>
      <c r="J26" s="42"/>
      <c r="K26" s="43">
        <v>7.895198813440215</v>
      </c>
    </row>
    <row r="27" spans="1:11" ht="15" customHeight="1">
      <c r="A27" s="50" t="s">
        <v>85</v>
      </c>
      <c r="B27" s="50">
        <v>22907.3</v>
      </c>
      <c r="C27" s="42">
        <v>25273.463</v>
      </c>
      <c r="D27" s="42">
        <v>22868.335599</v>
      </c>
      <c r="E27" s="43">
        <v>20174.51</v>
      </c>
      <c r="F27" s="42">
        <v>2366.1630000000005</v>
      </c>
      <c r="G27" s="42"/>
      <c r="H27" s="4">
        <v>10.329296774390698</v>
      </c>
      <c r="I27" s="42">
        <v>-2693.825599</v>
      </c>
      <c r="J27" s="42"/>
      <c r="K27" s="43">
        <v>-11.779718674050757</v>
      </c>
    </row>
    <row r="28" spans="1:11" ht="15" customHeight="1">
      <c r="A28" s="50" t="s">
        <v>86</v>
      </c>
      <c r="B28" s="50">
        <v>399.203</v>
      </c>
      <c r="C28" s="42">
        <v>432.409</v>
      </c>
      <c r="D28" s="42">
        <v>454.036</v>
      </c>
      <c r="E28" s="43">
        <v>515.6</v>
      </c>
      <c r="F28" s="42">
        <v>33.20600000000002</v>
      </c>
      <c r="G28" s="42"/>
      <c r="H28" s="4">
        <v>8.318073761970732</v>
      </c>
      <c r="I28" s="42">
        <v>61.56400000000002</v>
      </c>
      <c r="J28" s="42"/>
      <c r="K28" s="43">
        <v>13.559277237928274</v>
      </c>
    </row>
    <row r="29" spans="1:11" ht="15" customHeight="1">
      <c r="A29" s="50" t="s">
        <v>87</v>
      </c>
      <c r="B29" s="50">
        <v>31401.868</v>
      </c>
      <c r="C29" s="42">
        <v>31822.461</v>
      </c>
      <c r="D29" s="42">
        <v>33932.965</v>
      </c>
      <c r="E29" s="43">
        <v>34597.669</v>
      </c>
      <c r="F29" s="42">
        <v>420.59300000000076</v>
      </c>
      <c r="G29" s="42"/>
      <c r="H29" s="4">
        <v>1.3393884720488627</v>
      </c>
      <c r="I29" s="42">
        <v>664.7040000000052</v>
      </c>
      <c r="J29" s="42"/>
      <c r="K29" s="43">
        <v>1.9588739150852432</v>
      </c>
    </row>
    <row r="30" spans="1:11" ht="15" customHeight="1">
      <c r="A30" s="50" t="s">
        <v>88</v>
      </c>
      <c r="B30" s="50">
        <v>1054.495</v>
      </c>
      <c r="C30" s="42">
        <v>1334.255</v>
      </c>
      <c r="D30" s="42">
        <v>585.82</v>
      </c>
      <c r="E30" s="43">
        <v>1989.441</v>
      </c>
      <c r="F30" s="42">
        <v>279.76</v>
      </c>
      <c r="G30" s="42"/>
      <c r="H30" s="4">
        <v>26.530234851753708</v>
      </c>
      <c r="I30" s="42">
        <v>1403.621</v>
      </c>
      <c r="J30" s="42"/>
      <c r="K30" s="43">
        <v>239.59936499265984</v>
      </c>
    </row>
    <row r="31" spans="1:11" ht="15" customHeight="1">
      <c r="A31" s="501" t="s">
        <v>89</v>
      </c>
      <c r="B31" s="501">
        <v>307583.929</v>
      </c>
      <c r="C31" s="502">
        <v>311988.021</v>
      </c>
      <c r="D31" s="502">
        <v>340354.93389999995</v>
      </c>
      <c r="E31" s="503">
        <v>351699.904</v>
      </c>
      <c r="F31" s="502">
        <v>4404.092000000004</v>
      </c>
      <c r="G31" s="502"/>
      <c r="H31" s="163">
        <v>1.4318342360468397</v>
      </c>
      <c r="I31" s="502">
        <v>11344.970100000035</v>
      </c>
      <c r="J31" s="502"/>
      <c r="K31" s="503">
        <v>3.3332762272614254</v>
      </c>
    </row>
    <row r="32" spans="1:11" ht="15" customHeight="1">
      <c r="A32" s="912" t="s">
        <v>611</v>
      </c>
      <c r="B32" s="908">
        <v>307583.929</v>
      </c>
      <c r="C32" s="909">
        <v>314857.321</v>
      </c>
      <c r="D32" s="909">
        <v>340354.93389999995</v>
      </c>
      <c r="E32" s="910">
        <v>351699.904</v>
      </c>
      <c r="F32" s="909">
        <v>7273.391999999993</v>
      </c>
      <c r="G32" s="909"/>
      <c r="H32" s="911">
        <v>2.364685314881972</v>
      </c>
      <c r="I32" s="909">
        <v>11344.970100000035</v>
      </c>
      <c r="J32" s="909"/>
      <c r="K32" s="910">
        <v>3.3332762272614254</v>
      </c>
    </row>
    <row r="33" spans="1:11" ht="15" customHeight="1">
      <c r="A33" s="50" t="s">
        <v>90</v>
      </c>
      <c r="B33" s="50">
        <v>58861.9</v>
      </c>
      <c r="C33" s="42">
        <v>54129.02</v>
      </c>
      <c r="D33" s="42">
        <v>65850</v>
      </c>
      <c r="E33" s="43">
        <v>59609.825000000004</v>
      </c>
      <c r="F33" s="42">
        <v>-4732.88</v>
      </c>
      <c r="G33" s="42"/>
      <c r="H33" s="4">
        <v>-8.04065108329836</v>
      </c>
      <c r="I33" s="42">
        <v>-6240.174999999996</v>
      </c>
      <c r="J33" s="42"/>
      <c r="K33" s="43">
        <v>-9.476347760060737</v>
      </c>
    </row>
    <row r="34" spans="1:11" ht="15" customHeight="1">
      <c r="A34" s="50" t="s">
        <v>91</v>
      </c>
      <c r="B34" s="50">
        <v>4552.376</v>
      </c>
      <c r="C34" s="42">
        <v>4552.762</v>
      </c>
      <c r="D34" s="42">
        <v>5106.3669</v>
      </c>
      <c r="E34" s="43">
        <v>4367.57</v>
      </c>
      <c r="F34" s="42">
        <v>0.3859999999995125</v>
      </c>
      <c r="G34" s="42"/>
      <c r="H34" s="4">
        <v>0.008479088722010496</v>
      </c>
      <c r="I34" s="42">
        <v>-738.7969000000003</v>
      </c>
      <c r="J34" s="42"/>
      <c r="K34" s="43">
        <v>-14.46815151492542</v>
      </c>
    </row>
    <row r="35" spans="1:11" ht="15" customHeight="1">
      <c r="A35" s="50" t="s">
        <v>92</v>
      </c>
      <c r="B35" s="50">
        <v>2543.4759999999997</v>
      </c>
      <c r="C35" s="42">
        <v>4784.786</v>
      </c>
      <c r="D35" s="42">
        <v>2925.303</v>
      </c>
      <c r="E35" s="43">
        <v>3195.3740000000003</v>
      </c>
      <c r="F35" s="42">
        <v>2241.31</v>
      </c>
      <c r="G35" s="42"/>
      <c r="H35" s="4">
        <v>88.11995867073253</v>
      </c>
      <c r="I35" s="42">
        <v>270.07100000000037</v>
      </c>
      <c r="J35" s="42"/>
      <c r="K35" s="43">
        <v>9.23224021579988</v>
      </c>
    </row>
    <row r="36" spans="1:11" ht="15" customHeight="1">
      <c r="A36" s="50" t="s">
        <v>589</v>
      </c>
      <c r="B36" s="50">
        <v>829.108</v>
      </c>
      <c r="C36" s="42">
        <v>897.423</v>
      </c>
      <c r="D36" s="42">
        <v>1055.057</v>
      </c>
      <c r="E36" s="43">
        <v>1048.739</v>
      </c>
      <c r="F36" s="42">
        <v>68.31500000000005</v>
      </c>
      <c r="G36" s="42"/>
      <c r="H36" s="4"/>
      <c r="I36" s="42">
        <v>-6.317999999999984</v>
      </c>
      <c r="J36" s="42"/>
      <c r="K36" s="43">
        <v>-0.5988302053822668</v>
      </c>
    </row>
    <row r="37" spans="1:11" ht="15" customHeight="1">
      <c r="A37" s="50" t="s">
        <v>590</v>
      </c>
      <c r="B37" s="50">
        <v>1714.368</v>
      </c>
      <c r="C37" s="42">
        <v>3887.363</v>
      </c>
      <c r="D37" s="42">
        <v>1870.246</v>
      </c>
      <c r="E37" s="43">
        <v>2146.635</v>
      </c>
      <c r="F37" s="42">
        <v>2172.995</v>
      </c>
      <c r="G37" s="42"/>
      <c r="H37" s="4"/>
      <c r="I37" s="42">
        <v>276.3890000000001</v>
      </c>
      <c r="J37" s="42"/>
      <c r="K37" s="43">
        <v>14.778216341593572</v>
      </c>
    </row>
    <row r="38" spans="1:11" ht="15" customHeight="1">
      <c r="A38" s="50" t="s">
        <v>591</v>
      </c>
      <c r="B38" s="50">
        <v>240361.855</v>
      </c>
      <c r="C38" s="42">
        <v>247129.191</v>
      </c>
      <c r="D38" s="42">
        <v>265360.616</v>
      </c>
      <c r="E38" s="43">
        <v>283237.245</v>
      </c>
      <c r="F38" s="42">
        <v>6767.335999999981</v>
      </c>
      <c r="G38" s="42"/>
      <c r="H38" s="4">
        <v>2.8154783545001267</v>
      </c>
      <c r="I38" s="42">
        <v>17876.629000000015</v>
      </c>
      <c r="J38" s="42"/>
      <c r="K38" s="43">
        <v>6.736730291581782</v>
      </c>
    </row>
    <row r="39" spans="1:11" ht="15" customHeight="1">
      <c r="A39" s="912" t="s">
        <v>612</v>
      </c>
      <c r="B39" s="50">
        <v>240361.855</v>
      </c>
      <c r="C39" s="42">
        <v>249998.491</v>
      </c>
      <c r="D39" s="42">
        <v>265360.616</v>
      </c>
      <c r="E39" s="43">
        <v>283237.245</v>
      </c>
      <c r="F39" s="42">
        <v>9636.635999999999</v>
      </c>
      <c r="G39" s="42"/>
      <c r="H39" s="4">
        <v>4.009220181796317</v>
      </c>
      <c r="I39" s="42">
        <v>17876.629000000015</v>
      </c>
      <c r="J39" s="42"/>
      <c r="K39" s="43">
        <v>6.736730291581782</v>
      </c>
    </row>
    <row r="40" spans="1:11" ht="15" customHeight="1">
      <c r="A40" s="50" t="s">
        <v>93</v>
      </c>
      <c r="B40" s="50">
        <v>198215.244</v>
      </c>
      <c r="C40" s="42">
        <v>206633.984</v>
      </c>
      <c r="D40" s="42">
        <v>231949.096</v>
      </c>
      <c r="E40" s="43">
        <v>250095.645</v>
      </c>
      <c r="F40" s="42">
        <v>8418.73999999999</v>
      </c>
      <c r="G40" s="42"/>
      <c r="H40" s="4">
        <v>4.247271718415356</v>
      </c>
      <c r="I40" s="42">
        <v>18146.549</v>
      </c>
      <c r="J40" s="42"/>
      <c r="K40" s="43">
        <v>7.823504946964742</v>
      </c>
    </row>
    <row r="41" spans="1:11" ht="15" customHeight="1">
      <c r="A41" s="50" t="s">
        <v>94</v>
      </c>
      <c r="B41" s="50">
        <v>42146.611</v>
      </c>
      <c r="C41" s="42">
        <v>40495.207</v>
      </c>
      <c r="D41" s="42">
        <v>33411.52</v>
      </c>
      <c r="E41" s="43">
        <v>33141.6</v>
      </c>
      <c r="F41" s="42">
        <v>-1651.403999999995</v>
      </c>
      <c r="G41" s="42"/>
      <c r="H41" s="4">
        <v>-3.9182367474338444</v>
      </c>
      <c r="I41" s="42">
        <v>-269.91999999999825</v>
      </c>
      <c r="J41" s="42"/>
      <c r="K41" s="43">
        <v>-0.8078650716878438</v>
      </c>
    </row>
    <row r="42" spans="1:11" ht="15" customHeight="1">
      <c r="A42" s="50" t="s">
        <v>95</v>
      </c>
      <c r="B42" s="50">
        <v>1264.322</v>
      </c>
      <c r="C42" s="42">
        <v>1392.262</v>
      </c>
      <c r="D42" s="42">
        <v>1112.648</v>
      </c>
      <c r="E42" s="43">
        <v>1289.89</v>
      </c>
      <c r="F42" s="42">
        <v>127.94</v>
      </c>
      <c r="G42" s="42"/>
      <c r="H42" s="4">
        <v>10.119257594188827</v>
      </c>
      <c r="I42" s="42">
        <v>177.2420000000002</v>
      </c>
      <c r="J42" s="42"/>
      <c r="K42" s="43">
        <v>15.92974597536689</v>
      </c>
    </row>
    <row r="43" spans="1:11" ht="15" customHeight="1" thickBot="1">
      <c r="A43" s="53" t="s">
        <v>639</v>
      </c>
      <c r="B43" s="53">
        <v>26563.8</v>
      </c>
      <c r="C43" s="46">
        <v>28507</v>
      </c>
      <c r="D43" s="46">
        <v>34179.7</v>
      </c>
      <c r="E43" s="48">
        <v>37888.2</v>
      </c>
      <c r="F43" s="46">
        <v>1943.2</v>
      </c>
      <c r="G43" s="46"/>
      <c r="H43" s="47">
        <v>7.315218455190902</v>
      </c>
      <c r="I43" s="46">
        <v>3708.5</v>
      </c>
      <c r="J43" s="46"/>
      <c r="K43" s="48">
        <v>10.850007460568701</v>
      </c>
    </row>
    <row r="44" spans="1:11" ht="15" customHeight="1">
      <c r="A44" s="493"/>
      <c r="B44" s="493">
        <v>0.04799999999886495</v>
      </c>
      <c r="C44" s="495">
        <v>0.05699999997159466</v>
      </c>
      <c r="D44" s="495">
        <v>-0.11449899988656398</v>
      </c>
      <c r="E44" s="496">
        <v>0.0060000000084983185</v>
      </c>
      <c r="F44" s="493"/>
      <c r="G44" s="495"/>
      <c r="H44" s="494"/>
      <c r="I44" s="497"/>
      <c r="J44" s="495"/>
      <c r="K44" s="496"/>
    </row>
    <row r="45" spans="1:11" ht="15" customHeight="1">
      <c r="A45" s="50" t="s">
        <v>96</v>
      </c>
      <c r="B45" s="50">
        <v>85.77334377410891</v>
      </c>
      <c r="C45" s="42">
        <v>85.25730498750058</v>
      </c>
      <c r="D45" s="42">
        <v>82.07571324239544</v>
      </c>
      <c r="E45" s="43">
        <v>83.99919981502177</v>
      </c>
      <c r="F45" s="50"/>
      <c r="G45" s="42"/>
      <c r="H45" s="4"/>
      <c r="I45" s="498"/>
      <c r="J45" s="42"/>
      <c r="K45" s="43"/>
    </row>
    <row r="46" spans="1:11" ht="15" customHeight="1">
      <c r="A46" s="50" t="s">
        <v>97</v>
      </c>
      <c r="B46" s="50">
        <v>41.61697518149647</v>
      </c>
      <c r="C46" s="42">
        <v>39.50517640248124</v>
      </c>
      <c r="D46" s="42">
        <v>39.183622772892754</v>
      </c>
      <c r="E46" s="43">
        <v>35.89797304484266</v>
      </c>
      <c r="F46" s="50"/>
      <c r="G46" s="42"/>
      <c r="H46" s="4"/>
      <c r="I46" s="498"/>
      <c r="J46" s="42"/>
      <c r="K46" s="43"/>
    </row>
    <row r="47" spans="1:11" ht="15" customHeight="1">
      <c r="A47" s="50" t="s">
        <v>66</v>
      </c>
      <c r="B47" s="50">
        <v>7969.55</v>
      </c>
      <c r="C47" s="42">
        <v>7447.92</v>
      </c>
      <c r="D47" s="42">
        <v>5623.96</v>
      </c>
      <c r="E47" s="43">
        <v>7546.982</v>
      </c>
      <c r="F47" s="50">
        <v>-610.1400000000019</v>
      </c>
      <c r="G47" s="42" t="s">
        <v>606</v>
      </c>
      <c r="H47" s="4">
        <v>-7.655890232196323</v>
      </c>
      <c r="I47" s="498">
        <v>1855.972000000001</v>
      </c>
      <c r="J47" s="42" t="s">
        <v>607</v>
      </c>
      <c r="K47" s="43">
        <v>33.00115932545753</v>
      </c>
    </row>
    <row r="48" spans="1:11" ht="15" customHeight="1">
      <c r="A48" s="50" t="s">
        <v>67</v>
      </c>
      <c r="B48" s="50">
        <v>256918.168</v>
      </c>
      <c r="C48" s="42">
        <v>268809.99600000004</v>
      </c>
      <c r="D48" s="42">
        <v>300582.23349899997</v>
      </c>
      <c r="E48" s="43">
        <v>312169.93200000003</v>
      </c>
      <c r="F48" s="50">
        <v>11980.338000000038</v>
      </c>
      <c r="G48" s="42" t="s">
        <v>606</v>
      </c>
      <c r="H48" s="4">
        <v>4.663094904210915</v>
      </c>
      <c r="I48" s="498">
        <v>11654.748501000064</v>
      </c>
      <c r="J48" s="42" t="s">
        <v>607</v>
      </c>
      <c r="K48" s="43">
        <v>3.8773910105498097</v>
      </c>
    </row>
    <row r="49" spans="1:11" ht="15" customHeight="1">
      <c r="A49" s="50" t="s">
        <v>68</v>
      </c>
      <c r="B49" s="50">
        <v>78034.00800000002</v>
      </c>
      <c r="C49" s="42">
        <v>73287.025</v>
      </c>
      <c r="D49" s="42">
        <v>67017.34199999999</v>
      </c>
      <c r="E49" s="43">
        <v>64409.614</v>
      </c>
      <c r="F49" s="50">
        <v>-4835.493000000022</v>
      </c>
      <c r="G49" s="42" t="s">
        <v>606</v>
      </c>
      <c r="H49" s="4">
        <v>-6.196648261358075</v>
      </c>
      <c r="I49" s="498">
        <v>-2674.7779999999884</v>
      </c>
      <c r="J49" s="42" t="s">
        <v>607</v>
      </c>
      <c r="K49" s="43">
        <v>-3.9911729116323187</v>
      </c>
    </row>
    <row r="50" spans="1:11" ht="15" customHeight="1">
      <c r="A50" s="50" t="s">
        <v>98</v>
      </c>
      <c r="B50" s="50">
        <v>264887.766</v>
      </c>
      <c r="C50" s="42">
        <v>276257.97299999994</v>
      </c>
      <c r="D50" s="42">
        <v>306206.079</v>
      </c>
      <c r="E50" s="43">
        <v>319716.92</v>
      </c>
      <c r="F50" s="50">
        <v>11370.206999999937</v>
      </c>
      <c r="G50" s="42"/>
      <c r="H50" s="4">
        <v>4.29246211393543</v>
      </c>
      <c r="I50" s="498">
        <v>13510.840999999957</v>
      </c>
      <c r="J50" s="42"/>
      <c r="K50" s="43">
        <v>4.412335981089375</v>
      </c>
    </row>
    <row r="51" spans="1:11" ht="15" customHeight="1" thickBot="1">
      <c r="A51" s="53" t="s">
        <v>99</v>
      </c>
      <c r="B51" s="53">
        <v>25088.138</v>
      </c>
      <c r="C51" s="46">
        <v>26190.012000000002</v>
      </c>
      <c r="D51" s="46">
        <v>28247.224000000002</v>
      </c>
      <c r="E51" s="48">
        <v>28012.677</v>
      </c>
      <c r="F51" s="53">
        <v>1101.8740000000034</v>
      </c>
      <c r="G51" s="46"/>
      <c r="H51" s="47">
        <v>4.3920118742969425</v>
      </c>
      <c r="I51" s="499">
        <v>-234.5470000000023</v>
      </c>
      <c r="J51" s="46"/>
      <c r="K51" s="48">
        <v>-0.8303364606730994</v>
      </c>
    </row>
    <row r="52" spans="1:11" ht="15" customHeight="1">
      <c r="A52" s="921" t="s">
        <v>613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 customHeight="1">
      <c r="A53" s="923" t="s">
        <v>614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2" ht="30" customHeight="1">
      <c r="A54" s="940" t="s">
        <v>608</v>
      </c>
      <c r="B54" s="940"/>
      <c r="C54" s="940"/>
      <c r="D54" s="940"/>
      <c r="E54" s="940"/>
      <c r="F54" s="940"/>
      <c r="G54" s="940"/>
      <c r="H54" s="940"/>
      <c r="I54" s="940"/>
      <c r="J54" s="940"/>
      <c r="K54" s="940"/>
      <c r="L54" s="924"/>
    </row>
  </sheetData>
  <sheetProtection/>
  <mergeCells count="5">
    <mergeCell ref="A54:K54"/>
    <mergeCell ref="A1:K1"/>
    <mergeCell ref="A2:K2"/>
    <mergeCell ref="I5:K5"/>
    <mergeCell ref="F5:H5"/>
  </mergeCells>
  <printOptions/>
  <pageMargins left="0.4" right="0.5" top="1" bottom="1" header="0.5" footer="0.5"/>
  <pageSetup fitToHeight="1" fitToWidth="1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B29" sqref="B29:B30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5.75">
      <c r="B1" s="953" t="s">
        <v>379</v>
      </c>
      <c r="C1" s="953"/>
      <c r="D1" s="953"/>
      <c r="E1" s="953"/>
      <c r="F1" s="953"/>
      <c r="G1" s="953"/>
    </row>
    <row r="2" spans="2:7" ht="15.75">
      <c r="B2" s="939" t="s">
        <v>493</v>
      </c>
      <c r="C2" s="939"/>
      <c r="D2" s="939"/>
      <c r="E2" s="939"/>
      <c r="F2" s="939"/>
      <c r="G2" s="939"/>
    </row>
    <row r="3" spans="2:7" ht="16.5" thickBot="1">
      <c r="B3" s="419"/>
      <c r="C3" s="419"/>
      <c r="D3" s="419"/>
      <c r="E3" s="419"/>
      <c r="F3" s="419"/>
      <c r="G3" s="419"/>
    </row>
    <row r="4" spans="2:7" ht="12.75">
      <c r="B4" s="504"/>
      <c r="C4" s="964" t="s">
        <v>594</v>
      </c>
      <c r="D4" s="970"/>
      <c r="E4" s="971"/>
      <c r="F4" s="964" t="s">
        <v>363</v>
      </c>
      <c r="G4" s="965"/>
    </row>
    <row r="5" spans="2:7" ht="12.75">
      <c r="B5" s="505" t="s">
        <v>472</v>
      </c>
      <c r="C5" s="182">
        <v>2005</v>
      </c>
      <c r="D5" s="181">
        <v>2006</v>
      </c>
      <c r="E5" s="182">
        <v>2007</v>
      </c>
      <c r="F5" s="966" t="s">
        <v>491</v>
      </c>
      <c r="G5" s="968" t="s">
        <v>479</v>
      </c>
    </row>
    <row r="6" spans="2:7" ht="12.75">
      <c r="B6" s="506"/>
      <c r="C6" s="181">
        <v>1</v>
      </c>
      <c r="D6" s="182">
        <v>2</v>
      </c>
      <c r="E6" s="182">
        <v>3</v>
      </c>
      <c r="F6" s="967"/>
      <c r="G6" s="969"/>
    </row>
    <row r="7" spans="2:7" ht="12.75">
      <c r="B7" s="835" t="s">
        <v>480</v>
      </c>
      <c r="C7" s="185">
        <v>297.34</v>
      </c>
      <c r="D7" s="185">
        <v>398.44</v>
      </c>
      <c r="E7" s="185">
        <v>861.37</v>
      </c>
      <c r="F7" s="186">
        <v>34.001479787448716</v>
      </c>
      <c r="G7" s="507">
        <v>116.18562393334003</v>
      </c>
    </row>
    <row r="8" spans="2:7" ht="12.75">
      <c r="B8" s="835" t="s">
        <v>481</v>
      </c>
      <c r="C8" s="191" t="s">
        <v>303</v>
      </c>
      <c r="D8" s="192" t="s">
        <v>303</v>
      </c>
      <c r="E8" s="185">
        <v>225.82</v>
      </c>
      <c r="F8" s="186" t="s">
        <v>303</v>
      </c>
      <c r="G8" s="508" t="s">
        <v>303</v>
      </c>
    </row>
    <row r="9" spans="2:7" ht="12.75">
      <c r="B9" s="835" t="s">
        <v>492</v>
      </c>
      <c r="C9" s="191"/>
      <c r="D9" s="185">
        <v>448.08</v>
      </c>
      <c r="E9" s="185">
        <v>936.27</v>
      </c>
      <c r="F9" s="186" t="s">
        <v>303</v>
      </c>
      <c r="G9" s="508">
        <v>108.95152651312267</v>
      </c>
    </row>
    <row r="10" spans="2:7" ht="13.5" customHeight="1">
      <c r="B10" s="835" t="s">
        <v>482</v>
      </c>
      <c r="C10" s="188">
        <v>68008.25</v>
      </c>
      <c r="D10" s="188">
        <v>100565.97</v>
      </c>
      <c r="E10" s="185">
        <v>265305</v>
      </c>
      <c r="F10" s="186">
        <v>47.87319185539991</v>
      </c>
      <c r="G10" s="507">
        <v>163.81190376824287</v>
      </c>
    </row>
    <row r="11" spans="2:7" ht="23.25" customHeight="1">
      <c r="B11" s="836" t="s">
        <v>483</v>
      </c>
      <c r="C11" s="185">
        <v>17459</v>
      </c>
      <c r="D11" s="185">
        <v>20376</v>
      </c>
      <c r="E11" s="185">
        <v>23218.8</v>
      </c>
      <c r="F11" s="186">
        <v>16.707715218511936</v>
      </c>
      <c r="G11" s="507">
        <v>13.951707891637227</v>
      </c>
    </row>
    <row r="12" spans="2:7" ht="12.75">
      <c r="B12" s="837" t="s">
        <v>484</v>
      </c>
      <c r="C12" s="185">
        <v>125</v>
      </c>
      <c r="D12" s="185">
        <v>139</v>
      </c>
      <c r="E12" s="185">
        <v>141</v>
      </c>
      <c r="F12" s="187" t="s">
        <v>303</v>
      </c>
      <c r="G12" s="508" t="s">
        <v>303</v>
      </c>
    </row>
    <row r="13" spans="2:7" ht="12.75">
      <c r="B13" s="835" t="s">
        <v>372</v>
      </c>
      <c r="C13" s="185">
        <v>17</v>
      </c>
      <c r="D13" s="185">
        <v>17</v>
      </c>
      <c r="E13" s="185">
        <v>21</v>
      </c>
      <c r="F13" s="187" t="s">
        <v>303</v>
      </c>
      <c r="G13" s="508" t="s">
        <v>303</v>
      </c>
    </row>
    <row r="14" spans="2:7" ht="12.75">
      <c r="B14" s="837" t="s">
        <v>373</v>
      </c>
      <c r="C14" s="185">
        <v>82</v>
      </c>
      <c r="D14" s="185">
        <v>82</v>
      </c>
      <c r="E14" s="185">
        <v>81</v>
      </c>
      <c r="F14" s="187" t="s">
        <v>303</v>
      </c>
      <c r="G14" s="508" t="s">
        <v>303</v>
      </c>
    </row>
    <row r="15" spans="2:7" ht="12.75">
      <c r="B15" s="837" t="s">
        <v>374</v>
      </c>
      <c r="C15" s="185">
        <v>7098</v>
      </c>
      <c r="D15" s="185">
        <v>4972</v>
      </c>
      <c r="E15" s="185">
        <v>7539</v>
      </c>
      <c r="F15" s="186">
        <v>-29.952099182868423</v>
      </c>
      <c r="G15" s="507">
        <v>51.629123089300094</v>
      </c>
    </row>
    <row r="16" spans="2:7" ht="14.25" customHeight="1">
      <c r="B16" s="838" t="s">
        <v>583</v>
      </c>
      <c r="C16" s="189"/>
      <c r="D16" s="189"/>
      <c r="E16" s="189"/>
      <c r="F16" s="190"/>
      <c r="G16" s="509"/>
    </row>
    <row r="17" spans="2:7" ht="16.5" customHeight="1">
      <c r="B17" s="839" t="s">
        <v>485</v>
      </c>
      <c r="C17" s="185">
        <v>397.5</v>
      </c>
      <c r="D17" s="185">
        <v>454.4</v>
      </c>
      <c r="E17" s="185">
        <v>2727.7</v>
      </c>
      <c r="F17" s="186">
        <v>14.31446540880502</v>
      </c>
      <c r="G17" s="507">
        <v>500.28609154929575</v>
      </c>
    </row>
    <row r="18" spans="2:7" ht="12" customHeight="1">
      <c r="B18" s="837" t="s">
        <v>486</v>
      </c>
      <c r="C18" s="185">
        <v>108.6</v>
      </c>
      <c r="D18" s="185">
        <v>245.7</v>
      </c>
      <c r="E18" s="185">
        <v>2024.5</v>
      </c>
      <c r="F18" s="186">
        <v>126.24309392265195</v>
      </c>
      <c r="G18" s="507">
        <v>723.972323972324</v>
      </c>
    </row>
    <row r="19" spans="2:7" ht="24.75" customHeight="1">
      <c r="B19" s="839" t="s">
        <v>487</v>
      </c>
      <c r="C19" s="185">
        <v>0.1596865086221157</v>
      </c>
      <c r="D19" s="185">
        <v>0.24431723772962163</v>
      </c>
      <c r="E19" s="185">
        <v>0.763083997663067</v>
      </c>
      <c r="F19" s="187" t="s">
        <v>303</v>
      </c>
      <c r="G19" s="508" t="s">
        <v>303</v>
      </c>
    </row>
    <row r="20" spans="2:7" ht="23.25" customHeight="1">
      <c r="B20" s="839" t="s">
        <v>488</v>
      </c>
      <c r="C20" s="185">
        <v>11.538321242187129</v>
      </c>
      <c r="D20" s="185">
        <v>15.556193723132896</v>
      </c>
      <c r="E20" s="185">
        <v>36.874753292674114</v>
      </c>
      <c r="F20" s="187" t="s">
        <v>303</v>
      </c>
      <c r="G20" s="508" t="s">
        <v>303</v>
      </c>
    </row>
    <row r="21" spans="2:7" ht="22.5" customHeight="1">
      <c r="B21" s="840" t="s">
        <v>489</v>
      </c>
      <c r="C21" s="185">
        <v>24.7</v>
      </c>
      <c r="D21" s="185">
        <v>38</v>
      </c>
      <c r="E21" s="185">
        <v>136.3</v>
      </c>
      <c r="F21" s="187" t="s">
        <v>303</v>
      </c>
      <c r="G21" s="508" t="s">
        <v>303</v>
      </c>
    </row>
    <row r="22" spans="2:7" ht="18.75" customHeight="1" thickBot="1">
      <c r="B22" s="841" t="s">
        <v>490</v>
      </c>
      <c r="C22" s="510">
        <v>589412</v>
      </c>
      <c r="D22" s="510">
        <v>646469</v>
      </c>
      <c r="E22" s="510">
        <v>719476</v>
      </c>
      <c r="F22" s="511" t="s">
        <v>303</v>
      </c>
      <c r="G22" s="512" t="s">
        <v>303</v>
      </c>
    </row>
    <row r="23" spans="2:7" ht="18.75" customHeight="1">
      <c r="B23" s="919"/>
      <c r="C23" s="183"/>
      <c r="D23" s="183"/>
      <c r="E23" s="183"/>
      <c r="F23" s="184"/>
      <c r="G23" s="184"/>
    </row>
    <row r="24" ht="12.75">
      <c r="B24" s="913" t="s">
        <v>530</v>
      </c>
    </row>
    <row r="25" ht="12.75">
      <c r="B25" s="913" t="s">
        <v>531</v>
      </c>
    </row>
    <row r="27" spans="2:5" ht="15.75">
      <c r="B27" s="953" t="s">
        <v>390</v>
      </c>
      <c r="C27" s="953"/>
      <c r="D27" s="953"/>
      <c r="E27" s="953"/>
    </row>
    <row r="28" spans="2:5" ht="16.5" thickBot="1">
      <c r="B28" s="952" t="s">
        <v>513</v>
      </c>
      <c r="C28" s="952"/>
      <c r="D28" s="952"/>
      <c r="E28" s="952"/>
    </row>
    <row r="29" spans="1:5" ht="12.75">
      <c r="A29"/>
      <c r="B29" s="958" t="s">
        <v>375</v>
      </c>
      <c r="C29" s="960" t="s">
        <v>494</v>
      </c>
      <c r="D29" s="513" t="s">
        <v>495</v>
      </c>
      <c r="E29" s="962" t="s">
        <v>376</v>
      </c>
    </row>
    <row r="30" spans="1:5" ht="12.75">
      <c r="A30"/>
      <c r="B30" s="959"/>
      <c r="C30" s="961"/>
      <c r="D30" s="199" t="s">
        <v>377</v>
      </c>
      <c r="E30" s="963"/>
    </row>
    <row r="31" spans="1:5" ht="12.75">
      <c r="A31"/>
      <c r="B31" s="514" t="s">
        <v>496</v>
      </c>
      <c r="C31" s="193"/>
      <c r="D31" s="194"/>
      <c r="E31" s="515"/>
    </row>
    <row r="32" spans="1:5" ht="25.5">
      <c r="A32"/>
      <c r="B32" s="516" t="s">
        <v>615</v>
      </c>
      <c r="C32" s="99" t="s">
        <v>378</v>
      </c>
      <c r="D32" s="196">
        <v>25</v>
      </c>
      <c r="E32" s="517" t="s">
        <v>497</v>
      </c>
    </row>
    <row r="33" spans="1:5" ht="25.5">
      <c r="A33"/>
      <c r="B33" s="516" t="s">
        <v>498</v>
      </c>
      <c r="C33" s="99" t="s">
        <v>378</v>
      </c>
      <c r="D33" s="196">
        <v>25</v>
      </c>
      <c r="E33" s="517" t="s">
        <v>499</v>
      </c>
    </row>
    <row r="34" spans="1:5" ht="25.5">
      <c r="A34"/>
      <c r="B34" s="914" t="s">
        <v>616</v>
      </c>
      <c r="C34" s="99" t="s">
        <v>378</v>
      </c>
      <c r="D34" s="915">
        <v>4.9</v>
      </c>
      <c r="E34" s="517" t="s">
        <v>617</v>
      </c>
    </row>
    <row r="35" spans="1:5" ht="25.5">
      <c r="A35"/>
      <c r="B35" s="914" t="s">
        <v>618</v>
      </c>
      <c r="C35" s="99" t="s">
        <v>378</v>
      </c>
      <c r="D35" s="915">
        <v>24</v>
      </c>
      <c r="E35" s="918" t="s">
        <v>619</v>
      </c>
    </row>
    <row r="36" spans="1:5" ht="25.5">
      <c r="A36"/>
      <c r="B36" s="914" t="s">
        <v>620</v>
      </c>
      <c r="C36" s="99" t="s">
        <v>378</v>
      </c>
      <c r="D36" s="915">
        <v>125</v>
      </c>
      <c r="E36" s="918" t="s">
        <v>621</v>
      </c>
    </row>
    <row r="37" spans="1:5" ht="25.5">
      <c r="A37"/>
      <c r="B37" s="914" t="s">
        <v>622</v>
      </c>
      <c r="C37" s="99" t="s">
        <v>378</v>
      </c>
      <c r="D37" s="915">
        <v>22.5</v>
      </c>
      <c r="E37" s="918" t="s">
        <v>623</v>
      </c>
    </row>
    <row r="38" spans="1:5" ht="25.5">
      <c r="A38"/>
      <c r="B38" s="914" t="s">
        <v>624</v>
      </c>
      <c r="C38" s="99" t="s">
        <v>378</v>
      </c>
      <c r="D38" s="915">
        <v>48</v>
      </c>
      <c r="E38" s="918" t="s">
        <v>625</v>
      </c>
    </row>
    <row r="39" spans="1:5" ht="12.75">
      <c r="A39"/>
      <c r="B39" s="954" t="s">
        <v>506</v>
      </c>
      <c r="C39" s="955"/>
      <c r="D39" s="197">
        <v>274.4</v>
      </c>
      <c r="E39" s="518"/>
    </row>
    <row r="40" spans="1:5" ht="12.75">
      <c r="A40"/>
      <c r="B40" s="519" t="s">
        <v>500</v>
      </c>
      <c r="C40" s="195"/>
      <c r="D40" s="198"/>
      <c r="E40" s="518"/>
    </row>
    <row r="41" spans="1:5" ht="25.5">
      <c r="A41"/>
      <c r="B41" s="516" t="s">
        <v>501</v>
      </c>
      <c r="C41" s="99" t="s">
        <v>502</v>
      </c>
      <c r="D41" s="196">
        <v>24</v>
      </c>
      <c r="E41" s="517" t="s">
        <v>503</v>
      </c>
    </row>
    <row r="42" spans="1:5" ht="25.5">
      <c r="A42"/>
      <c r="B42" s="914" t="s">
        <v>626</v>
      </c>
      <c r="C42" s="99" t="s">
        <v>502</v>
      </c>
      <c r="D42" s="196">
        <v>39.52</v>
      </c>
      <c r="E42" s="916" t="s">
        <v>627</v>
      </c>
    </row>
    <row r="43" spans="1:5" ht="25.5">
      <c r="A43"/>
      <c r="B43" s="914" t="s">
        <v>628</v>
      </c>
      <c r="C43" s="99" t="s">
        <v>502</v>
      </c>
      <c r="D43" s="196">
        <v>240</v>
      </c>
      <c r="E43" s="916" t="s">
        <v>629</v>
      </c>
    </row>
    <row r="44" spans="1:5" ht="12.75">
      <c r="A44"/>
      <c r="B44" s="956" t="s">
        <v>504</v>
      </c>
      <c r="C44" s="957"/>
      <c r="D44" s="768">
        <v>303.52</v>
      </c>
      <c r="E44" s="518"/>
    </row>
    <row r="45" spans="1:5" ht="13.5" thickBot="1">
      <c r="A45"/>
      <c r="B45" s="520"/>
      <c r="C45" s="521" t="s">
        <v>505</v>
      </c>
      <c r="D45" s="769">
        <v>577.92</v>
      </c>
      <c r="E45" s="129"/>
    </row>
    <row r="47" ht="12.75">
      <c r="B47" t="s">
        <v>630</v>
      </c>
    </row>
  </sheetData>
  <sheetProtection/>
  <mergeCells count="13">
    <mergeCell ref="B1:G1"/>
    <mergeCell ref="B2:G2"/>
    <mergeCell ref="F4:G4"/>
    <mergeCell ref="F5:F6"/>
    <mergeCell ref="G5:G6"/>
    <mergeCell ref="C4:E4"/>
    <mergeCell ref="B28:E28"/>
    <mergeCell ref="B27:E27"/>
    <mergeCell ref="B39:C39"/>
    <mergeCell ref="B44:C44"/>
    <mergeCell ref="B29:B30"/>
    <mergeCell ref="C29:C30"/>
    <mergeCell ref="E29:E30"/>
  </mergeCells>
  <printOptions/>
  <pageMargins left="0.75" right="0.75" top="1" bottom="1" header="0.5" footer="0.5"/>
  <pageSetup fitToHeight="1" fitToWidth="1"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bestFit="1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7.57421875" style="18" customWidth="1"/>
    <col min="12" max="12" width="6.7109375" style="18" customWidth="1"/>
    <col min="13" max="16384" width="9.140625" style="18" customWidth="1"/>
  </cols>
  <sheetData>
    <row r="1" spans="1:11" ht="15.75">
      <c r="A1" s="977" t="s">
        <v>391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</row>
    <row r="2" spans="1:11" ht="15.75">
      <c r="A2" s="980" t="s">
        <v>507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</row>
    <row r="3" spans="1:12" ht="13.5" thickBot="1">
      <c r="A3" s="981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</row>
    <row r="4" spans="1:12" s="331" customFormat="1" ht="12">
      <c r="A4" s="534"/>
      <c r="B4" s="982" t="s">
        <v>508</v>
      </c>
      <c r="C4" s="983"/>
      <c r="D4" s="984"/>
      <c r="E4" s="983" t="s">
        <v>569</v>
      </c>
      <c r="F4" s="983"/>
      <c r="G4" s="983"/>
      <c r="H4" s="983"/>
      <c r="I4" s="983"/>
      <c r="J4" s="983"/>
      <c r="K4" s="983"/>
      <c r="L4" s="984"/>
    </row>
    <row r="5" spans="1:12" s="331" customFormat="1" ht="12">
      <c r="A5" s="535"/>
      <c r="B5" s="985" t="s">
        <v>595</v>
      </c>
      <c r="C5" s="972"/>
      <c r="D5" s="986"/>
      <c r="E5" s="972" t="s">
        <v>595</v>
      </c>
      <c r="F5" s="972"/>
      <c r="G5" s="972"/>
      <c r="H5" s="972"/>
      <c r="I5" s="972"/>
      <c r="J5" s="973"/>
      <c r="K5" s="329"/>
      <c r="L5" s="522"/>
    </row>
    <row r="6" spans="1:12" s="331" customFormat="1" ht="12">
      <c r="A6" s="536" t="s">
        <v>362</v>
      </c>
      <c r="B6" s="545"/>
      <c r="C6" s="333"/>
      <c r="D6" s="546"/>
      <c r="E6" s="974">
        <v>2005</v>
      </c>
      <c r="F6" s="975"/>
      <c r="G6" s="976">
        <v>2006</v>
      </c>
      <c r="H6" s="973"/>
      <c r="I6" s="978">
        <v>2007</v>
      </c>
      <c r="J6" s="978"/>
      <c r="K6" s="978" t="s">
        <v>363</v>
      </c>
      <c r="L6" s="979"/>
    </row>
    <row r="7" spans="1:12" s="331" customFormat="1" ht="12">
      <c r="A7" s="536"/>
      <c r="B7" s="523">
        <v>2005</v>
      </c>
      <c r="C7" s="332">
        <v>2006</v>
      </c>
      <c r="D7" s="547">
        <v>2007</v>
      </c>
      <c r="E7" s="473">
        <v>1</v>
      </c>
      <c r="F7" s="334">
        <v>2</v>
      </c>
      <c r="G7" s="328">
        <v>3</v>
      </c>
      <c r="H7" s="330">
        <v>4</v>
      </c>
      <c r="I7" s="335">
        <v>5</v>
      </c>
      <c r="J7" s="335">
        <v>6</v>
      </c>
      <c r="K7" s="327" t="s">
        <v>514</v>
      </c>
      <c r="L7" s="524" t="s">
        <v>515</v>
      </c>
    </row>
    <row r="8" spans="1:12" s="331" customFormat="1" ht="12">
      <c r="A8" s="537"/>
      <c r="B8" s="525"/>
      <c r="C8" s="336"/>
      <c r="D8" s="548"/>
      <c r="E8" s="334" t="s">
        <v>364</v>
      </c>
      <c r="F8" s="430" t="s">
        <v>366</v>
      </c>
      <c r="G8" s="430" t="s">
        <v>364</v>
      </c>
      <c r="H8" s="430" t="s">
        <v>366</v>
      </c>
      <c r="I8" s="430" t="s">
        <v>364</v>
      </c>
      <c r="J8" s="430" t="s">
        <v>366</v>
      </c>
      <c r="K8" s="336">
        <v>1</v>
      </c>
      <c r="L8" s="526">
        <v>3</v>
      </c>
    </row>
    <row r="9" spans="1:12" s="116" customFormat="1" ht="12.75">
      <c r="A9" s="538" t="s">
        <v>365</v>
      </c>
      <c r="B9" s="850">
        <v>125</v>
      </c>
      <c r="C9" s="851">
        <v>139</v>
      </c>
      <c r="D9" s="852">
        <v>141</v>
      </c>
      <c r="E9" s="853">
        <v>68008.2</v>
      </c>
      <c r="F9" s="304">
        <v>100</v>
      </c>
      <c r="G9" s="854">
        <v>100566</v>
      </c>
      <c r="H9" s="304">
        <v>100</v>
      </c>
      <c r="I9" s="855">
        <v>265305</v>
      </c>
      <c r="J9" s="304">
        <v>100</v>
      </c>
      <c r="K9" s="856">
        <v>47.873344684905646</v>
      </c>
      <c r="L9" s="857">
        <v>163.81182507010323</v>
      </c>
    </row>
    <row r="10" spans="1:12" ht="12.75">
      <c r="A10" s="539" t="s">
        <v>371</v>
      </c>
      <c r="B10" s="770">
        <v>79</v>
      </c>
      <c r="C10" s="771">
        <v>92</v>
      </c>
      <c r="D10" s="772">
        <v>106</v>
      </c>
      <c r="E10" s="543">
        <v>55232.5</v>
      </c>
      <c r="F10" s="308">
        <v>81.21447119612047</v>
      </c>
      <c r="G10" s="321">
        <v>83275.7</v>
      </c>
      <c r="H10" s="308">
        <v>82.80701231032359</v>
      </c>
      <c r="I10" s="321">
        <v>227671.5</v>
      </c>
      <c r="J10" s="308">
        <v>85.81500537117657</v>
      </c>
      <c r="K10" s="301">
        <v>50.77300502421582</v>
      </c>
      <c r="L10" s="527">
        <v>173.3948798989381</v>
      </c>
    </row>
    <row r="11" spans="1:12" ht="12.75">
      <c r="A11" s="540" t="s">
        <v>509</v>
      </c>
      <c r="B11" s="773">
        <v>14</v>
      </c>
      <c r="C11" s="771">
        <v>15</v>
      </c>
      <c r="D11" s="772">
        <v>15</v>
      </c>
      <c r="E11" s="543">
        <v>46454.9</v>
      </c>
      <c r="F11" s="308">
        <v>68.30779229563494</v>
      </c>
      <c r="G11" s="321">
        <v>70998.1</v>
      </c>
      <c r="H11" s="308">
        <v>70.59851241970448</v>
      </c>
      <c r="I11" s="337">
        <v>192070.7</v>
      </c>
      <c r="J11" s="308">
        <v>72.39618552232336</v>
      </c>
      <c r="K11" s="301">
        <v>52.83231693535021</v>
      </c>
      <c r="L11" s="527">
        <v>170.5293521939319</v>
      </c>
    </row>
    <row r="12" spans="1:12" ht="12.75">
      <c r="A12" s="540" t="s">
        <v>510</v>
      </c>
      <c r="B12" s="773">
        <v>7</v>
      </c>
      <c r="C12" s="771">
        <v>10</v>
      </c>
      <c r="D12" s="772">
        <v>20</v>
      </c>
      <c r="E12" s="543">
        <v>971.3</v>
      </c>
      <c r="F12" s="308">
        <v>1.4282101276022596</v>
      </c>
      <c r="G12" s="321">
        <v>1775.5</v>
      </c>
      <c r="H12" s="308">
        <v>1.765507229083388</v>
      </c>
      <c r="I12" s="337">
        <v>12472.8</v>
      </c>
      <c r="J12" s="308">
        <v>4.701306043987109</v>
      </c>
      <c r="K12" s="301">
        <v>82.79625244517658</v>
      </c>
      <c r="L12" s="527">
        <v>602.4950718107575</v>
      </c>
    </row>
    <row r="13" spans="1:12" ht="12.75">
      <c r="A13" s="540" t="s">
        <v>511</v>
      </c>
      <c r="B13" s="773">
        <v>44</v>
      </c>
      <c r="C13" s="771">
        <v>52</v>
      </c>
      <c r="D13" s="772">
        <v>55</v>
      </c>
      <c r="E13" s="543">
        <v>3824.7</v>
      </c>
      <c r="F13" s="308">
        <v>5.623880649686361</v>
      </c>
      <c r="G13" s="321">
        <v>5376.8</v>
      </c>
      <c r="H13" s="308">
        <v>5.346538591571704</v>
      </c>
      <c r="I13" s="337">
        <v>13764.3</v>
      </c>
      <c r="J13" s="308">
        <v>5.188104257364166</v>
      </c>
      <c r="K13" s="301">
        <v>40.58096059821685</v>
      </c>
      <c r="L13" s="527">
        <v>155.99427168576102</v>
      </c>
    </row>
    <row r="14" spans="1:12" ht="12.75">
      <c r="A14" s="540" t="s">
        <v>512</v>
      </c>
      <c r="B14" s="773">
        <v>14</v>
      </c>
      <c r="C14" s="771">
        <v>15</v>
      </c>
      <c r="D14" s="772">
        <v>16</v>
      </c>
      <c r="E14" s="543">
        <v>3981.6</v>
      </c>
      <c r="F14" s="308">
        <v>5.854588123196908</v>
      </c>
      <c r="G14" s="321">
        <v>5125.3</v>
      </c>
      <c r="H14" s="308">
        <v>5.096454069964004</v>
      </c>
      <c r="I14" s="337">
        <v>9363.7</v>
      </c>
      <c r="J14" s="308">
        <v>3.5294095475019316</v>
      </c>
      <c r="K14" s="301">
        <v>28.7246333132409</v>
      </c>
      <c r="L14" s="527">
        <v>82.69564708407313</v>
      </c>
    </row>
    <row r="15" spans="1:12" ht="12.75">
      <c r="A15" s="541" t="s">
        <v>516</v>
      </c>
      <c r="B15" s="773">
        <v>29</v>
      </c>
      <c r="C15" s="771">
        <v>29</v>
      </c>
      <c r="D15" s="772">
        <v>21</v>
      </c>
      <c r="E15" s="543">
        <v>5542.9</v>
      </c>
      <c r="F15" s="308">
        <v>8.150340694210403</v>
      </c>
      <c r="G15" s="321">
        <v>5810.9</v>
      </c>
      <c r="H15" s="308">
        <v>5.778195413957003</v>
      </c>
      <c r="I15" s="337">
        <v>6227.7</v>
      </c>
      <c r="J15" s="308">
        <v>2.347373777350596</v>
      </c>
      <c r="K15" s="301">
        <v>4.835014162261629</v>
      </c>
      <c r="L15" s="527">
        <v>7.172727116281479</v>
      </c>
    </row>
    <row r="16" spans="1:12" ht="12.75">
      <c r="A16" s="541" t="s">
        <v>517</v>
      </c>
      <c r="B16" s="773">
        <v>4</v>
      </c>
      <c r="C16" s="771">
        <v>4</v>
      </c>
      <c r="D16" s="772">
        <v>4</v>
      </c>
      <c r="E16" s="543">
        <v>2303.4</v>
      </c>
      <c r="F16" s="308">
        <v>3.3869445155143056</v>
      </c>
      <c r="G16" s="321">
        <v>2321.7</v>
      </c>
      <c r="H16" s="308">
        <v>2.308633136447706</v>
      </c>
      <c r="I16" s="337">
        <v>3645.9</v>
      </c>
      <c r="J16" s="308">
        <v>1.3742296602024084</v>
      </c>
      <c r="K16" s="301">
        <v>0.7944777285751314</v>
      </c>
      <c r="L16" s="527">
        <v>57.03579273807986</v>
      </c>
    </row>
    <row r="17" spans="1:12" ht="12.75">
      <c r="A17" s="541" t="s">
        <v>518</v>
      </c>
      <c r="B17" s="773">
        <v>8</v>
      </c>
      <c r="C17" s="771">
        <v>8</v>
      </c>
      <c r="D17" s="772">
        <v>5</v>
      </c>
      <c r="E17" s="543">
        <v>668.6</v>
      </c>
      <c r="F17" s="308">
        <v>0.9831167418046648</v>
      </c>
      <c r="G17" s="321">
        <v>772.4</v>
      </c>
      <c r="H17" s="308">
        <v>0.7680528210329535</v>
      </c>
      <c r="I17" s="337">
        <v>830.5</v>
      </c>
      <c r="J17" s="308">
        <v>0.31303593976743743</v>
      </c>
      <c r="K17" s="301">
        <v>15.52497756506132</v>
      </c>
      <c r="L17" s="527">
        <v>7.5220093215950214</v>
      </c>
    </row>
    <row r="18" spans="1:12" ht="12.75">
      <c r="A18" s="541" t="s">
        <v>370</v>
      </c>
      <c r="B18" s="773">
        <v>3</v>
      </c>
      <c r="C18" s="771">
        <v>3</v>
      </c>
      <c r="D18" s="772">
        <v>2</v>
      </c>
      <c r="E18" s="543">
        <v>4260.8</v>
      </c>
      <c r="F18" s="308">
        <v>6.265126852350158</v>
      </c>
      <c r="G18" s="321">
        <v>8385.3</v>
      </c>
      <c r="H18" s="308">
        <v>8.338106318238768</v>
      </c>
      <c r="I18" s="337">
        <v>24.7</v>
      </c>
      <c r="J18" s="308">
        <v>0.009310039388628183</v>
      </c>
      <c r="K18" s="301">
        <v>96.8010702215546</v>
      </c>
      <c r="L18" s="527">
        <v>-99.70543689551954</v>
      </c>
    </row>
    <row r="19" spans="1:12" ht="13.5" thickBot="1">
      <c r="A19" s="542" t="s">
        <v>519</v>
      </c>
      <c r="B19" s="774">
        <v>2</v>
      </c>
      <c r="C19" s="775">
        <v>3</v>
      </c>
      <c r="D19" s="776">
        <v>3</v>
      </c>
      <c r="E19" s="544" t="s">
        <v>303</v>
      </c>
      <c r="F19" s="528" t="s">
        <v>303</v>
      </c>
      <c r="G19" s="529" t="s">
        <v>303</v>
      </c>
      <c r="H19" s="529" t="s">
        <v>303</v>
      </c>
      <c r="I19" s="530">
        <v>26904.7</v>
      </c>
      <c r="J19" s="531">
        <v>10.141045212114358</v>
      </c>
      <c r="K19" s="532" t="s">
        <v>303</v>
      </c>
      <c r="L19" s="533" t="s">
        <v>303</v>
      </c>
    </row>
    <row r="21" ht="12.75">
      <c r="I21" s="42"/>
    </row>
  </sheetData>
  <sheetProtection/>
  <mergeCells count="11">
    <mergeCell ref="B5:D5"/>
    <mergeCell ref="E5:J5"/>
    <mergeCell ref="E6:F6"/>
    <mergeCell ref="G6:H6"/>
    <mergeCell ref="A1:K1"/>
    <mergeCell ref="I6:J6"/>
    <mergeCell ref="K6:L6"/>
    <mergeCell ref="A2:K2"/>
    <mergeCell ref="A3:L3"/>
    <mergeCell ref="B4:D4"/>
    <mergeCell ref="E4:L4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23.421875" style="295" customWidth="1"/>
    <col min="2" max="2" width="10.00390625" style="295" bestFit="1" customWidth="1"/>
    <col min="3" max="3" width="9.28125" style="295" bestFit="1" customWidth="1"/>
    <col min="4" max="4" width="9.00390625" style="295" bestFit="1" customWidth="1"/>
    <col min="5" max="6" width="8.00390625" style="295" bestFit="1" customWidth="1"/>
    <col min="7" max="7" width="8.140625" style="295" bestFit="1" customWidth="1"/>
    <col min="8" max="8" width="8.421875" style="295" customWidth="1"/>
    <col min="9" max="9" width="8.57421875" style="295" bestFit="1" customWidth="1"/>
    <col min="10" max="10" width="9.140625" style="295" customWidth="1"/>
    <col min="11" max="11" width="9.57421875" style="295" customWidth="1"/>
    <col min="12" max="14" width="9.57421875" style="295" bestFit="1" customWidth="1"/>
    <col min="15" max="16384" width="9.140625" style="295" customWidth="1"/>
  </cols>
  <sheetData>
    <row r="1" spans="1:14" ht="12.75">
      <c r="A1" s="1008" t="s">
        <v>170</v>
      </c>
      <c r="B1" s="1008"/>
      <c r="C1" s="1008"/>
      <c r="D1" s="1008"/>
      <c r="E1" s="1008"/>
      <c r="F1" s="1008"/>
      <c r="G1" s="1008"/>
      <c r="H1" s="1008"/>
      <c r="I1" s="1008"/>
      <c r="J1" s="1008"/>
      <c r="K1" s="173"/>
      <c r="L1" s="173"/>
      <c r="M1" s="173"/>
      <c r="N1" s="173"/>
    </row>
    <row r="2" spans="1:14" ht="15.75">
      <c r="A2" s="980" t="s">
        <v>468</v>
      </c>
      <c r="B2" s="980"/>
      <c r="C2" s="980"/>
      <c r="D2" s="980"/>
      <c r="E2" s="980"/>
      <c r="F2" s="980"/>
      <c r="G2" s="980"/>
      <c r="H2" s="980"/>
      <c r="I2" s="980"/>
      <c r="J2" s="980"/>
      <c r="K2" s="174"/>
      <c r="L2" s="174"/>
      <c r="M2" s="174"/>
      <c r="N2" s="174"/>
    </row>
    <row r="3" spans="1:14" ht="16.5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5.75">
      <c r="A4" s="561"/>
      <c r="B4" s="1009" t="s">
        <v>210</v>
      </c>
      <c r="C4" s="1010"/>
      <c r="D4" s="1010"/>
      <c r="E4" s="1010"/>
      <c r="F4" s="1010"/>
      <c r="G4" s="1010"/>
      <c r="H4" s="1011"/>
      <c r="I4" s="563"/>
      <c r="J4" s="550"/>
      <c r="K4" s="174"/>
      <c r="L4" s="174"/>
      <c r="M4" s="174"/>
      <c r="N4" s="174"/>
    </row>
    <row r="5" spans="1:14" ht="18" customHeight="1">
      <c r="A5" s="1012" t="s">
        <v>380</v>
      </c>
      <c r="B5" s="1014" t="s">
        <v>595</v>
      </c>
      <c r="C5" s="1015"/>
      <c r="D5" s="1015"/>
      <c r="E5" s="1015"/>
      <c r="F5" s="1015"/>
      <c r="G5" s="1015"/>
      <c r="H5" s="1016"/>
      <c r="I5" s="477"/>
      <c r="J5" s="451"/>
      <c r="K5" s="24"/>
      <c r="L5" s="1017"/>
      <c r="M5" s="1017"/>
      <c r="N5" s="1017"/>
    </row>
    <row r="6" spans="1:14" ht="18" customHeight="1">
      <c r="A6" s="1012"/>
      <c r="B6" s="481">
        <v>2005</v>
      </c>
      <c r="C6" s="1020">
        <v>2006</v>
      </c>
      <c r="D6" s="1020"/>
      <c r="E6" s="1020"/>
      <c r="F6" s="1021">
        <v>2007</v>
      </c>
      <c r="G6" s="1015"/>
      <c r="H6" s="1016"/>
      <c r="I6" s="1018" t="s">
        <v>520</v>
      </c>
      <c r="J6" s="1019"/>
      <c r="K6" s="24"/>
      <c r="L6" s="1017"/>
      <c r="M6" s="1017"/>
      <c r="N6" s="1017"/>
    </row>
    <row r="7" spans="1:14" ht="18" customHeight="1">
      <c r="A7" s="1012"/>
      <c r="B7" s="566" t="s">
        <v>381</v>
      </c>
      <c r="C7" s="297" t="s">
        <v>382</v>
      </c>
      <c r="D7" s="296" t="s">
        <v>383</v>
      </c>
      <c r="E7" s="296" t="s">
        <v>381</v>
      </c>
      <c r="F7" s="297" t="s">
        <v>382</v>
      </c>
      <c r="G7" s="296" t="s">
        <v>383</v>
      </c>
      <c r="H7" s="552" t="s">
        <v>381</v>
      </c>
      <c r="I7" s="564"/>
      <c r="J7" s="551"/>
      <c r="K7" s="298"/>
      <c r="L7" s="1017"/>
      <c r="M7" s="1017"/>
      <c r="N7" s="1017"/>
    </row>
    <row r="8" spans="1:14" ht="18" customHeight="1">
      <c r="A8" s="1013"/>
      <c r="B8" s="567">
        <v>1</v>
      </c>
      <c r="C8" s="296">
        <v>2</v>
      </c>
      <c r="D8" s="296">
        <v>3</v>
      </c>
      <c r="E8" s="297">
        <v>4</v>
      </c>
      <c r="F8" s="296">
        <v>5</v>
      </c>
      <c r="G8" s="296">
        <v>6</v>
      </c>
      <c r="H8" s="568">
        <v>7</v>
      </c>
      <c r="I8" s="314" t="s">
        <v>384</v>
      </c>
      <c r="J8" s="552" t="s">
        <v>521</v>
      </c>
      <c r="K8" s="549"/>
      <c r="L8" s="299"/>
      <c r="M8" s="300"/>
      <c r="N8" s="299"/>
    </row>
    <row r="9" spans="1:14" ht="18" customHeight="1">
      <c r="A9" s="842" t="s">
        <v>385</v>
      </c>
      <c r="B9" s="569">
        <v>318.55</v>
      </c>
      <c r="C9" s="302">
        <v>451.01</v>
      </c>
      <c r="D9" s="302">
        <v>432.81</v>
      </c>
      <c r="E9" s="302">
        <v>448.08</v>
      </c>
      <c r="F9" s="200">
        <v>1012.03</v>
      </c>
      <c r="G9" s="200">
        <v>909.92</v>
      </c>
      <c r="H9" s="570">
        <v>936.27</v>
      </c>
      <c r="I9" s="262">
        <v>40.66237639303091</v>
      </c>
      <c r="J9" s="553">
        <v>108.95152651312267</v>
      </c>
      <c r="K9" s="31"/>
      <c r="L9" s="303"/>
      <c r="M9" s="303"/>
      <c r="N9" s="303"/>
    </row>
    <row r="10" spans="1:14" ht="17.25" customHeight="1">
      <c r="A10" s="842" t="s">
        <v>386</v>
      </c>
      <c r="B10" s="569">
        <v>217.25</v>
      </c>
      <c r="C10" s="302">
        <v>323.66</v>
      </c>
      <c r="D10" s="302">
        <v>312.67</v>
      </c>
      <c r="E10" s="302">
        <v>321.49</v>
      </c>
      <c r="F10" s="200">
        <v>947.91</v>
      </c>
      <c r="G10" s="200">
        <v>675.47</v>
      </c>
      <c r="H10" s="570">
        <v>947.91</v>
      </c>
      <c r="I10" s="262">
        <v>47.98158803222097</v>
      </c>
      <c r="J10" s="553">
        <v>194.8489844163115</v>
      </c>
      <c r="K10" s="31"/>
      <c r="L10" s="303"/>
      <c r="M10" s="303"/>
      <c r="N10" s="303"/>
    </row>
    <row r="11" spans="1:14" ht="18" customHeight="1">
      <c r="A11" s="842" t="s">
        <v>522</v>
      </c>
      <c r="B11" s="569">
        <v>321.5</v>
      </c>
      <c r="C11" s="302">
        <v>399.01</v>
      </c>
      <c r="D11" s="302">
        <v>394.58</v>
      </c>
      <c r="E11" s="302">
        <v>394.58</v>
      </c>
      <c r="F11" s="200">
        <v>717.7</v>
      </c>
      <c r="G11" s="200">
        <v>678.17</v>
      </c>
      <c r="H11" s="570">
        <v>711.54</v>
      </c>
      <c r="I11" s="262">
        <v>22.73094867807154</v>
      </c>
      <c r="J11" s="553">
        <v>80.32845050433372</v>
      </c>
      <c r="K11" s="31"/>
      <c r="L11" s="303"/>
      <c r="M11" s="303"/>
      <c r="N11" s="303"/>
    </row>
    <row r="12" spans="1:14" ht="18" customHeight="1">
      <c r="A12" s="842" t="s">
        <v>523</v>
      </c>
      <c r="B12" s="569">
        <v>231.33</v>
      </c>
      <c r="C12" s="302">
        <v>274.3</v>
      </c>
      <c r="D12" s="302">
        <v>268</v>
      </c>
      <c r="E12" s="302">
        <v>274.26</v>
      </c>
      <c r="F12" s="200">
        <v>652.34</v>
      </c>
      <c r="G12" s="200">
        <v>530.6</v>
      </c>
      <c r="H12" s="570">
        <v>652.34</v>
      </c>
      <c r="I12" s="262">
        <v>18.557904292569063</v>
      </c>
      <c r="J12" s="553">
        <v>137.8545905345293</v>
      </c>
      <c r="K12" s="31"/>
      <c r="L12" s="303"/>
      <c r="M12" s="303"/>
      <c r="N12" s="303"/>
    </row>
    <row r="13" spans="1:14" ht="18" customHeight="1">
      <c r="A13" s="842" t="s">
        <v>367</v>
      </c>
      <c r="B13" s="569">
        <v>305.01</v>
      </c>
      <c r="C13" s="302">
        <v>319.76</v>
      </c>
      <c r="D13" s="302">
        <v>314.69</v>
      </c>
      <c r="E13" s="302">
        <v>319.76</v>
      </c>
      <c r="F13" s="200">
        <v>350.19</v>
      </c>
      <c r="G13" s="200">
        <v>350.09</v>
      </c>
      <c r="H13" s="570">
        <v>350.19</v>
      </c>
      <c r="I13" s="262">
        <v>4.835907019441976</v>
      </c>
      <c r="J13" s="553">
        <v>9.51651238428822</v>
      </c>
      <c r="K13" s="31"/>
      <c r="L13" s="303"/>
      <c r="M13" s="303"/>
      <c r="N13" s="303"/>
    </row>
    <row r="14" spans="1:14" ht="18" customHeight="1">
      <c r="A14" s="842" t="s">
        <v>368</v>
      </c>
      <c r="B14" s="569">
        <v>178</v>
      </c>
      <c r="C14" s="302">
        <v>180.96</v>
      </c>
      <c r="D14" s="302">
        <v>179.03</v>
      </c>
      <c r="E14" s="302">
        <v>179.03</v>
      </c>
      <c r="F14" s="200">
        <v>281.14</v>
      </c>
      <c r="G14" s="200">
        <v>280.18</v>
      </c>
      <c r="H14" s="570">
        <v>281.14</v>
      </c>
      <c r="I14" s="262">
        <v>0.578651685393254</v>
      </c>
      <c r="J14" s="553">
        <v>57.03513377646203</v>
      </c>
      <c r="K14" s="31"/>
      <c r="L14" s="303"/>
      <c r="M14" s="303"/>
      <c r="N14" s="303"/>
    </row>
    <row r="15" spans="1:14" ht="18" customHeight="1">
      <c r="A15" s="842" t="s">
        <v>369</v>
      </c>
      <c r="B15" s="569">
        <v>129.55</v>
      </c>
      <c r="C15" s="302">
        <v>150.72</v>
      </c>
      <c r="D15" s="302">
        <v>149.66</v>
      </c>
      <c r="E15" s="302">
        <v>149.66</v>
      </c>
      <c r="F15" s="200">
        <v>162.03</v>
      </c>
      <c r="G15" s="200">
        <v>162.03</v>
      </c>
      <c r="H15" s="570">
        <v>162.03</v>
      </c>
      <c r="I15" s="262">
        <v>15.522964106522565</v>
      </c>
      <c r="J15" s="553">
        <v>8.265401576907664</v>
      </c>
      <c r="K15" s="31"/>
      <c r="L15" s="303"/>
      <c r="M15" s="303"/>
      <c r="N15" s="303"/>
    </row>
    <row r="16" spans="1:14" ht="18" customHeight="1">
      <c r="A16" s="842" t="s">
        <v>370</v>
      </c>
      <c r="B16" s="569">
        <v>322.39</v>
      </c>
      <c r="C16" s="302">
        <v>429.27</v>
      </c>
      <c r="D16" s="302">
        <v>414.33</v>
      </c>
      <c r="E16" s="302">
        <v>429.27</v>
      </c>
      <c r="F16" s="200">
        <v>818.12</v>
      </c>
      <c r="G16" s="200">
        <v>818.12</v>
      </c>
      <c r="H16" s="570">
        <v>818.12</v>
      </c>
      <c r="I16" s="262">
        <v>33.15239306430101</v>
      </c>
      <c r="J16" s="553">
        <v>90.58401472266871</v>
      </c>
      <c r="K16" s="31"/>
      <c r="L16" s="303"/>
      <c r="M16" s="303"/>
      <c r="N16" s="303"/>
    </row>
    <row r="17" spans="1:14" ht="18" customHeight="1">
      <c r="A17" s="843" t="s">
        <v>524</v>
      </c>
      <c r="B17" s="569"/>
      <c r="C17" s="301"/>
      <c r="D17" s="301"/>
      <c r="E17" s="301"/>
      <c r="F17" s="200">
        <v>1413.83</v>
      </c>
      <c r="G17" s="200">
        <v>1338.39</v>
      </c>
      <c r="H17" s="570">
        <v>1377.31</v>
      </c>
      <c r="I17" s="262"/>
      <c r="J17" s="553"/>
      <c r="K17" s="31"/>
      <c r="L17" s="303"/>
      <c r="M17" s="303"/>
      <c r="N17" s="303"/>
    </row>
    <row r="18" spans="1:14" ht="18" customHeight="1">
      <c r="A18" s="562" t="s">
        <v>525</v>
      </c>
      <c r="B18" s="571">
        <v>297.34</v>
      </c>
      <c r="C18" s="304">
        <v>399.45</v>
      </c>
      <c r="D18" s="305">
        <v>387.59</v>
      </c>
      <c r="E18" s="305">
        <v>398.44</v>
      </c>
      <c r="F18" s="306">
        <v>899.42</v>
      </c>
      <c r="G18" s="306">
        <v>827.74</v>
      </c>
      <c r="H18" s="572">
        <v>861.37</v>
      </c>
      <c r="I18" s="232">
        <v>34.001479787448716</v>
      </c>
      <c r="J18" s="554">
        <v>116.18562393334003</v>
      </c>
      <c r="K18" s="21"/>
      <c r="L18" s="307"/>
      <c r="M18" s="307"/>
      <c r="N18" s="307"/>
    </row>
    <row r="19" spans="1:14" ht="18" customHeight="1" thickBot="1">
      <c r="A19" s="555" t="s">
        <v>526</v>
      </c>
      <c r="B19" s="573"/>
      <c r="C19" s="556"/>
      <c r="D19" s="557"/>
      <c r="E19" s="557"/>
      <c r="F19" s="558">
        <v>235.72</v>
      </c>
      <c r="G19" s="559">
        <v>214.29</v>
      </c>
      <c r="H19" s="574">
        <v>225.82</v>
      </c>
      <c r="I19" s="565"/>
      <c r="J19" s="560"/>
      <c r="K19" s="313"/>
      <c r="L19" s="309"/>
      <c r="M19" s="309"/>
      <c r="N19" s="309"/>
    </row>
    <row r="20" spans="1:14" ht="18" customHeight="1">
      <c r="A20" s="24"/>
      <c r="B20" s="310"/>
      <c r="C20" s="311"/>
      <c r="D20" s="312"/>
      <c r="E20" s="312"/>
      <c r="F20" s="312"/>
      <c r="G20" s="312"/>
      <c r="H20" s="312"/>
      <c r="I20" s="303"/>
      <c r="J20" s="313"/>
      <c r="K20" s="313"/>
      <c r="L20" s="309"/>
      <c r="M20" s="309"/>
      <c r="N20" s="309"/>
    </row>
    <row r="21" spans="1:14" ht="18" customHeight="1" thickBot="1">
      <c r="A21" s="987" t="s">
        <v>532</v>
      </c>
      <c r="B21" s="988"/>
      <c r="C21" s="988"/>
      <c r="D21" s="988"/>
      <c r="E21" s="988"/>
      <c r="F21" s="988"/>
      <c r="G21" s="988"/>
      <c r="H21" s="988"/>
      <c r="I21" s="988"/>
      <c r="J21" s="988"/>
      <c r="K21" s="988"/>
      <c r="L21" s="988"/>
      <c r="M21" s="988"/>
      <c r="N21" s="989"/>
    </row>
    <row r="22" spans="1:14" ht="18" customHeight="1">
      <c r="A22" s="471"/>
      <c r="B22" s="990" t="s">
        <v>595</v>
      </c>
      <c r="C22" s="991"/>
      <c r="D22" s="991"/>
      <c r="E22" s="991"/>
      <c r="F22" s="991"/>
      <c r="G22" s="991"/>
      <c r="H22" s="991"/>
      <c r="I22" s="991"/>
      <c r="J22" s="992"/>
      <c r="K22" s="991" t="s">
        <v>363</v>
      </c>
      <c r="L22" s="991"/>
      <c r="M22" s="991"/>
      <c r="N22" s="992"/>
    </row>
    <row r="23" spans="1:14" ht="18" customHeight="1">
      <c r="A23" s="993" t="s">
        <v>472</v>
      </c>
      <c r="B23" s="995">
        <v>2005</v>
      </c>
      <c r="C23" s="996"/>
      <c r="D23" s="997"/>
      <c r="E23" s="998">
        <v>2006</v>
      </c>
      <c r="F23" s="996"/>
      <c r="G23" s="997"/>
      <c r="H23" s="998">
        <v>2007</v>
      </c>
      <c r="I23" s="996"/>
      <c r="J23" s="999"/>
      <c r="K23" s="1000" t="s">
        <v>527</v>
      </c>
      <c r="L23" s="1001"/>
      <c r="M23" s="1004" t="s">
        <v>528</v>
      </c>
      <c r="N23" s="1005"/>
    </row>
    <row r="24" spans="1:14" ht="31.5">
      <c r="A24" s="993"/>
      <c r="B24" s="566" t="s">
        <v>387</v>
      </c>
      <c r="C24" s="296" t="s">
        <v>571</v>
      </c>
      <c r="D24" s="296" t="s">
        <v>388</v>
      </c>
      <c r="E24" s="314" t="s">
        <v>387</v>
      </c>
      <c r="F24" s="314" t="s">
        <v>570</v>
      </c>
      <c r="G24" s="296" t="s">
        <v>388</v>
      </c>
      <c r="H24" s="314" t="s">
        <v>387</v>
      </c>
      <c r="I24" s="314" t="s">
        <v>571</v>
      </c>
      <c r="J24" s="552" t="s">
        <v>388</v>
      </c>
      <c r="K24" s="1002"/>
      <c r="L24" s="1003"/>
      <c r="M24" s="1006"/>
      <c r="N24" s="1007"/>
    </row>
    <row r="25" spans="1:14" ht="18" customHeight="1">
      <c r="A25" s="994"/>
      <c r="B25" s="525">
        <v>1</v>
      </c>
      <c r="C25" s="315">
        <v>2</v>
      </c>
      <c r="D25" s="316">
        <v>3</v>
      </c>
      <c r="E25" s="317">
        <v>4</v>
      </c>
      <c r="F25" s="317">
        <v>5</v>
      </c>
      <c r="G25" s="317">
        <v>6</v>
      </c>
      <c r="H25" s="317">
        <v>7</v>
      </c>
      <c r="I25" s="317">
        <v>8</v>
      </c>
      <c r="J25" s="575">
        <v>9</v>
      </c>
      <c r="K25" s="584" t="s">
        <v>384</v>
      </c>
      <c r="L25" s="318" t="s">
        <v>389</v>
      </c>
      <c r="M25" s="316" t="s">
        <v>529</v>
      </c>
      <c r="N25" s="575" t="s">
        <v>271</v>
      </c>
    </row>
    <row r="26" spans="1:14" ht="18" customHeight="1">
      <c r="A26" s="583" t="s">
        <v>364</v>
      </c>
      <c r="B26" s="587">
        <v>397.49</v>
      </c>
      <c r="C26" s="319">
        <v>108.61</v>
      </c>
      <c r="D26" s="320">
        <v>100</v>
      </c>
      <c r="E26" s="321">
        <v>474.36</v>
      </c>
      <c r="F26" s="321">
        <v>245.86</v>
      </c>
      <c r="G26" s="320">
        <v>100</v>
      </c>
      <c r="H26" s="200">
        <v>2727.69</v>
      </c>
      <c r="I26" s="200">
        <v>2024.45</v>
      </c>
      <c r="J26" s="570">
        <v>100</v>
      </c>
      <c r="K26" s="585">
        <v>19.3388512918564</v>
      </c>
      <c r="L26" s="322">
        <v>475.02529724260046</v>
      </c>
      <c r="M26" s="322">
        <v>126.369579228432</v>
      </c>
      <c r="N26" s="576">
        <v>723.4157650695518</v>
      </c>
    </row>
    <row r="27" spans="1:14" ht="18" customHeight="1">
      <c r="A27" s="844" t="s">
        <v>385</v>
      </c>
      <c r="B27" s="587">
        <v>177.08</v>
      </c>
      <c r="C27" s="319">
        <v>77.3</v>
      </c>
      <c r="D27" s="320">
        <v>71.17208360187827</v>
      </c>
      <c r="E27" s="319">
        <v>288.9</v>
      </c>
      <c r="F27" s="319">
        <v>193.59</v>
      </c>
      <c r="G27" s="323">
        <v>9.56259724863543</v>
      </c>
      <c r="H27" s="200">
        <v>1394.56</v>
      </c>
      <c r="I27" s="200">
        <v>1498.54</v>
      </c>
      <c r="J27" s="588">
        <v>74.02208007113042</v>
      </c>
      <c r="K27" s="585">
        <v>63.146600406595866</v>
      </c>
      <c r="L27" s="322">
        <v>382.7137417791624</v>
      </c>
      <c r="M27" s="322">
        <v>150.4398447606727</v>
      </c>
      <c r="N27" s="576">
        <v>674.0792396301462</v>
      </c>
    </row>
    <row r="28" spans="1:14" ht="18" customHeight="1">
      <c r="A28" s="844" t="s">
        <v>386</v>
      </c>
      <c r="B28" s="587">
        <v>1.62</v>
      </c>
      <c r="C28" s="319">
        <v>0.33</v>
      </c>
      <c r="D28" s="320">
        <v>0.3038394254672682</v>
      </c>
      <c r="E28" s="319">
        <v>26.82</v>
      </c>
      <c r="F28" s="319">
        <v>7.99</v>
      </c>
      <c r="G28" s="323">
        <v>0.3946750969399096</v>
      </c>
      <c r="H28" s="200">
        <v>204.6</v>
      </c>
      <c r="I28" s="200">
        <v>158.2</v>
      </c>
      <c r="J28" s="588">
        <v>7.814468127145643</v>
      </c>
      <c r="K28" s="585">
        <v>1555.5555555555552</v>
      </c>
      <c r="L28" s="322">
        <v>662.8635346756153</v>
      </c>
      <c r="M28" s="322">
        <v>2321.2121212121215</v>
      </c>
      <c r="N28" s="576">
        <v>1879.9749687108886</v>
      </c>
    </row>
    <row r="29" spans="1:14" ht="18" customHeight="1">
      <c r="A29" s="844" t="s">
        <v>522</v>
      </c>
      <c r="B29" s="589">
        <v>21.11</v>
      </c>
      <c r="C29" s="324">
        <v>4.04</v>
      </c>
      <c r="D29" s="320">
        <v>20.817604272166466</v>
      </c>
      <c r="E29" s="319">
        <v>39.46</v>
      </c>
      <c r="F29" s="319">
        <v>6.54</v>
      </c>
      <c r="G29" s="323">
        <v>0.3230507051297883</v>
      </c>
      <c r="H29" s="200">
        <v>15.23</v>
      </c>
      <c r="I29" s="200">
        <v>10.64</v>
      </c>
      <c r="J29" s="588">
        <v>0.5255748474894415</v>
      </c>
      <c r="K29" s="585">
        <v>86.92562766461396</v>
      </c>
      <c r="L29" s="322">
        <v>-61.403953370501775</v>
      </c>
      <c r="M29" s="322">
        <v>61.88118811881188</v>
      </c>
      <c r="N29" s="576">
        <v>62.69113149847095</v>
      </c>
    </row>
    <row r="30" spans="1:14" ht="18" customHeight="1">
      <c r="A30" s="844" t="s">
        <v>523</v>
      </c>
      <c r="B30" s="587">
        <v>121.58</v>
      </c>
      <c r="C30" s="319">
        <v>22.61</v>
      </c>
      <c r="D30" s="320">
        <v>0.027621765951569833</v>
      </c>
      <c r="E30" s="319">
        <v>39.99</v>
      </c>
      <c r="F30" s="319">
        <v>8.24</v>
      </c>
      <c r="G30" s="323">
        <v>0.40702413001062016</v>
      </c>
      <c r="H30" s="200">
        <v>134.47</v>
      </c>
      <c r="I30" s="200">
        <v>94.03</v>
      </c>
      <c r="J30" s="588">
        <v>4.644718318555657</v>
      </c>
      <c r="K30" s="585">
        <v>-67.10807698634645</v>
      </c>
      <c r="L30" s="322">
        <v>236.2590647661915</v>
      </c>
      <c r="M30" s="322">
        <v>-63.55594869526758</v>
      </c>
      <c r="N30" s="576">
        <v>1041.1407766990292</v>
      </c>
    </row>
    <row r="31" spans="1:14" ht="18" customHeight="1">
      <c r="A31" s="844" t="s">
        <v>367</v>
      </c>
      <c r="B31" s="587">
        <v>0.65</v>
      </c>
      <c r="C31" s="319">
        <v>0.03</v>
      </c>
      <c r="D31" s="320">
        <v>0.027621765951569833</v>
      </c>
      <c r="E31" s="319">
        <v>0.06</v>
      </c>
      <c r="F31" s="319">
        <v>0.17</v>
      </c>
      <c r="G31" s="323">
        <v>0.008397342488083184</v>
      </c>
      <c r="H31" s="200">
        <v>13.31</v>
      </c>
      <c r="I31" s="200">
        <v>0.06</v>
      </c>
      <c r="J31" s="588">
        <v>0.002963767936970535</v>
      </c>
      <c r="K31" s="585">
        <v>-90.76923076923077</v>
      </c>
      <c r="L31" s="322">
        <v>22083.333333333336</v>
      </c>
      <c r="M31" s="322">
        <v>466.66666666666674</v>
      </c>
      <c r="N31" s="576">
        <v>-64.70588235294119</v>
      </c>
    </row>
    <row r="32" spans="1:18" ht="18" customHeight="1">
      <c r="A32" s="844" t="s">
        <v>368</v>
      </c>
      <c r="B32" s="587">
        <v>13.42</v>
      </c>
      <c r="C32" s="319">
        <v>0.57</v>
      </c>
      <c r="D32" s="320">
        <v>0.5248135530798268</v>
      </c>
      <c r="E32" s="319">
        <v>2.34</v>
      </c>
      <c r="F32" s="319">
        <v>0.09</v>
      </c>
      <c r="G32" s="323">
        <v>0.0044456519054558025</v>
      </c>
      <c r="H32" s="200">
        <v>1.83</v>
      </c>
      <c r="I32" s="200">
        <v>0.19</v>
      </c>
      <c r="J32" s="588">
        <v>0.009385265133740028</v>
      </c>
      <c r="K32" s="585">
        <v>-82.56333830104322</v>
      </c>
      <c r="L32" s="322">
        <v>-21.79487179487178</v>
      </c>
      <c r="M32" s="322">
        <v>-84.21052631578948</v>
      </c>
      <c r="N32" s="576">
        <v>111.11111111111111</v>
      </c>
      <c r="O32" s="18"/>
      <c r="P32" s="18"/>
      <c r="Q32" s="18"/>
      <c r="R32" s="18"/>
    </row>
    <row r="33" spans="1:18" ht="18" customHeight="1">
      <c r="A33" s="844" t="s">
        <v>369</v>
      </c>
      <c r="B33" s="587">
        <v>6.88</v>
      </c>
      <c r="C33" s="319">
        <v>2.94</v>
      </c>
      <c r="D33" s="320">
        <v>2.7069330632538438</v>
      </c>
      <c r="E33" s="319">
        <v>0.97</v>
      </c>
      <c r="F33" s="319">
        <v>0.19</v>
      </c>
      <c r="G33" s="323">
        <v>0.009385265133740028</v>
      </c>
      <c r="H33" s="200">
        <v>0.75</v>
      </c>
      <c r="I33" s="200">
        <v>2.03</v>
      </c>
      <c r="J33" s="588">
        <v>0.10027414853416976</v>
      </c>
      <c r="K33" s="585">
        <v>-85.90116279069767</v>
      </c>
      <c r="L33" s="322">
        <v>-22.680412371134025</v>
      </c>
      <c r="M33" s="322">
        <v>-93.5374149659864</v>
      </c>
      <c r="N33" s="576">
        <v>968.421052631579</v>
      </c>
      <c r="O33" s="18"/>
      <c r="P33" s="18"/>
      <c r="Q33" s="18"/>
      <c r="R33" s="18"/>
    </row>
    <row r="34" spans="1:18" ht="18" customHeight="1" thickBot="1">
      <c r="A34" s="845" t="s">
        <v>370</v>
      </c>
      <c r="B34" s="590">
        <v>55.15</v>
      </c>
      <c r="C34" s="577">
        <v>0.79</v>
      </c>
      <c r="D34" s="578">
        <v>0.7273731700580057</v>
      </c>
      <c r="E34" s="577">
        <v>75.82</v>
      </c>
      <c r="F34" s="577">
        <v>29.05</v>
      </c>
      <c r="G34" s="579">
        <v>1.4349576428165673</v>
      </c>
      <c r="H34" s="580">
        <v>962.94</v>
      </c>
      <c r="I34" s="580">
        <v>260.76</v>
      </c>
      <c r="J34" s="591">
        <v>12.880535454073945</v>
      </c>
      <c r="K34" s="586">
        <v>37.47960108794197</v>
      </c>
      <c r="L34" s="581">
        <v>1170.0342917436033</v>
      </c>
      <c r="M34" s="581">
        <v>3577.2151898734173</v>
      </c>
      <c r="N34" s="582">
        <v>797.6247848537006</v>
      </c>
      <c r="O34" s="18"/>
      <c r="P34" s="18"/>
      <c r="Q34" s="18"/>
      <c r="R34" s="18"/>
    </row>
    <row r="35" spans="1:18" ht="18" customHeight="1">
      <c r="A35" s="917" t="s">
        <v>530</v>
      </c>
      <c r="L35" s="32"/>
      <c r="M35" s="32"/>
      <c r="O35" s="18"/>
      <c r="P35" s="18"/>
      <c r="Q35" s="18"/>
      <c r="R35" s="18"/>
    </row>
    <row r="36" spans="1:18" ht="18" customHeight="1">
      <c r="A36" s="917" t="s">
        <v>631</v>
      </c>
      <c r="L36" s="32"/>
      <c r="M36" s="32"/>
      <c r="O36" s="18"/>
      <c r="P36" s="18"/>
      <c r="Q36" s="18"/>
      <c r="R36" s="18"/>
    </row>
    <row r="37" spans="1:18" ht="18" customHeight="1">
      <c r="A37" s="31"/>
      <c r="B37" s="31"/>
      <c r="C37" s="31"/>
      <c r="D37" s="31"/>
      <c r="E37" s="31"/>
      <c r="F37" s="31"/>
      <c r="G37" s="31"/>
      <c r="L37" s="32"/>
      <c r="M37" s="32"/>
      <c r="O37" s="18"/>
      <c r="P37" s="18"/>
      <c r="Q37" s="18"/>
      <c r="R37" s="18"/>
    </row>
    <row r="38" spans="1:12" ht="18" customHeight="1">
      <c r="A38" s="201"/>
      <c r="B38" s="325"/>
      <c r="C38" s="325"/>
      <c r="D38" s="31"/>
      <c r="E38" s="31"/>
      <c r="F38" s="32"/>
      <c r="G38" s="32"/>
      <c r="I38" s="18"/>
      <c r="J38" s="18"/>
      <c r="K38" s="18"/>
      <c r="L38" s="18"/>
    </row>
    <row r="39" spans="1:12" ht="18" customHeight="1">
      <c r="A39" s="201"/>
      <c r="B39" s="325"/>
      <c r="C39" s="326"/>
      <c r="D39" s="31"/>
      <c r="E39" s="31"/>
      <c r="F39" s="32"/>
      <c r="G39" s="32"/>
      <c r="I39" s="18"/>
      <c r="J39" s="18"/>
      <c r="K39" s="18"/>
      <c r="L39" s="18"/>
    </row>
    <row r="40" spans="1:12" ht="18" customHeight="1">
      <c r="A40" s="201"/>
      <c r="B40" s="325"/>
      <c r="C40" s="325"/>
      <c r="D40" s="31"/>
      <c r="E40" s="31"/>
      <c r="F40" s="32"/>
      <c r="G40" s="32"/>
      <c r="I40" s="18"/>
      <c r="J40" s="18"/>
      <c r="K40" s="18"/>
      <c r="L40" s="18"/>
    </row>
    <row r="41" spans="1:12" ht="18" customHeight="1">
      <c r="A41" s="201"/>
      <c r="B41" s="325"/>
      <c r="C41" s="325"/>
      <c r="D41" s="31"/>
      <c r="E41" s="31"/>
      <c r="F41" s="32"/>
      <c r="G41" s="32"/>
      <c r="I41" s="18"/>
      <c r="J41" s="18"/>
      <c r="K41" s="18"/>
      <c r="L41" s="18"/>
    </row>
    <row r="42" spans="1:12" ht="18" customHeight="1">
      <c r="A42" s="201"/>
      <c r="B42" s="325"/>
      <c r="C42" s="325"/>
      <c r="D42" s="31"/>
      <c r="E42" s="31"/>
      <c r="F42" s="32"/>
      <c r="G42" s="32"/>
      <c r="I42" s="18"/>
      <c r="J42" s="18"/>
      <c r="K42" s="18"/>
      <c r="L42" s="18"/>
    </row>
    <row r="43" spans="1:12" ht="18" customHeight="1">
      <c r="A43" s="201"/>
      <c r="B43" s="325"/>
      <c r="C43" s="325"/>
      <c r="D43" s="31"/>
      <c r="E43" s="31"/>
      <c r="F43" s="32"/>
      <c r="G43" s="32"/>
      <c r="I43" s="18"/>
      <c r="J43" s="18"/>
      <c r="K43" s="18"/>
      <c r="L43" s="18"/>
    </row>
    <row r="44" spans="1:12" ht="18" customHeight="1">
      <c r="A44" s="201"/>
      <c r="B44" s="325"/>
      <c r="C44" s="325"/>
      <c r="D44" s="31"/>
      <c r="E44" s="31"/>
      <c r="F44" s="32"/>
      <c r="G44" s="32"/>
      <c r="I44" s="18"/>
      <c r="J44" s="18"/>
      <c r="K44" s="18"/>
      <c r="L44" s="18"/>
    </row>
    <row r="45" spans="1:12" ht="15">
      <c r="A45" s="201"/>
      <c r="B45" s="325"/>
      <c r="C45" s="325"/>
      <c r="D45" s="31"/>
      <c r="E45" s="31"/>
      <c r="F45" s="32"/>
      <c r="G45" s="32"/>
      <c r="I45" s="18"/>
      <c r="J45" s="18"/>
      <c r="K45" s="18"/>
      <c r="L45" s="18"/>
    </row>
    <row r="46" spans="1:12" ht="15">
      <c r="A46" s="201"/>
      <c r="B46" s="325"/>
      <c r="C46" s="325"/>
      <c r="D46" s="31"/>
      <c r="E46" s="31"/>
      <c r="F46" s="32"/>
      <c r="G46" s="32"/>
      <c r="I46" s="18"/>
      <c r="J46" s="18"/>
      <c r="K46" s="18"/>
      <c r="L46" s="18"/>
    </row>
    <row r="47" spans="1:12" ht="18" customHeight="1">
      <c r="A47" s="31"/>
      <c r="B47" s="31"/>
      <c r="C47" s="31"/>
      <c r="D47" s="31"/>
      <c r="E47" s="31"/>
      <c r="F47" s="32"/>
      <c r="G47" s="32"/>
      <c r="I47" s="18"/>
      <c r="J47" s="18"/>
      <c r="K47" s="18"/>
      <c r="L47" s="18"/>
    </row>
    <row r="48" spans="1:12" ht="12.75" customHeight="1">
      <c r="A48" s="31"/>
      <c r="B48" s="31"/>
      <c r="C48" s="31"/>
      <c r="D48" s="31"/>
      <c r="E48" s="31"/>
      <c r="F48" s="32"/>
      <c r="G48" s="32"/>
      <c r="I48" s="18"/>
      <c r="J48" s="18"/>
      <c r="K48" s="18"/>
      <c r="L48" s="18"/>
    </row>
    <row r="49" spans="1:12" ht="12.75">
      <c r="A49" s="31"/>
      <c r="B49" s="31"/>
      <c r="C49" s="31"/>
      <c r="D49" s="31"/>
      <c r="E49" s="31"/>
      <c r="F49" s="32"/>
      <c r="G49" s="32"/>
      <c r="I49" s="18"/>
      <c r="J49" s="18"/>
      <c r="K49" s="18"/>
      <c r="L49" s="18"/>
    </row>
    <row r="50" spans="12:18" ht="12.75">
      <c r="L50" s="32"/>
      <c r="M50" s="32"/>
      <c r="O50" s="18"/>
      <c r="P50" s="18"/>
      <c r="Q50" s="18"/>
      <c r="R50" s="18"/>
    </row>
    <row r="51" spans="12:18" ht="12.75">
      <c r="L51" s="32"/>
      <c r="M51" s="32"/>
      <c r="O51" s="18"/>
      <c r="P51" s="18"/>
      <c r="Q51" s="18"/>
      <c r="R51" s="18"/>
    </row>
    <row r="52" spans="12:18" ht="12.75">
      <c r="L52" s="32"/>
      <c r="M52" s="32"/>
      <c r="O52" s="18"/>
      <c r="P52" s="18"/>
      <c r="Q52" s="18"/>
      <c r="R52" s="18"/>
    </row>
    <row r="53" spans="12:18" ht="12.75">
      <c r="L53" s="32"/>
      <c r="M53" s="32"/>
      <c r="O53" s="18"/>
      <c r="P53" s="18"/>
      <c r="Q53" s="18"/>
      <c r="R53" s="18"/>
    </row>
    <row r="54" spans="12:18" ht="12.75">
      <c r="L54" s="32"/>
      <c r="M54" s="32"/>
      <c r="O54" s="18"/>
      <c r="P54" s="18"/>
      <c r="Q54" s="18"/>
      <c r="R54" s="18"/>
    </row>
    <row r="55" spans="12:18" ht="12.75">
      <c r="L55" s="32"/>
      <c r="M55" s="32"/>
      <c r="O55" s="18"/>
      <c r="P55" s="18"/>
      <c r="Q55" s="18"/>
      <c r="R55" s="18"/>
    </row>
    <row r="56" spans="12:18" ht="12.75">
      <c r="L56" s="32"/>
      <c r="M56" s="32"/>
      <c r="O56" s="18"/>
      <c r="P56" s="18"/>
      <c r="Q56" s="18"/>
      <c r="R56" s="18"/>
    </row>
    <row r="57" spans="12:18" ht="12.75">
      <c r="L57" s="32"/>
      <c r="M57" s="32"/>
      <c r="O57" s="18"/>
      <c r="P57" s="18"/>
      <c r="Q57" s="18"/>
      <c r="R57" s="18"/>
    </row>
    <row r="58" spans="12:18" ht="12.75">
      <c r="L58" s="32"/>
      <c r="M58" s="32"/>
      <c r="O58" s="18"/>
      <c r="P58" s="18"/>
      <c r="Q58" s="18"/>
      <c r="R58" s="18"/>
    </row>
    <row r="59" spans="12:18" ht="12.75">
      <c r="L59" s="32"/>
      <c r="M59" s="32"/>
      <c r="O59" s="18"/>
      <c r="P59" s="18"/>
      <c r="Q59" s="18"/>
      <c r="R59" s="18"/>
    </row>
    <row r="60" spans="12:18" ht="12.75">
      <c r="L60" s="32"/>
      <c r="M60" s="32"/>
      <c r="O60" s="18"/>
      <c r="P60" s="18"/>
      <c r="Q60" s="18"/>
      <c r="R60" s="18"/>
    </row>
    <row r="61" spans="12:18" ht="12.75">
      <c r="L61" s="32"/>
      <c r="M61" s="32"/>
      <c r="O61" s="18"/>
      <c r="P61" s="18"/>
      <c r="Q61" s="18"/>
      <c r="R61" s="18"/>
    </row>
    <row r="62" spans="12:18" ht="12.75">
      <c r="L62" s="32"/>
      <c r="M62" s="32"/>
      <c r="O62" s="18"/>
      <c r="P62" s="18"/>
      <c r="Q62" s="18"/>
      <c r="R62" s="18"/>
    </row>
    <row r="63" spans="12:18" ht="12.75">
      <c r="L63" s="32"/>
      <c r="M63" s="32"/>
      <c r="O63" s="18"/>
      <c r="P63" s="18"/>
      <c r="Q63" s="18"/>
      <c r="R63" s="18"/>
    </row>
    <row r="64" spans="12:18" ht="12.75">
      <c r="L64" s="32"/>
      <c r="M64" s="32"/>
      <c r="O64" s="18"/>
      <c r="P64" s="18"/>
      <c r="Q64" s="18"/>
      <c r="R64" s="18"/>
    </row>
    <row r="65" spans="12:18" ht="12.75">
      <c r="L65" s="32"/>
      <c r="M65" s="32"/>
      <c r="O65" s="18"/>
      <c r="P65" s="18"/>
      <c r="Q65" s="18"/>
      <c r="R65" s="18"/>
    </row>
    <row r="66" spans="12:13" ht="12.75">
      <c r="L66" s="32"/>
      <c r="M66" s="32"/>
    </row>
    <row r="67" spans="12:13" ht="12.75">
      <c r="L67" s="32"/>
      <c r="M67" s="32"/>
    </row>
    <row r="68" spans="12:13" ht="12.75">
      <c r="L68" s="32"/>
      <c r="M68" s="32"/>
    </row>
    <row r="69" spans="12:13" ht="12.75">
      <c r="L69" s="32"/>
      <c r="M69" s="32"/>
    </row>
    <row r="70" spans="12:13" ht="12.75">
      <c r="L70" s="32"/>
      <c r="M70" s="32"/>
    </row>
    <row r="71" spans="12:13" ht="12.75">
      <c r="L71" s="32"/>
      <c r="M71" s="32"/>
    </row>
    <row r="72" spans="12:13" ht="12.75">
      <c r="L72" s="32"/>
      <c r="M72" s="32"/>
    </row>
    <row r="73" spans="12:13" ht="12.75">
      <c r="L73" s="32"/>
      <c r="M73" s="32"/>
    </row>
    <row r="74" spans="12:13" ht="12.75">
      <c r="L74" s="32"/>
      <c r="M74" s="32"/>
    </row>
    <row r="75" spans="12:13" ht="12.75">
      <c r="L75" s="32"/>
      <c r="M75" s="32"/>
    </row>
    <row r="76" spans="12:13" ht="12.75">
      <c r="L76" s="32"/>
      <c r="M76" s="32"/>
    </row>
    <row r="77" spans="12:13" ht="12.75">
      <c r="L77" s="32"/>
      <c r="M77" s="32"/>
    </row>
    <row r="78" spans="12:13" ht="12.75">
      <c r="L78" s="32"/>
      <c r="M78" s="32"/>
    </row>
    <row r="79" spans="12:13" ht="12.75">
      <c r="L79" s="32"/>
      <c r="M79" s="32"/>
    </row>
    <row r="80" spans="12:13" ht="12.75">
      <c r="L80" s="32"/>
      <c r="M80" s="32"/>
    </row>
    <row r="81" spans="12:13" ht="12.75">
      <c r="L81" s="32"/>
      <c r="M81" s="32"/>
    </row>
    <row r="82" spans="12:13" ht="12.75">
      <c r="L82" s="32"/>
      <c r="M82" s="32"/>
    </row>
    <row r="83" spans="12:13" ht="12.75">
      <c r="L83" s="32"/>
      <c r="M83" s="32"/>
    </row>
    <row r="84" spans="12:13" ht="12.75">
      <c r="L84" s="32"/>
      <c r="M84" s="32"/>
    </row>
    <row r="85" spans="12:13" ht="12.75">
      <c r="L85" s="32"/>
      <c r="M85" s="32"/>
    </row>
    <row r="86" spans="12:13" ht="12.75">
      <c r="L86" s="32"/>
      <c r="M86" s="32"/>
    </row>
    <row r="87" spans="12:13" ht="12.75">
      <c r="L87" s="32"/>
      <c r="M87" s="32"/>
    </row>
    <row r="88" spans="12:13" ht="12.75">
      <c r="L88" s="32"/>
      <c r="M88" s="32"/>
    </row>
    <row r="89" spans="12:13" ht="12.75">
      <c r="L89" s="32"/>
      <c r="M89" s="32"/>
    </row>
    <row r="90" spans="12:13" ht="12.75">
      <c r="L90" s="32"/>
      <c r="M90" s="32"/>
    </row>
    <row r="91" spans="12:13" ht="12.75">
      <c r="L91" s="32"/>
      <c r="M91" s="32"/>
    </row>
    <row r="92" spans="12:13" ht="12.75">
      <c r="L92" s="32"/>
      <c r="M92" s="32"/>
    </row>
    <row r="93" spans="12:13" ht="12.75">
      <c r="L93" s="32"/>
      <c r="M93" s="32"/>
    </row>
    <row r="94" spans="12:13" ht="12.75">
      <c r="L94" s="32"/>
      <c r="M94" s="32"/>
    </row>
    <row r="95" spans="12:13" ht="12.75">
      <c r="L95" s="32"/>
      <c r="M95" s="32"/>
    </row>
    <row r="96" spans="12:13" ht="12.75">
      <c r="L96" s="32"/>
      <c r="M96" s="32"/>
    </row>
    <row r="97" spans="12:13" ht="12.75">
      <c r="L97" s="32"/>
      <c r="M97" s="32"/>
    </row>
    <row r="98" spans="12:13" ht="12.75">
      <c r="L98" s="32"/>
      <c r="M98" s="32"/>
    </row>
    <row r="99" spans="12:13" ht="12.75">
      <c r="L99" s="32"/>
      <c r="M99" s="32"/>
    </row>
    <row r="100" spans="12:13" ht="12.75">
      <c r="L100" s="32"/>
      <c r="M100" s="32"/>
    </row>
    <row r="101" spans="12:13" ht="12.75">
      <c r="L101" s="32"/>
      <c r="M101" s="32"/>
    </row>
    <row r="102" spans="12:13" ht="12.75">
      <c r="L102" s="32"/>
      <c r="M102" s="32"/>
    </row>
    <row r="103" spans="12:13" ht="12.75">
      <c r="L103" s="32"/>
      <c r="M103" s="32"/>
    </row>
    <row r="104" spans="12:13" ht="12.75">
      <c r="L104" s="32"/>
      <c r="M104" s="32"/>
    </row>
    <row r="105" spans="12:13" ht="12.75">
      <c r="L105" s="32"/>
      <c r="M105" s="32"/>
    </row>
    <row r="106" spans="12:13" ht="12.75">
      <c r="L106" s="32"/>
      <c r="M106" s="32"/>
    </row>
    <row r="107" spans="12:13" ht="12.75">
      <c r="L107" s="32"/>
      <c r="M107" s="32"/>
    </row>
    <row r="108" spans="12:13" ht="12.75">
      <c r="L108" s="32"/>
      <c r="M108" s="32"/>
    </row>
    <row r="109" spans="12:13" ht="12.75">
      <c r="L109" s="32"/>
      <c r="M109" s="32"/>
    </row>
    <row r="110" spans="12:13" ht="12.75">
      <c r="L110" s="32"/>
      <c r="M110" s="32"/>
    </row>
    <row r="111" spans="12:13" ht="12.75">
      <c r="L111" s="32"/>
      <c r="M111" s="32"/>
    </row>
    <row r="112" spans="12:13" ht="12.75">
      <c r="L112" s="32"/>
      <c r="M112" s="32"/>
    </row>
    <row r="113" spans="12:13" ht="12.75">
      <c r="L113" s="32"/>
      <c r="M113" s="32"/>
    </row>
    <row r="114" spans="12:13" ht="12.75">
      <c r="L114" s="32"/>
      <c r="M114" s="32"/>
    </row>
    <row r="115" spans="12:13" ht="12.75">
      <c r="L115" s="32"/>
      <c r="M115" s="32"/>
    </row>
    <row r="116" spans="12:13" ht="12.75">
      <c r="L116" s="32"/>
      <c r="M116" s="32"/>
    </row>
    <row r="117" spans="12:13" ht="12.75">
      <c r="L117" s="32"/>
      <c r="M117" s="32"/>
    </row>
    <row r="118" spans="12:13" ht="12.75">
      <c r="L118" s="32"/>
      <c r="M118" s="32"/>
    </row>
    <row r="119" spans="12:13" ht="12.75">
      <c r="L119" s="32"/>
      <c r="M119" s="32"/>
    </row>
    <row r="120" spans="12:13" ht="12.75">
      <c r="L120" s="32"/>
      <c r="M120" s="32"/>
    </row>
    <row r="121" spans="12:13" ht="12.75">
      <c r="L121" s="32"/>
      <c r="M121" s="32"/>
    </row>
    <row r="122" spans="12:13" ht="12.75">
      <c r="L122" s="32"/>
      <c r="M122" s="32"/>
    </row>
    <row r="123" spans="12:13" ht="12.75">
      <c r="L123" s="32"/>
      <c r="M123" s="32"/>
    </row>
    <row r="124" spans="12:13" ht="12.75">
      <c r="L124" s="32"/>
      <c r="M124" s="32"/>
    </row>
    <row r="125" spans="12:13" ht="12.75">
      <c r="L125" s="32"/>
      <c r="M125" s="32"/>
    </row>
    <row r="126" spans="12:13" ht="12.75">
      <c r="L126" s="32"/>
      <c r="M126" s="32"/>
    </row>
    <row r="127" spans="12:13" ht="12.75">
      <c r="L127" s="32"/>
      <c r="M127" s="32"/>
    </row>
    <row r="128" spans="12:13" ht="12.75">
      <c r="L128" s="32"/>
      <c r="M128" s="32"/>
    </row>
    <row r="129" spans="12:13" ht="12.75">
      <c r="L129" s="32"/>
      <c r="M129" s="32"/>
    </row>
    <row r="130" spans="12:13" ht="12.75">
      <c r="L130" s="32"/>
      <c r="M130" s="32"/>
    </row>
    <row r="131" spans="12:13" ht="12.75">
      <c r="L131" s="32"/>
      <c r="M131" s="32"/>
    </row>
    <row r="132" spans="12:13" ht="12.75">
      <c r="L132" s="32"/>
      <c r="M132" s="32"/>
    </row>
    <row r="133" spans="12:13" ht="12.75">
      <c r="L133" s="32"/>
      <c r="M133" s="32"/>
    </row>
    <row r="134" spans="12:13" ht="12.75">
      <c r="L134" s="32"/>
      <c r="M134" s="32"/>
    </row>
    <row r="135" spans="12:13" ht="12.75">
      <c r="L135" s="32"/>
      <c r="M135" s="32"/>
    </row>
    <row r="136" spans="12:13" ht="12.75">
      <c r="L136" s="32"/>
      <c r="M136" s="32"/>
    </row>
    <row r="137" spans="12:13" ht="12.75">
      <c r="L137" s="32"/>
      <c r="M137" s="32"/>
    </row>
    <row r="138" spans="12:13" ht="12.75">
      <c r="L138" s="32"/>
      <c r="M138" s="32"/>
    </row>
    <row r="139" spans="12:13" ht="12.75">
      <c r="L139" s="32"/>
      <c r="M139" s="32"/>
    </row>
    <row r="140" spans="12:13" ht="12.75">
      <c r="L140" s="32"/>
      <c r="M140" s="32"/>
    </row>
    <row r="141" spans="12:13" ht="12.75">
      <c r="L141" s="32"/>
      <c r="M141" s="32"/>
    </row>
    <row r="142" spans="12:13" ht="12.75">
      <c r="L142" s="32"/>
      <c r="M142" s="32"/>
    </row>
    <row r="143" spans="12:13" ht="12.75">
      <c r="L143" s="32"/>
      <c r="M143" s="32"/>
    </row>
    <row r="144" spans="12:13" ht="12.75">
      <c r="L144" s="32"/>
      <c r="M144" s="32"/>
    </row>
    <row r="145" spans="12:13" ht="12.75">
      <c r="L145" s="32"/>
      <c r="M145" s="32"/>
    </row>
    <row r="146" spans="12:13" ht="12.75">
      <c r="L146" s="32"/>
      <c r="M146" s="32"/>
    </row>
  </sheetData>
  <sheetProtection/>
  <mergeCells count="18">
    <mergeCell ref="A1:J1"/>
    <mergeCell ref="A2:J2"/>
    <mergeCell ref="B4:H4"/>
    <mergeCell ref="A5:A8"/>
    <mergeCell ref="B5:H5"/>
    <mergeCell ref="L5:N7"/>
    <mergeCell ref="I6:J6"/>
    <mergeCell ref="C6:E6"/>
    <mergeCell ref="F6:H6"/>
    <mergeCell ref="A21:N21"/>
    <mergeCell ref="B22:J22"/>
    <mergeCell ref="K22:N22"/>
    <mergeCell ref="A23:A25"/>
    <mergeCell ref="B23:D23"/>
    <mergeCell ref="E23:G23"/>
    <mergeCell ref="H23:J23"/>
    <mergeCell ref="K23:L24"/>
    <mergeCell ref="M23:N24"/>
  </mergeCells>
  <printOptions horizontalCentered="1"/>
  <pageMargins left="0.33" right="0.34" top="0.77" bottom="0.67" header="0.5" footer="0.5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0.28125" style="18" customWidth="1"/>
    <col min="2" max="2" width="7.8515625" style="18" customWidth="1"/>
    <col min="3" max="3" width="7.421875" style="18" bestFit="1" customWidth="1"/>
    <col min="4" max="4" width="8.7109375" style="18" bestFit="1" customWidth="1"/>
    <col min="5" max="5" width="7.42187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5.75">
      <c r="A1" s="953" t="s">
        <v>208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</row>
    <row r="2" spans="1:12" ht="15.75">
      <c r="A2" s="172" t="s">
        <v>469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2.75">
      <c r="A3" s="222" t="s">
        <v>103</v>
      </c>
      <c r="B3" s="222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3.5" thickBot="1">
      <c r="A5" s="224" t="s">
        <v>640</v>
      </c>
      <c r="B5" s="225"/>
      <c r="C5" s="226"/>
      <c r="D5" s="226"/>
      <c r="E5" s="226"/>
      <c r="F5" s="226"/>
      <c r="G5" s="226"/>
      <c r="H5" s="225"/>
      <c r="I5" s="225"/>
      <c r="J5" s="225"/>
      <c r="K5" s="225"/>
      <c r="L5" s="225"/>
    </row>
    <row r="6" spans="1:12" ht="12.75">
      <c r="A6" s="282"/>
      <c r="B6" s="283" t="s">
        <v>104</v>
      </c>
      <c r="C6" s="284" t="s">
        <v>2</v>
      </c>
      <c r="D6" s="1029" t="s">
        <v>3</v>
      </c>
      <c r="E6" s="1028"/>
      <c r="F6" s="1028"/>
      <c r="G6" s="1029" t="s">
        <v>534</v>
      </c>
      <c r="H6" s="1030"/>
      <c r="I6" s="285"/>
      <c r="J6" s="1028" t="s">
        <v>363</v>
      </c>
      <c r="K6" s="1028"/>
      <c r="L6" s="286"/>
    </row>
    <row r="7" spans="1:12" ht="12.75">
      <c r="A7" s="287" t="s">
        <v>573</v>
      </c>
      <c r="B7" s="288" t="s">
        <v>106</v>
      </c>
      <c r="C7" s="926" t="s">
        <v>634</v>
      </c>
      <c r="D7" s="926" t="s">
        <v>585</v>
      </c>
      <c r="E7" s="926" t="s">
        <v>634</v>
      </c>
      <c r="F7" s="926" t="s">
        <v>107</v>
      </c>
      <c r="G7" s="926" t="s">
        <v>585</v>
      </c>
      <c r="H7" s="926" t="s">
        <v>634</v>
      </c>
      <c r="I7" s="289" t="s">
        <v>108</v>
      </c>
      <c r="J7" s="289" t="s">
        <v>108</v>
      </c>
      <c r="K7" s="289" t="s">
        <v>109</v>
      </c>
      <c r="L7" s="290" t="s">
        <v>109</v>
      </c>
    </row>
    <row r="8" spans="1:12" ht="12.75">
      <c r="A8" s="291">
        <v>1</v>
      </c>
      <c r="B8" s="292">
        <v>2</v>
      </c>
      <c r="C8" s="293" t="s">
        <v>110</v>
      </c>
      <c r="D8" s="858">
        <v>4</v>
      </c>
      <c r="E8" s="859">
        <v>5</v>
      </c>
      <c r="F8" s="860">
        <v>6</v>
      </c>
      <c r="G8" s="858">
        <v>7</v>
      </c>
      <c r="H8" s="293">
        <v>8</v>
      </c>
      <c r="I8" s="293" t="s">
        <v>111</v>
      </c>
      <c r="J8" s="293" t="s">
        <v>112</v>
      </c>
      <c r="K8" s="293" t="s">
        <v>113</v>
      </c>
      <c r="L8" s="294" t="s">
        <v>114</v>
      </c>
    </row>
    <row r="9" spans="1:12" ht="12.75">
      <c r="A9" s="138"/>
      <c r="B9" s="121"/>
      <c r="C9" s="227"/>
      <c r="D9" s="227"/>
      <c r="E9" s="227"/>
      <c r="F9" s="227"/>
      <c r="G9" s="227"/>
      <c r="H9" s="228"/>
      <c r="I9" s="227"/>
      <c r="J9" s="227"/>
      <c r="K9" s="227"/>
      <c r="L9" s="229"/>
    </row>
    <row r="10" spans="1:12" ht="12.75">
      <c r="A10" s="230" t="s">
        <v>115</v>
      </c>
      <c r="B10" s="231">
        <v>100</v>
      </c>
      <c r="C10" s="80">
        <v>173.8</v>
      </c>
      <c r="D10" s="80">
        <v>184.8</v>
      </c>
      <c r="E10" s="80">
        <v>186.9</v>
      </c>
      <c r="F10" s="80">
        <v>194.7</v>
      </c>
      <c r="G10" s="80">
        <v>197.8</v>
      </c>
      <c r="H10" s="232">
        <v>198.7</v>
      </c>
      <c r="I10" s="233">
        <v>7.537399309551191</v>
      </c>
      <c r="J10" s="233">
        <v>1.136363636363626</v>
      </c>
      <c r="K10" s="233">
        <v>6.313536650615291</v>
      </c>
      <c r="L10" s="234">
        <v>0.4550050556117071</v>
      </c>
    </row>
    <row r="11" spans="1:12" ht="12.75">
      <c r="A11" s="235"/>
      <c r="B11" s="236"/>
      <c r="C11" s="237"/>
      <c r="D11" s="237"/>
      <c r="E11" s="237"/>
      <c r="F11" s="237"/>
      <c r="G11" s="237"/>
      <c r="H11" s="238"/>
      <c r="I11" s="239"/>
      <c r="J11" s="239"/>
      <c r="K11" s="239"/>
      <c r="L11" s="240"/>
    </row>
    <row r="12" spans="1:12" ht="12.75">
      <c r="A12" s="230" t="s">
        <v>116</v>
      </c>
      <c r="B12" s="231">
        <v>53.2</v>
      </c>
      <c r="C12" s="80">
        <v>168.8</v>
      </c>
      <c r="D12" s="80">
        <v>178</v>
      </c>
      <c r="E12" s="80">
        <v>181.9</v>
      </c>
      <c r="F12" s="80">
        <v>191.9</v>
      </c>
      <c r="G12" s="80">
        <v>197.4</v>
      </c>
      <c r="H12" s="232">
        <v>199.2</v>
      </c>
      <c r="I12" s="233">
        <v>7.760663507109001</v>
      </c>
      <c r="J12" s="233">
        <v>2.1910112359550595</v>
      </c>
      <c r="K12" s="233">
        <v>9.510720175920824</v>
      </c>
      <c r="L12" s="234">
        <v>0.911854103343444</v>
      </c>
    </row>
    <row r="13" spans="1:12" ht="12.75">
      <c r="A13" s="221"/>
      <c r="B13" s="236"/>
      <c r="C13" s="237"/>
      <c r="D13" s="237"/>
      <c r="E13" s="237"/>
      <c r="F13" s="237"/>
      <c r="G13" s="237"/>
      <c r="H13" s="238"/>
      <c r="I13" s="241"/>
      <c r="J13" s="241"/>
      <c r="K13" s="241"/>
      <c r="L13" s="242"/>
    </row>
    <row r="14" spans="1:12" ht="12.75">
      <c r="A14" s="235" t="s">
        <v>117</v>
      </c>
      <c r="B14" s="243">
        <v>18</v>
      </c>
      <c r="C14" s="237">
        <v>165.4</v>
      </c>
      <c r="D14" s="237">
        <v>172</v>
      </c>
      <c r="E14" s="237">
        <v>173.4</v>
      </c>
      <c r="F14" s="237">
        <v>184.1</v>
      </c>
      <c r="G14" s="237">
        <v>188.9</v>
      </c>
      <c r="H14" s="238">
        <v>192.8</v>
      </c>
      <c r="I14" s="241">
        <v>4.836759371221277</v>
      </c>
      <c r="J14" s="241">
        <v>0.8139534883720927</v>
      </c>
      <c r="K14" s="241">
        <v>11.188004613610161</v>
      </c>
      <c r="L14" s="242">
        <v>2.0645844362096284</v>
      </c>
    </row>
    <row r="15" spans="1:12" ht="12.75">
      <c r="A15" s="235" t="s">
        <v>118</v>
      </c>
      <c r="B15" s="243" t="s">
        <v>119</v>
      </c>
      <c r="C15" s="237">
        <v>166.9</v>
      </c>
      <c r="D15" s="237">
        <v>167.7</v>
      </c>
      <c r="E15" s="237">
        <v>168.1</v>
      </c>
      <c r="F15" s="237">
        <v>178.8</v>
      </c>
      <c r="G15" s="237">
        <v>184.1</v>
      </c>
      <c r="H15" s="238">
        <v>188.8</v>
      </c>
      <c r="I15" s="241">
        <v>0.7189934092270818</v>
      </c>
      <c r="J15" s="241">
        <v>0.23852116875373497</v>
      </c>
      <c r="K15" s="241">
        <v>12.31409875074361</v>
      </c>
      <c r="L15" s="242">
        <v>2.5529603476371676</v>
      </c>
    </row>
    <row r="16" spans="1:12" ht="12.75" customHeight="1" hidden="1">
      <c r="A16" s="235" t="s">
        <v>120</v>
      </c>
      <c r="B16" s="244">
        <v>1.79</v>
      </c>
      <c r="C16" s="237">
        <v>177.3</v>
      </c>
      <c r="D16" s="237">
        <v>216.9</v>
      </c>
      <c r="E16" s="237">
        <v>224.4</v>
      </c>
      <c r="F16" s="237">
        <v>232.8</v>
      </c>
      <c r="G16" s="237">
        <v>237</v>
      </c>
      <c r="H16" s="238">
        <v>237.7</v>
      </c>
      <c r="I16" s="241">
        <v>26.56514382402706</v>
      </c>
      <c r="J16" s="241">
        <v>3.4578146611341793</v>
      </c>
      <c r="K16" s="241">
        <v>5.926916221033849</v>
      </c>
      <c r="L16" s="242">
        <v>0.2953586497890228</v>
      </c>
    </row>
    <row r="17" spans="1:12" ht="12.75" customHeight="1" hidden="1">
      <c r="A17" s="235" t="s">
        <v>121</v>
      </c>
      <c r="B17" s="244">
        <v>2.05</v>
      </c>
      <c r="C17" s="237">
        <v>144.7</v>
      </c>
      <c r="D17" s="237">
        <v>162.1</v>
      </c>
      <c r="E17" s="237">
        <v>164.5</v>
      </c>
      <c r="F17" s="237">
        <v>175.5</v>
      </c>
      <c r="G17" s="237">
        <v>176.2</v>
      </c>
      <c r="H17" s="238">
        <v>176.8</v>
      </c>
      <c r="I17" s="241">
        <v>13.683483068417416</v>
      </c>
      <c r="J17" s="241">
        <v>1.48056755089452</v>
      </c>
      <c r="K17" s="241">
        <v>7.477203647416417</v>
      </c>
      <c r="L17" s="242">
        <v>0.34052213393871966</v>
      </c>
    </row>
    <row r="18" spans="1:12" ht="12.75">
      <c r="A18" s="235" t="s">
        <v>122</v>
      </c>
      <c r="B18" s="244">
        <v>2.73</v>
      </c>
      <c r="C18" s="237">
        <v>139.5</v>
      </c>
      <c r="D18" s="237">
        <v>169.7</v>
      </c>
      <c r="E18" s="237">
        <v>173.2</v>
      </c>
      <c r="F18" s="237">
        <v>197</v>
      </c>
      <c r="G18" s="237">
        <v>199.9</v>
      </c>
      <c r="H18" s="238">
        <v>198.5</v>
      </c>
      <c r="I18" s="241">
        <v>24.157706093189944</v>
      </c>
      <c r="J18" s="241">
        <v>2.062463170300518</v>
      </c>
      <c r="K18" s="241">
        <v>14.607390300230946</v>
      </c>
      <c r="L18" s="242">
        <v>-0.70035017508755</v>
      </c>
    </row>
    <row r="19" spans="1:12" ht="12.75">
      <c r="A19" s="235" t="s">
        <v>123</v>
      </c>
      <c r="B19" s="244">
        <v>7.89</v>
      </c>
      <c r="C19" s="237">
        <v>175.6</v>
      </c>
      <c r="D19" s="237">
        <v>187.6</v>
      </c>
      <c r="E19" s="237">
        <v>204.2</v>
      </c>
      <c r="F19" s="237">
        <v>214.1</v>
      </c>
      <c r="G19" s="237">
        <v>236.4</v>
      </c>
      <c r="H19" s="238">
        <v>240.4</v>
      </c>
      <c r="I19" s="241">
        <v>16.287015945330282</v>
      </c>
      <c r="J19" s="241">
        <v>8.84861407249467</v>
      </c>
      <c r="K19" s="241">
        <v>17.72771792360433</v>
      </c>
      <c r="L19" s="242">
        <v>1.6920473773265599</v>
      </c>
    </row>
    <row r="20" spans="1:12" ht="12.75" customHeight="1" hidden="1">
      <c r="A20" s="235" t="s">
        <v>124</v>
      </c>
      <c r="B20" s="244">
        <v>6.25</v>
      </c>
      <c r="C20" s="237">
        <v>174.9</v>
      </c>
      <c r="D20" s="237">
        <v>185.2</v>
      </c>
      <c r="E20" s="237">
        <v>207.6</v>
      </c>
      <c r="F20" s="237">
        <v>216.7</v>
      </c>
      <c r="G20" s="237">
        <v>244.9</v>
      </c>
      <c r="H20" s="238">
        <v>251.7</v>
      </c>
      <c r="I20" s="241">
        <v>18.69639794168097</v>
      </c>
      <c r="J20" s="241">
        <v>12.095032397408218</v>
      </c>
      <c r="K20" s="241">
        <v>21.242774566473983</v>
      </c>
      <c r="L20" s="242">
        <v>2.776643527970606</v>
      </c>
    </row>
    <row r="21" spans="1:12" ht="12.75" customHeight="1" hidden="1">
      <c r="A21" s="235" t="s">
        <v>125</v>
      </c>
      <c r="B21" s="244">
        <v>5.15</v>
      </c>
      <c r="C21" s="237">
        <v>177.5</v>
      </c>
      <c r="D21" s="237">
        <v>185.9</v>
      </c>
      <c r="E21" s="237">
        <v>211.1</v>
      </c>
      <c r="F21" s="237">
        <v>224.1</v>
      </c>
      <c r="G21" s="237">
        <v>253.1</v>
      </c>
      <c r="H21" s="238">
        <v>259.6</v>
      </c>
      <c r="I21" s="241">
        <v>18.929577464788736</v>
      </c>
      <c r="J21" s="241">
        <v>13.555675094136618</v>
      </c>
      <c r="K21" s="241">
        <v>22.97489341544295</v>
      </c>
      <c r="L21" s="242">
        <v>2.568154879494287</v>
      </c>
    </row>
    <row r="22" spans="1:12" ht="12.75" customHeight="1" hidden="1">
      <c r="A22" s="235" t="s">
        <v>126</v>
      </c>
      <c r="B22" s="244">
        <v>1.1</v>
      </c>
      <c r="C22" s="237">
        <v>178.9</v>
      </c>
      <c r="D22" s="237">
        <v>206.1</v>
      </c>
      <c r="E22" s="237">
        <v>216.2</v>
      </c>
      <c r="F22" s="237">
        <v>196.6</v>
      </c>
      <c r="G22" s="237">
        <v>224.6</v>
      </c>
      <c r="H22" s="238">
        <v>236</v>
      </c>
      <c r="I22" s="241">
        <v>20.849636668529897</v>
      </c>
      <c r="J22" s="241">
        <v>4.900533721494412</v>
      </c>
      <c r="K22" s="241">
        <v>9.158186864014823</v>
      </c>
      <c r="L22" s="242">
        <v>5.075690115761361</v>
      </c>
    </row>
    <row r="23" spans="1:12" ht="12.75" customHeight="1" hidden="1">
      <c r="A23" s="235" t="s">
        <v>127</v>
      </c>
      <c r="B23" s="244">
        <v>1.65</v>
      </c>
      <c r="C23" s="237">
        <v>176.2</v>
      </c>
      <c r="D23" s="237">
        <v>195</v>
      </c>
      <c r="E23" s="237">
        <v>188.1</v>
      </c>
      <c r="F23" s="237">
        <v>200.2</v>
      </c>
      <c r="G23" s="237">
        <v>199.1</v>
      </c>
      <c r="H23" s="238">
        <v>192.8</v>
      </c>
      <c r="I23" s="241">
        <v>6.753688989784351</v>
      </c>
      <c r="J23" s="241">
        <v>-3.538461538461547</v>
      </c>
      <c r="K23" s="241">
        <v>2.4986709197235513</v>
      </c>
      <c r="L23" s="242">
        <v>-3.16423907584128</v>
      </c>
    </row>
    <row r="24" spans="1:12" ht="12.75" customHeight="1" hidden="1">
      <c r="A24" s="235" t="s">
        <v>128</v>
      </c>
      <c r="B24" s="244">
        <v>1.59</v>
      </c>
      <c r="C24" s="237">
        <v>174.6</v>
      </c>
      <c r="D24" s="237">
        <v>194.8</v>
      </c>
      <c r="E24" s="237">
        <v>187.5</v>
      </c>
      <c r="F24" s="237">
        <v>201.9</v>
      </c>
      <c r="G24" s="237">
        <v>200.7</v>
      </c>
      <c r="H24" s="238">
        <v>194</v>
      </c>
      <c r="I24" s="241">
        <v>7.388316151202744</v>
      </c>
      <c r="J24" s="241">
        <v>-3.7474332648870643</v>
      </c>
      <c r="K24" s="241">
        <v>3.4666666666666686</v>
      </c>
      <c r="L24" s="242">
        <v>-3.3383158943696998</v>
      </c>
    </row>
    <row r="25" spans="1:12" ht="12.75" customHeight="1" hidden="1">
      <c r="A25" s="235" t="s">
        <v>129</v>
      </c>
      <c r="B25" s="236">
        <v>0.05</v>
      </c>
      <c r="C25" s="237">
        <v>212.3</v>
      </c>
      <c r="D25" s="237">
        <v>195.6</v>
      </c>
      <c r="E25" s="237">
        <v>196.7</v>
      </c>
      <c r="F25" s="237">
        <v>152.9</v>
      </c>
      <c r="G25" s="237">
        <v>152.5</v>
      </c>
      <c r="H25" s="238">
        <v>155.3</v>
      </c>
      <c r="I25" s="241">
        <v>-7.348092322185593</v>
      </c>
      <c r="J25" s="241">
        <v>0.5623721881390651</v>
      </c>
      <c r="K25" s="241">
        <v>-21.047280122013206</v>
      </c>
      <c r="L25" s="242">
        <v>1.8360655737704974</v>
      </c>
    </row>
    <row r="26" spans="1:12" ht="12.75">
      <c r="A26" s="235" t="s">
        <v>130</v>
      </c>
      <c r="B26" s="243">
        <v>1.85</v>
      </c>
      <c r="C26" s="237">
        <v>144.5</v>
      </c>
      <c r="D26" s="237">
        <v>167.8</v>
      </c>
      <c r="E26" s="237">
        <v>176.9</v>
      </c>
      <c r="F26" s="237">
        <v>191.3</v>
      </c>
      <c r="G26" s="237">
        <v>189.9</v>
      </c>
      <c r="H26" s="238">
        <v>189.9</v>
      </c>
      <c r="I26" s="241">
        <v>22.422145328719736</v>
      </c>
      <c r="J26" s="241">
        <v>5.423122765196652</v>
      </c>
      <c r="K26" s="241">
        <v>7.348784624081389</v>
      </c>
      <c r="L26" s="242">
        <v>0</v>
      </c>
    </row>
    <row r="27" spans="1:12" ht="12.75">
      <c r="A27" s="235" t="s">
        <v>131</v>
      </c>
      <c r="B27" s="243">
        <v>5.21</v>
      </c>
      <c r="C27" s="237">
        <v>171.9</v>
      </c>
      <c r="D27" s="237">
        <v>179.8</v>
      </c>
      <c r="E27" s="237">
        <v>183.3</v>
      </c>
      <c r="F27" s="237">
        <v>190.2</v>
      </c>
      <c r="G27" s="237">
        <v>193.8</v>
      </c>
      <c r="H27" s="238">
        <v>193.1</v>
      </c>
      <c r="I27" s="241">
        <v>6.6317626527050635</v>
      </c>
      <c r="J27" s="241">
        <v>1.946607341490548</v>
      </c>
      <c r="K27" s="241">
        <v>5.346426623022353</v>
      </c>
      <c r="L27" s="242">
        <v>-0.3611971104231344</v>
      </c>
    </row>
    <row r="28" spans="1:12" ht="12.75">
      <c r="A28" s="235" t="s">
        <v>132</v>
      </c>
      <c r="B28" s="243">
        <v>4.05</v>
      </c>
      <c r="C28" s="237">
        <v>156.5</v>
      </c>
      <c r="D28" s="237">
        <v>168.4</v>
      </c>
      <c r="E28" s="237">
        <v>169.8</v>
      </c>
      <c r="F28" s="237">
        <v>181.3</v>
      </c>
      <c r="G28" s="237">
        <v>182</v>
      </c>
      <c r="H28" s="238">
        <v>179.8</v>
      </c>
      <c r="I28" s="241">
        <v>8.498402555910545</v>
      </c>
      <c r="J28" s="241">
        <v>0.8313539192399162</v>
      </c>
      <c r="K28" s="241">
        <v>5.889281507656065</v>
      </c>
      <c r="L28" s="242">
        <v>-1.2087912087912116</v>
      </c>
    </row>
    <row r="29" spans="1:12" ht="12.75">
      <c r="A29" s="235" t="s">
        <v>133</v>
      </c>
      <c r="B29" s="243">
        <v>3.07</v>
      </c>
      <c r="C29" s="237">
        <v>146.8</v>
      </c>
      <c r="D29" s="237">
        <v>149.7</v>
      </c>
      <c r="E29" s="237">
        <v>149.8</v>
      </c>
      <c r="F29" s="237">
        <v>166.2</v>
      </c>
      <c r="G29" s="237">
        <v>167.5</v>
      </c>
      <c r="H29" s="238">
        <v>169</v>
      </c>
      <c r="I29" s="241">
        <v>2.043596730245241</v>
      </c>
      <c r="J29" s="241">
        <v>0.06680026720108856</v>
      </c>
      <c r="K29" s="241">
        <v>12.817089452603469</v>
      </c>
      <c r="L29" s="242">
        <v>0.8955223880597032</v>
      </c>
    </row>
    <row r="30" spans="1:12" ht="12.75">
      <c r="A30" s="235" t="s">
        <v>134</v>
      </c>
      <c r="B30" s="243">
        <v>1.21</v>
      </c>
      <c r="C30" s="237">
        <v>163.6</v>
      </c>
      <c r="D30" s="237">
        <v>164.3</v>
      </c>
      <c r="E30" s="237">
        <v>163</v>
      </c>
      <c r="F30" s="237">
        <v>135.1</v>
      </c>
      <c r="G30" s="237">
        <v>133.9</v>
      </c>
      <c r="H30" s="238">
        <v>133</v>
      </c>
      <c r="I30" s="241">
        <v>-0.36674816625917117</v>
      </c>
      <c r="J30" s="241">
        <v>-0.7912355447352439</v>
      </c>
      <c r="K30" s="241">
        <v>-18.404907975460134</v>
      </c>
      <c r="L30" s="242">
        <v>-0.6721433905899943</v>
      </c>
    </row>
    <row r="31" spans="1:12" ht="12.75">
      <c r="A31" s="235" t="s">
        <v>135</v>
      </c>
      <c r="B31" s="244">
        <v>2.28</v>
      </c>
      <c r="C31" s="237">
        <v>177.4</v>
      </c>
      <c r="D31" s="237">
        <v>186.1</v>
      </c>
      <c r="E31" s="237">
        <v>186.1</v>
      </c>
      <c r="F31" s="237">
        <v>189.7</v>
      </c>
      <c r="G31" s="237">
        <v>190.2</v>
      </c>
      <c r="H31" s="238">
        <v>190.5</v>
      </c>
      <c r="I31" s="241">
        <v>4.9041713641487945</v>
      </c>
      <c r="J31" s="241">
        <v>0</v>
      </c>
      <c r="K31" s="241">
        <v>2.364320257925854</v>
      </c>
      <c r="L31" s="242">
        <v>0.15772870662461003</v>
      </c>
    </row>
    <row r="32" spans="1:12" ht="12.75" customHeight="1" hidden="1">
      <c r="A32" s="235" t="s">
        <v>136</v>
      </c>
      <c r="B32" s="244">
        <v>0.75</v>
      </c>
      <c r="C32" s="237">
        <v>141.6</v>
      </c>
      <c r="D32" s="237">
        <v>143.3</v>
      </c>
      <c r="E32" s="237">
        <v>143.3</v>
      </c>
      <c r="F32" s="237">
        <v>145.4</v>
      </c>
      <c r="G32" s="237">
        <v>146.7</v>
      </c>
      <c r="H32" s="238">
        <v>147.3</v>
      </c>
      <c r="I32" s="241">
        <v>1.200564971751433</v>
      </c>
      <c r="J32" s="241">
        <v>0</v>
      </c>
      <c r="K32" s="241">
        <v>2.7913468248429893</v>
      </c>
      <c r="L32" s="242">
        <v>0.4089979550102356</v>
      </c>
    </row>
    <row r="33" spans="1:12" ht="12.75" customHeight="1" hidden="1">
      <c r="A33" s="235" t="s">
        <v>137</v>
      </c>
      <c r="B33" s="244">
        <v>1.53</v>
      </c>
      <c r="C33" s="237">
        <v>191.6</v>
      </c>
      <c r="D33" s="237">
        <v>203.1</v>
      </c>
      <c r="E33" s="237">
        <v>203.1</v>
      </c>
      <c r="F33" s="237">
        <v>207.5</v>
      </c>
      <c r="G33" s="237">
        <v>207.5</v>
      </c>
      <c r="H33" s="238">
        <v>207.5</v>
      </c>
      <c r="I33" s="241">
        <v>6.002087682672226</v>
      </c>
      <c r="J33" s="241">
        <v>0</v>
      </c>
      <c r="K33" s="241">
        <v>2.166420482520934</v>
      </c>
      <c r="L33" s="242">
        <v>0</v>
      </c>
    </row>
    <row r="34" spans="1:12" ht="12.75">
      <c r="A34" s="235" t="s">
        <v>138</v>
      </c>
      <c r="B34" s="244">
        <v>6.91</v>
      </c>
      <c r="C34" s="237">
        <v>202.4</v>
      </c>
      <c r="D34" s="237">
        <v>208.4</v>
      </c>
      <c r="E34" s="237">
        <v>208.5</v>
      </c>
      <c r="F34" s="237">
        <v>217</v>
      </c>
      <c r="G34" s="237">
        <v>217.1</v>
      </c>
      <c r="H34" s="238">
        <v>217.3</v>
      </c>
      <c r="I34" s="241">
        <v>3.0138339920948454</v>
      </c>
      <c r="J34" s="241">
        <v>0.047984644913626084</v>
      </c>
      <c r="K34" s="241">
        <v>4.220623501199043</v>
      </c>
      <c r="L34" s="242">
        <v>0.092123445416874</v>
      </c>
    </row>
    <row r="35" spans="1:12" ht="12.75">
      <c r="A35" s="221"/>
      <c r="B35" s="244"/>
      <c r="C35" s="237"/>
      <c r="D35" s="237"/>
      <c r="E35" s="237"/>
      <c r="F35" s="237"/>
      <c r="G35" s="237"/>
      <c r="H35" s="238"/>
      <c r="I35" s="239"/>
      <c r="J35" s="239"/>
      <c r="K35" s="239"/>
      <c r="L35" s="240"/>
    </row>
    <row r="36" spans="1:12" ht="12.75">
      <c r="A36" s="245" t="s">
        <v>139</v>
      </c>
      <c r="B36" s="231">
        <v>46.8</v>
      </c>
      <c r="C36" s="80">
        <v>179.7</v>
      </c>
      <c r="D36" s="80">
        <v>192.7</v>
      </c>
      <c r="E36" s="80">
        <v>192.7</v>
      </c>
      <c r="F36" s="80">
        <v>197.9</v>
      </c>
      <c r="G36" s="80">
        <v>198.1</v>
      </c>
      <c r="H36" s="232">
        <v>198.2</v>
      </c>
      <c r="I36" s="233">
        <v>7.234279354479696</v>
      </c>
      <c r="J36" s="233">
        <v>0</v>
      </c>
      <c r="K36" s="233">
        <v>2.8541774779449867</v>
      </c>
      <c r="L36" s="234">
        <v>0.050479555779901375</v>
      </c>
    </row>
    <row r="37" spans="1:12" ht="12.75">
      <c r="A37" s="221"/>
      <c r="B37" s="243"/>
      <c r="C37" s="237"/>
      <c r="D37" s="237"/>
      <c r="E37" s="237"/>
      <c r="F37" s="237"/>
      <c r="G37" s="237"/>
      <c r="H37" s="238"/>
      <c r="I37" s="241"/>
      <c r="J37" s="241"/>
      <c r="K37" s="241"/>
      <c r="L37" s="242"/>
    </row>
    <row r="38" spans="1:12" ht="12.75">
      <c r="A38" s="235" t="s">
        <v>140</v>
      </c>
      <c r="B38" s="243">
        <v>8.92</v>
      </c>
      <c r="C38" s="237">
        <v>144.5</v>
      </c>
      <c r="D38" s="237">
        <v>147.2</v>
      </c>
      <c r="E38" s="237">
        <v>147.5</v>
      </c>
      <c r="F38" s="237">
        <v>150.3</v>
      </c>
      <c r="G38" s="237">
        <v>150.5</v>
      </c>
      <c r="H38" s="238">
        <v>150.9</v>
      </c>
      <c r="I38" s="241">
        <v>2.0761245674740536</v>
      </c>
      <c r="J38" s="241">
        <v>0.20380434782609314</v>
      </c>
      <c r="K38" s="241">
        <v>2.305084745762713</v>
      </c>
      <c r="L38" s="242">
        <v>0.2657807308970064</v>
      </c>
    </row>
    <row r="39" spans="1:12" ht="12.75">
      <c r="A39" s="235" t="s">
        <v>141</v>
      </c>
      <c r="B39" s="243" t="s">
        <v>142</v>
      </c>
      <c r="C39" s="237">
        <v>133.3</v>
      </c>
      <c r="D39" s="237">
        <v>135.4</v>
      </c>
      <c r="E39" s="237">
        <v>136</v>
      </c>
      <c r="F39" s="237">
        <v>135.2</v>
      </c>
      <c r="G39" s="237">
        <v>135.1</v>
      </c>
      <c r="H39" s="238">
        <v>135.3</v>
      </c>
      <c r="I39" s="241">
        <v>2.0255063765941372</v>
      </c>
      <c r="J39" s="241">
        <v>0.4431314623338096</v>
      </c>
      <c r="K39" s="241">
        <v>-0.5147058823529278</v>
      </c>
      <c r="L39" s="242">
        <v>0.14803849000742275</v>
      </c>
    </row>
    <row r="40" spans="1:12" ht="12.75">
      <c r="A40" s="235" t="s">
        <v>143</v>
      </c>
      <c r="B40" s="243" t="s">
        <v>144</v>
      </c>
      <c r="C40" s="237">
        <v>143.4</v>
      </c>
      <c r="D40" s="237">
        <v>146.1</v>
      </c>
      <c r="E40" s="237">
        <v>146.3</v>
      </c>
      <c r="F40" s="237">
        <v>149.3</v>
      </c>
      <c r="G40" s="237">
        <v>149.6</v>
      </c>
      <c r="H40" s="238">
        <v>150.4</v>
      </c>
      <c r="I40" s="241">
        <v>2.0223152022315247</v>
      </c>
      <c r="J40" s="241">
        <v>0.13689253935662293</v>
      </c>
      <c r="K40" s="241">
        <v>2.802460697197546</v>
      </c>
      <c r="L40" s="242">
        <v>0.5347593582887669</v>
      </c>
    </row>
    <row r="41" spans="1:12" ht="12.75" customHeight="1" hidden="1">
      <c r="A41" s="235" t="s">
        <v>145</v>
      </c>
      <c r="B41" s="244">
        <v>0.89</v>
      </c>
      <c r="C41" s="237">
        <v>185.4</v>
      </c>
      <c r="D41" s="237">
        <v>190.2</v>
      </c>
      <c r="E41" s="237">
        <v>190.2</v>
      </c>
      <c r="F41" s="237">
        <v>200.4</v>
      </c>
      <c r="G41" s="237">
        <v>200.4</v>
      </c>
      <c r="H41" s="238">
        <v>200.4</v>
      </c>
      <c r="I41" s="241">
        <v>2.5889967637540394</v>
      </c>
      <c r="J41" s="241">
        <v>0</v>
      </c>
      <c r="K41" s="241">
        <v>5.362776025236599</v>
      </c>
      <c r="L41" s="242">
        <v>0</v>
      </c>
    </row>
    <row r="42" spans="1:12" ht="12.75">
      <c r="A42" s="235" t="s">
        <v>146</v>
      </c>
      <c r="B42" s="244">
        <v>2.2</v>
      </c>
      <c r="C42" s="237">
        <v>136.2</v>
      </c>
      <c r="D42" s="237">
        <v>140</v>
      </c>
      <c r="E42" s="237">
        <v>140</v>
      </c>
      <c r="F42" s="237">
        <v>149.5</v>
      </c>
      <c r="G42" s="237">
        <v>149.5</v>
      </c>
      <c r="H42" s="238">
        <v>149.5</v>
      </c>
      <c r="I42" s="241">
        <v>2.7900146842878115</v>
      </c>
      <c r="J42" s="241">
        <v>0</v>
      </c>
      <c r="K42" s="241">
        <v>6.785714285714278</v>
      </c>
      <c r="L42" s="242">
        <v>0</v>
      </c>
    </row>
    <row r="43" spans="1:12" ht="12.75">
      <c r="A43" s="235" t="s">
        <v>147</v>
      </c>
      <c r="B43" s="244">
        <v>14.87</v>
      </c>
      <c r="C43" s="237">
        <v>193.9</v>
      </c>
      <c r="D43" s="237">
        <v>213.5</v>
      </c>
      <c r="E43" s="237">
        <v>213.6</v>
      </c>
      <c r="F43" s="237">
        <v>218.7</v>
      </c>
      <c r="G43" s="237">
        <v>218.9</v>
      </c>
      <c r="H43" s="238">
        <v>218.9</v>
      </c>
      <c r="I43" s="241">
        <v>10.159876224858166</v>
      </c>
      <c r="J43" s="241">
        <v>0.04683840749413548</v>
      </c>
      <c r="K43" s="241">
        <v>2.4812734082397156</v>
      </c>
      <c r="L43" s="242">
        <v>0</v>
      </c>
    </row>
    <row r="44" spans="1:12" ht="12.75" customHeight="1" hidden="1">
      <c r="A44" s="235" t="s">
        <v>148</v>
      </c>
      <c r="B44" s="244">
        <v>3.5</v>
      </c>
      <c r="C44" s="237">
        <v>139.7</v>
      </c>
      <c r="D44" s="237">
        <v>144.6</v>
      </c>
      <c r="E44" s="237">
        <v>144.6</v>
      </c>
      <c r="F44" s="237">
        <v>152.7</v>
      </c>
      <c r="G44" s="237">
        <v>152.7</v>
      </c>
      <c r="H44" s="238">
        <v>152.7</v>
      </c>
      <c r="I44" s="241">
        <v>3.5075161059413063</v>
      </c>
      <c r="J44" s="241">
        <v>0</v>
      </c>
      <c r="K44" s="241">
        <v>5.601659751037346</v>
      </c>
      <c r="L44" s="242">
        <v>0</v>
      </c>
    </row>
    <row r="45" spans="1:12" ht="12.75" customHeight="1" hidden="1">
      <c r="A45" s="235" t="s">
        <v>149</v>
      </c>
      <c r="B45" s="244">
        <v>4.19</v>
      </c>
      <c r="C45" s="237">
        <v>154.9</v>
      </c>
      <c r="D45" s="237">
        <v>161.8</v>
      </c>
      <c r="E45" s="237">
        <v>161.8</v>
      </c>
      <c r="F45" s="237">
        <v>168.5</v>
      </c>
      <c r="G45" s="237">
        <v>168.5</v>
      </c>
      <c r="H45" s="238">
        <v>168.5</v>
      </c>
      <c r="I45" s="241">
        <v>4.454486765655275</v>
      </c>
      <c r="J45" s="241">
        <v>0</v>
      </c>
      <c r="K45" s="241">
        <v>4.140914709517915</v>
      </c>
      <c r="L45" s="242">
        <v>0</v>
      </c>
    </row>
    <row r="46" spans="1:12" ht="12.75" customHeight="1" hidden="1">
      <c r="A46" s="235" t="s">
        <v>150</v>
      </c>
      <c r="B46" s="244">
        <v>1.26</v>
      </c>
      <c r="C46" s="237">
        <v>143.9</v>
      </c>
      <c r="D46" s="237">
        <v>160.3</v>
      </c>
      <c r="E46" s="237">
        <v>160.3</v>
      </c>
      <c r="F46" s="237">
        <v>162.6</v>
      </c>
      <c r="G46" s="237">
        <v>164</v>
      </c>
      <c r="H46" s="238">
        <v>164.1</v>
      </c>
      <c r="I46" s="241">
        <v>11.396803335649764</v>
      </c>
      <c r="J46" s="241">
        <v>0</v>
      </c>
      <c r="K46" s="241">
        <v>2.3705552089831485</v>
      </c>
      <c r="L46" s="242">
        <v>0.06097560975608474</v>
      </c>
    </row>
    <row r="47" spans="1:12" ht="12.75">
      <c r="A47" s="235" t="s">
        <v>151</v>
      </c>
      <c r="B47" s="243" t="s">
        <v>152</v>
      </c>
      <c r="C47" s="237">
        <v>263.8</v>
      </c>
      <c r="D47" s="237">
        <v>300.9</v>
      </c>
      <c r="E47" s="237">
        <v>301</v>
      </c>
      <c r="F47" s="237">
        <v>304.3</v>
      </c>
      <c r="G47" s="237">
        <v>304.5</v>
      </c>
      <c r="H47" s="238">
        <v>304.5</v>
      </c>
      <c r="I47" s="241">
        <v>14.101592115238802</v>
      </c>
      <c r="J47" s="241">
        <v>0.03323363243603694</v>
      </c>
      <c r="K47" s="241">
        <v>1.1627906976744242</v>
      </c>
      <c r="L47" s="242">
        <v>0</v>
      </c>
    </row>
    <row r="48" spans="1:12" ht="12.75">
      <c r="A48" s="235" t="s">
        <v>153</v>
      </c>
      <c r="B48" s="244">
        <v>4.03</v>
      </c>
      <c r="C48" s="237">
        <v>216.9</v>
      </c>
      <c r="D48" s="237">
        <v>254.6</v>
      </c>
      <c r="E48" s="237">
        <v>254.6</v>
      </c>
      <c r="F48" s="237">
        <v>253.3</v>
      </c>
      <c r="G48" s="237">
        <v>253.3</v>
      </c>
      <c r="H48" s="238">
        <v>253.3</v>
      </c>
      <c r="I48" s="241">
        <v>17.381281696634403</v>
      </c>
      <c r="J48" s="241">
        <v>0</v>
      </c>
      <c r="K48" s="241">
        <v>-0.5106048703849098</v>
      </c>
      <c r="L48" s="242">
        <v>0</v>
      </c>
    </row>
    <row r="49" spans="1:12" ht="12.75" customHeight="1" hidden="1">
      <c r="A49" s="235" t="s">
        <v>154</v>
      </c>
      <c r="B49" s="244">
        <v>3.61</v>
      </c>
      <c r="C49" s="237">
        <v>227.5</v>
      </c>
      <c r="D49" s="237">
        <v>269.5</v>
      </c>
      <c r="E49" s="237">
        <v>269.5</v>
      </c>
      <c r="F49" s="237">
        <v>268</v>
      </c>
      <c r="G49" s="237">
        <v>268</v>
      </c>
      <c r="H49" s="238">
        <v>268</v>
      </c>
      <c r="I49" s="241">
        <v>18.461538461538467</v>
      </c>
      <c r="J49" s="241">
        <v>0</v>
      </c>
      <c r="K49" s="241">
        <v>-0.5565862708719891</v>
      </c>
      <c r="L49" s="242">
        <v>0</v>
      </c>
    </row>
    <row r="50" spans="1:12" ht="12.75" customHeight="1" hidden="1">
      <c r="A50" s="235" t="s">
        <v>155</v>
      </c>
      <c r="B50" s="244">
        <v>2.54</v>
      </c>
      <c r="C50" s="237">
        <v>246.4</v>
      </c>
      <c r="D50" s="237">
        <v>301.7</v>
      </c>
      <c r="E50" s="237">
        <v>301.7</v>
      </c>
      <c r="F50" s="237">
        <v>300.8</v>
      </c>
      <c r="G50" s="237">
        <v>300.8</v>
      </c>
      <c r="H50" s="238">
        <v>300.8</v>
      </c>
      <c r="I50" s="241">
        <v>22.443181818181813</v>
      </c>
      <c r="J50" s="241">
        <v>0</v>
      </c>
      <c r="K50" s="241">
        <v>-0.2983095790520309</v>
      </c>
      <c r="L50" s="242">
        <v>0</v>
      </c>
    </row>
    <row r="51" spans="1:12" ht="12.75" customHeight="1" hidden="1">
      <c r="A51" s="235" t="s">
        <v>156</v>
      </c>
      <c r="B51" s="244">
        <v>1.07</v>
      </c>
      <c r="C51" s="237">
        <v>178.3</v>
      </c>
      <c r="D51" s="237">
        <v>184.5</v>
      </c>
      <c r="E51" s="237">
        <v>184.5</v>
      </c>
      <c r="F51" s="237">
        <v>183</v>
      </c>
      <c r="G51" s="237">
        <v>183</v>
      </c>
      <c r="H51" s="238">
        <v>183</v>
      </c>
      <c r="I51" s="241">
        <v>3.4772854739203467</v>
      </c>
      <c r="J51" s="241">
        <v>0</v>
      </c>
      <c r="K51" s="241">
        <v>-0.8130081300813004</v>
      </c>
      <c r="L51" s="242">
        <v>0</v>
      </c>
    </row>
    <row r="52" spans="1:12" ht="12.75" customHeight="1" hidden="1">
      <c r="A52" s="235" t="s">
        <v>157</v>
      </c>
      <c r="B52" s="244">
        <v>0.42</v>
      </c>
      <c r="C52" s="237">
        <v>126.6</v>
      </c>
      <c r="D52" s="237">
        <v>126.6</v>
      </c>
      <c r="E52" s="237">
        <v>126.6</v>
      </c>
      <c r="F52" s="237">
        <v>126.6</v>
      </c>
      <c r="G52" s="237">
        <v>126.6</v>
      </c>
      <c r="H52" s="238">
        <v>126.6</v>
      </c>
      <c r="I52" s="241">
        <v>0</v>
      </c>
      <c r="J52" s="241">
        <v>0</v>
      </c>
      <c r="K52" s="241">
        <v>0</v>
      </c>
      <c r="L52" s="242">
        <v>0</v>
      </c>
    </row>
    <row r="53" spans="1:12" ht="12.75">
      <c r="A53" s="235" t="s">
        <v>158</v>
      </c>
      <c r="B53" s="244">
        <v>8.03</v>
      </c>
      <c r="C53" s="237">
        <v>175</v>
      </c>
      <c r="D53" s="237">
        <v>179.4</v>
      </c>
      <c r="E53" s="237">
        <v>179.4</v>
      </c>
      <c r="F53" s="237">
        <v>186.5</v>
      </c>
      <c r="G53" s="237">
        <v>186.5</v>
      </c>
      <c r="H53" s="238">
        <v>186.5</v>
      </c>
      <c r="I53" s="241">
        <v>2.5142857142857196</v>
      </c>
      <c r="J53" s="241">
        <v>0</v>
      </c>
      <c r="K53" s="241">
        <v>3.957636566332212</v>
      </c>
      <c r="L53" s="242">
        <v>0</v>
      </c>
    </row>
    <row r="54" spans="1:12" ht="12.75" customHeight="1" hidden="1">
      <c r="A54" s="235" t="s">
        <v>159</v>
      </c>
      <c r="B54" s="244">
        <v>6.21</v>
      </c>
      <c r="C54" s="237">
        <v>180.4</v>
      </c>
      <c r="D54" s="237">
        <v>185.5</v>
      </c>
      <c r="E54" s="237">
        <v>185.5</v>
      </c>
      <c r="F54" s="237">
        <v>193.1</v>
      </c>
      <c r="G54" s="237">
        <v>193.1</v>
      </c>
      <c r="H54" s="238">
        <v>193.1</v>
      </c>
      <c r="I54" s="241">
        <v>2.827050997782706</v>
      </c>
      <c r="J54" s="241">
        <v>0</v>
      </c>
      <c r="K54" s="241">
        <v>4.097035040431265</v>
      </c>
      <c r="L54" s="242">
        <v>0</v>
      </c>
    </row>
    <row r="55" spans="1:12" ht="12.75" customHeight="1" hidden="1">
      <c r="A55" s="235" t="s">
        <v>160</v>
      </c>
      <c r="B55" s="244">
        <v>1.82</v>
      </c>
      <c r="C55" s="237">
        <v>156.4</v>
      </c>
      <c r="D55" s="237">
        <v>158.2</v>
      </c>
      <c r="E55" s="237">
        <v>158.2</v>
      </c>
      <c r="F55" s="237">
        <v>163</v>
      </c>
      <c r="G55" s="237">
        <v>163</v>
      </c>
      <c r="H55" s="238">
        <v>163</v>
      </c>
      <c r="I55" s="241">
        <v>1.1508951406649572</v>
      </c>
      <c r="J55" s="241">
        <v>0</v>
      </c>
      <c r="K55" s="241">
        <v>3.0341340075853367</v>
      </c>
      <c r="L55" s="242">
        <v>0</v>
      </c>
    </row>
    <row r="56" spans="1:12" ht="12.75">
      <c r="A56" s="235" t="s">
        <v>161</v>
      </c>
      <c r="B56" s="244">
        <v>7.09</v>
      </c>
      <c r="C56" s="237">
        <v>199.9</v>
      </c>
      <c r="D56" s="237">
        <v>211.1</v>
      </c>
      <c r="E56" s="237">
        <v>211.1</v>
      </c>
      <c r="F56" s="237">
        <v>219.4</v>
      </c>
      <c r="G56" s="237">
        <v>219.8</v>
      </c>
      <c r="H56" s="238">
        <v>219.7</v>
      </c>
      <c r="I56" s="241">
        <v>5.602801400700358</v>
      </c>
      <c r="J56" s="241">
        <v>0</v>
      </c>
      <c r="K56" s="241">
        <v>4.073898626243476</v>
      </c>
      <c r="L56" s="242">
        <v>-0.04549590536852577</v>
      </c>
    </row>
    <row r="57" spans="1:12" ht="12.75" customHeight="1" hidden="1">
      <c r="A57" s="235" t="s">
        <v>162</v>
      </c>
      <c r="B57" s="244">
        <v>4.78</v>
      </c>
      <c r="C57" s="237">
        <v>221</v>
      </c>
      <c r="D57" s="237">
        <v>236.7</v>
      </c>
      <c r="E57" s="237">
        <v>236.7</v>
      </c>
      <c r="F57" s="237">
        <v>246.6</v>
      </c>
      <c r="G57" s="237">
        <v>246.6</v>
      </c>
      <c r="H57" s="238">
        <v>246.6</v>
      </c>
      <c r="I57" s="241">
        <v>7.104072398190041</v>
      </c>
      <c r="J57" s="241">
        <v>0</v>
      </c>
      <c r="K57" s="241">
        <v>4.182509505703422</v>
      </c>
      <c r="L57" s="242">
        <v>0</v>
      </c>
    </row>
    <row r="58" spans="1:12" ht="12.75" customHeight="1" hidden="1">
      <c r="A58" s="235" t="s">
        <v>163</v>
      </c>
      <c r="B58" s="244">
        <v>1.63</v>
      </c>
      <c r="C58" s="237">
        <v>151.2</v>
      </c>
      <c r="D58" s="237">
        <v>150.1</v>
      </c>
      <c r="E58" s="237">
        <v>150.1</v>
      </c>
      <c r="F58" s="237">
        <v>154.2</v>
      </c>
      <c r="G58" s="237">
        <v>154.2</v>
      </c>
      <c r="H58" s="238">
        <v>154.2</v>
      </c>
      <c r="I58" s="241">
        <v>-0.7275132275132279</v>
      </c>
      <c r="J58" s="241">
        <v>0</v>
      </c>
      <c r="K58" s="241">
        <v>2.731512325116597</v>
      </c>
      <c r="L58" s="242">
        <v>0</v>
      </c>
    </row>
    <row r="59" spans="1:12" ht="12.75" customHeight="1" hidden="1">
      <c r="A59" s="235" t="s">
        <v>164</v>
      </c>
      <c r="B59" s="244">
        <v>0.68</v>
      </c>
      <c r="C59" s="237">
        <v>177.4</v>
      </c>
      <c r="D59" s="237">
        <v>182.5</v>
      </c>
      <c r="E59" s="237">
        <v>182.7</v>
      </c>
      <c r="F59" s="237">
        <v>194</v>
      </c>
      <c r="G59" s="237">
        <v>196.6</v>
      </c>
      <c r="H59" s="238">
        <v>195.7</v>
      </c>
      <c r="I59" s="241">
        <v>2.9875986471251252</v>
      </c>
      <c r="J59" s="241">
        <v>0.1095890410958873</v>
      </c>
      <c r="K59" s="241">
        <v>7.115489874110565</v>
      </c>
      <c r="L59" s="242">
        <v>-0.45778229908444246</v>
      </c>
    </row>
    <row r="60" spans="1:12" ht="12.75">
      <c r="A60" s="246" t="s">
        <v>165</v>
      </c>
      <c r="B60" s="247">
        <v>1.66</v>
      </c>
      <c r="C60" s="248">
        <v>162.1</v>
      </c>
      <c r="D60" s="248">
        <v>172.7</v>
      </c>
      <c r="E60" s="248">
        <v>172.7</v>
      </c>
      <c r="F60" s="248">
        <v>178.2</v>
      </c>
      <c r="G60" s="248">
        <v>178.2</v>
      </c>
      <c r="H60" s="249">
        <v>178.2</v>
      </c>
      <c r="I60" s="250">
        <v>6.539173349784093</v>
      </c>
      <c r="J60" s="250">
        <v>0</v>
      </c>
      <c r="K60" s="250">
        <v>3.1847133757961785</v>
      </c>
      <c r="L60" s="251">
        <v>0</v>
      </c>
    </row>
    <row r="61" spans="1:12" ht="12.75">
      <c r="A61" s="252" t="s">
        <v>543</v>
      </c>
      <c r="B61" s="244">
        <v>2.7129871270971364</v>
      </c>
      <c r="C61" s="237">
        <v>378.2</v>
      </c>
      <c r="D61" s="237">
        <v>449</v>
      </c>
      <c r="E61" s="237">
        <v>449</v>
      </c>
      <c r="F61" s="237">
        <v>449.1</v>
      </c>
      <c r="G61" s="237">
        <v>449.1</v>
      </c>
      <c r="H61" s="238">
        <v>449.1</v>
      </c>
      <c r="I61" s="241">
        <v>18.72025383395028</v>
      </c>
      <c r="J61" s="241">
        <v>0</v>
      </c>
      <c r="K61" s="241">
        <v>0.022271714922055708</v>
      </c>
      <c r="L61" s="242">
        <v>0</v>
      </c>
    </row>
    <row r="62" spans="1:12" ht="13.5" thickBot="1">
      <c r="A62" s="253" t="s">
        <v>544</v>
      </c>
      <c r="B62" s="254">
        <v>97.28701000738475</v>
      </c>
      <c r="C62" s="255">
        <v>168.3</v>
      </c>
      <c r="D62" s="255">
        <v>177.7</v>
      </c>
      <c r="E62" s="255">
        <v>179.8</v>
      </c>
      <c r="F62" s="255">
        <v>187.8</v>
      </c>
      <c r="G62" s="255">
        <v>190.9</v>
      </c>
      <c r="H62" s="256">
        <v>192</v>
      </c>
      <c r="I62" s="257">
        <v>6.833036244800965</v>
      </c>
      <c r="J62" s="257">
        <v>1.1817670230725952</v>
      </c>
      <c r="K62" s="257">
        <v>6.785317018909893</v>
      </c>
      <c r="L62" s="258">
        <v>0.5762179151388267</v>
      </c>
    </row>
    <row r="63" spans="1:12" ht="13.5" thickTop="1">
      <c r="A63" s="1025" t="s">
        <v>166</v>
      </c>
      <c r="B63" s="1026"/>
      <c r="C63" s="1026"/>
      <c r="D63" s="1026"/>
      <c r="E63" s="1026"/>
      <c r="F63" s="1026"/>
      <c r="G63" s="1026"/>
      <c r="H63" s="1026"/>
      <c r="I63" s="1026"/>
      <c r="J63" s="1026"/>
      <c r="K63" s="1026"/>
      <c r="L63" s="1027"/>
    </row>
    <row r="64" spans="1:12" ht="12.75">
      <c r="A64" s="259" t="s">
        <v>273</v>
      </c>
      <c r="B64" s="260">
        <v>100</v>
      </c>
      <c r="C64" s="261">
        <v>167.4</v>
      </c>
      <c r="D64" s="261">
        <v>177.1</v>
      </c>
      <c r="E64" s="261">
        <v>178.6</v>
      </c>
      <c r="F64" s="261">
        <v>185</v>
      </c>
      <c r="G64" s="261">
        <v>188.3</v>
      </c>
      <c r="H64" s="262">
        <v>189.5</v>
      </c>
      <c r="I64" s="263">
        <v>6.690561529271207</v>
      </c>
      <c r="J64" s="263">
        <v>0.8469791078486821</v>
      </c>
      <c r="K64" s="263">
        <v>6.103023516237414</v>
      </c>
      <c r="L64" s="264">
        <v>0.6372809346786994</v>
      </c>
    </row>
    <row r="65" spans="1:12" ht="12.75">
      <c r="A65" s="846" t="s">
        <v>535</v>
      </c>
      <c r="B65" s="243">
        <v>51.53</v>
      </c>
      <c r="C65" s="237">
        <v>161.3</v>
      </c>
      <c r="D65" s="237">
        <v>169.8</v>
      </c>
      <c r="E65" s="237">
        <v>172.6</v>
      </c>
      <c r="F65" s="237">
        <v>179.9</v>
      </c>
      <c r="G65" s="237">
        <v>186.3</v>
      </c>
      <c r="H65" s="238">
        <v>188.6</v>
      </c>
      <c r="I65" s="241">
        <v>7.005579665220083</v>
      </c>
      <c r="J65" s="241">
        <v>1.6489988221436818</v>
      </c>
      <c r="K65" s="241">
        <v>9.26998841251448</v>
      </c>
      <c r="L65" s="242">
        <v>1.2345679012345556</v>
      </c>
    </row>
    <row r="66" spans="1:12" ht="12.75">
      <c r="A66" s="847" t="s">
        <v>536</v>
      </c>
      <c r="B66" s="265">
        <v>48.47</v>
      </c>
      <c r="C66" s="248">
        <v>173.8</v>
      </c>
      <c r="D66" s="248">
        <v>185</v>
      </c>
      <c r="E66" s="248">
        <v>185</v>
      </c>
      <c r="F66" s="248">
        <v>190.4</v>
      </c>
      <c r="G66" s="248">
        <v>190.5</v>
      </c>
      <c r="H66" s="249">
        <v>190.4</v>
      </c>
      <c r="I66" s="250">
        <v>6.444188722669722</v>
      </c>
      <c r="J66" s="250">
        <v>0</v>
      </c>
      <c r="K66" s="250">
        <v>2.918918918918905</v>
      </c>
      <c r="L66" s="251">
        <v>-0.05249343832021225</v>
      </c>
    </row>
    <row r="67" spans="1:12" ht="12.75">
      <c r="A67" s="221" t="s">
        <v>537</v>
      </c>
      <c r="B67" s="266">
        <v>81.26</v>
      </c>
      <c r="C67" s="237">
        <v>163.6</v>
      </c>
      <c r="D67" s="237">
        <v>172.5</v>
      </c>
      <c r="E67" s="237">
        <v>174.2</v>
      </c>
      <c r="F67" s="237">
        <v>179.8</v>
      </c>
      <c r="G67" s="237">
        <v>183.9</v>
      </c>
      <c r="H67" s="238">
        <v>185.5</v>
      </c>
      <c r="I67" s="241">
        <v>6.479217603911962</v>
      </c>
      <c r="J67" s="241">
        <v>0.9855072463767982</v>
      </c>
      <c r="K67" s="241">
        <v>6.486796785304264</v>
      </c>
      <c r="L67" s="242">
        <v>0.8700380641652998</v>
      </c>
    </row>
    <row r="68" spans="1:12" ht="12.75">
      <c r="A68" s="221" t="s">
        <v>538</v>
      </c>
      <c r="B68" s="267">
        <v>18.74</v>
      </c>
      <c r="C68" s="248">
        <v>183.7</v>
      </c>
      <c r="D68" s="248">
        <v>197.4</v>
      </c>
      <c r="E68" s="248">
        <v>197.7</v>
      </c>
      <c r="F68" s="248">
        <v>207.4</v>
      </c>
      <c r="G68" s="248">
        <v>207.6</v>
      </c>
      <c r="H68" s="249">
        <v>206.7</v>
      </c>
      <c r="I68" s="250">
        <v>7.621121393576487</v>
      </c>
      <c r="J68" s="250">
        <v>0.15197568389055505</v>
      </c>
      <c r="K68" s="250">
        <v>4.552352048558419</v>
      </c>
      <c r="L68" s="251">
        <v>-0.43352601156068715</v>
      </c>
    </row>
    <row r="69" spans="1:12" ht="12.75">
      <c r="A69" s="846" t="s">
        <v>539</v>
      </c>
      <c r="B69" s="266">
        <v>68.86</v>
      </c>
      <c r="C69" s="237">
        <v>163.9</v>
      </c>
      <c r="D69" s="237">
        <v>173.3</v>
      </c>
      <c r="E69" s="237">
        <v>175.4</v>
      </c>
      <c r="F69" s="237">
        <v>182.5</v>
      </c>
      <c r="G69" s="237">
        <v>186.9</v>
      </c>
      <c r="H69" s="238">
        <v>188.3</v>
      </c>
      <c r="I69" s="241">
        <v>7.016473459426493</v>
      </c>
      <c r="J69" s="241">
        <v>1.2117714945181604</v>
      </c>
      <c r="K69" s="241">
        <v>7.35461801596351</v>
      </c>
      <c r="L69" s="242">
        <v>0.7490636704119851</v>
      </c>
    </row>
    <row r="70" spans="1:12" ht="12.75">
      <c r="A70" s="847" t="s">
        <v>540</v>
      </c>
      <c r="B70" s="267">
        <v>31.14</v>
      </c>
      <c r="C70" s="248">
        <v>175.1</v>
      </c>
      <c r="D70" s="248">
        <v>185.7</v>
      </c>
      <c r="E70" s="248">
        <v>185.8</v>
      </c>
      <c r="F70" s="248">
        <v>190.5</v>
      </c>
      <c r="G70" s="248">
        <v>191.5</v>
      </c>
      <c r="H70" s="249">
        <v>192.1</v>
      </c>
      <c r="I70" s="250">
        <v>6.110793832095965</v>
      </c>
      <c r="J70" s="250">
        <v>0.05385029617663406</v>
      </c>
      <c r="K70" s="250">
        <v>3.3907427341226963</v>
      </c>
      <c r="L70" s="251">
        <v>0.3133159268929404</v>
      </c>
    </row>
    <row r="71" spans="1:12" ht="12.75">
      <c r="A71" s="221" t="s">
        <v>541</v>
      </c>
      <c r="B71" s="266">
        <v>17.03</v>
      </c>
      <c r="C71" s="237">
        <v>199.3</v>
      </c>
      <c r="D71" s="237">
        <v>221.9</v>
      </c>
      <c r="E71" s="237">
        <v>221.7</v>
      </c>
      <c r="F71" s="237">
        <v>227.5</v>
      </c>
      <c r="G71" s="237">
        <v>227.4</v>
      </c>
      <c r="H71" s="238">
        <v>225.4</v>
      </c>
      <c r="I71" s="241">
        <v>11.239337681886582</v>
      </c>
      <c r="J71" s="241">
        <v>-0.0901306894997731</v>
      </c>
      <c r="K71" s="241">
        <v>1.6689219666215678</v>
      </c>
      <c r="L71" s="242">
        <v>-0.8795074758135399</v>
      </c>
    </row>
    <row r="72" spans="1:12" ht="12.75">
      <c r="A72" s="268" t="s">
        <v>542</v>
      </c>
      <c r="B72" s="267">
        <v>82.97</v>
      </c>
      <c r="C72" s="248">
        <v>160.8</v>
      </c>
      <c r="D72" s="248">
        <v>167.9</v>
      </c>
      <c r="E72" s="248">
        <v>169.8</v>
      </c>
      <c r="F72" s="248">
        <v>176.3</v>
      </c>
      <c r="G72" s="248">
        <v>180.3</v>
      </c>
      <c r="H72" s="249">
        <v>182.1</v>
      </c>
      <c r="I72" s="250">
        <v>5.597014925373145</v>
      </c>
      <c r="J72" s="250">
        <v>1.131625967838005</v>
      </c>
      <c r="K72" s="250">
        <v>7.2438162544169415</v>
      </c>
      <c r="L72" s="251">
        <v>0.9983361064891767</v>
      </c>
    </row>
    <row r="73" spans="1:12" ht="12.75">
      <c r="A73" s="269" t="s">
        <v>543</v>
      </c>
      <c r="B73" s="270">
        <v>3.0403594784183583</v>
      </c>
      <c r="C73" s="271">
        <v>360.1</v>
      </c>
      <c r="D73" s="271">
        <v>418.3</v>
      </c>
      <c r="E73" s="271">
        <v>418.3</v>
      </c>
      <c r="F73" s="271">
        <v>418.3</v>
      </c>
      <c r="G73" s="271">
        <v>418.3</v>
      </c>
      <c r="H73" s="272">
        <v>418.3</v>
      </c>
      <c r="I73" s="241">
        <v>16.162177173007493</v>
      </c>
      <c r="J73" s="241">
        <v>0</v>
      </c>
      <c r="K73" s="241">
        <v>0</v>
      </c>
      <c r="L73" s="242">
        <v>0</v>
      </c>
    </row>
    <row r="74" spans="1:12" ht="12.75">
      <c r="A74" s="273" t="s">
        <v>544</v>
      </c>
      <c r="B74" s="247">
        <v>96.95964052158165</v>
      </c>
      <c r="C74" s="248">
        <v>161.3</v>
      </c>
      <c r="D74" s="248">
        <v>169.6</v>
      </c>
      <c r="E74" s="248">
        <v>171.1</v>
      </c>
      <c r="F74" s="248">
        <v>177.7</v>
      </c>
      <c r="G74" s="248">
        <v>181.1</v>
      </c>
      <c r="H74" s="249">
        <v>182.3</v>
      </c>
      <c r="I74" s="250">
        <v>6.075635461872281</v>
      </c>
      <c r="J74" s="250">
        <v>0.88443396226414</v>
      </c>
      <c r="K74" s="250">
        <v>6.545879602571603</v>
      </c>
      <c r="L74" s="251">
        <v>0.6626173384870242</v>
      </c>
    </row>
    <row r="75" spans="1:12" ht="12.75">
      <c r="A75" s="1022" t="s">
        <v>167</v>
      </c>
      <c r="B75" s="1023"/>
      <c r="C75" s="1023"/>
      <c r="D75" s="1023"/>
      <c r="E75" s="1023"/>
      <c r="F75" s="1023"/>
      <c r="G75" s="1023"/>
      <c r="H75" s="1024"/>
      <c r="I75" s="1023"/>
      <c r="J75" s="1023"/>
      <c r="K75" s="1023"/>
      <c r="L75" s="274"/>
    </row>
    <row r="76" spans="1:12" ht="12.75">
      <c r="A76" s="221" t="s">
        <v>273</v>
      </c>
      <c r="B76" s="265">
        <v>100</v>
      </c>
      <c r="C76" s="248">
        <v>177.4</v>
      </c>
      <c r="D76" s="248">
        <v>188.6</v>
      </c>
      <c r="E76" s="248">
        <v>191.3</v>
      </c>
      <c r="F76" s="248">
        <v>199.8</v>
      </c>
      <c r="G76" s="248">
        <v>202.7</v>
      </c>
      <c r="H76" s="262">
        <v>203.8</v>
      </c>
      <c r="I76" s="250">
        <v>7.835400225479148</v>
      </c>
      <c r="J76" s="250">
        <v>1.431601272534479</v>
      </c>
      <c r="K76" s="250">
        <v>6.534239414532152</v>
      </c>
      <c r="L76" s="251">
        <v>0.5426739023186968</v>
      </c>
    </row>
    <row r="77" spans="1:12" ht="12.75">
      <c r="A77" s="846" t="s">
        <v>535</v>
      </c>
      <c r="B77" s="243">
        <v>54.98</v>
      </c>
      <c r="C77" s="237">
        <v>172.5</v>
      </c>
      <c r="D77" s="237">
        <v>181.6</v>
      </c>
      <c r="E77" s="237">
        <v>186.3</v>
      </c>
      <c r="F77" s="237">
        <v>197.6</v>
      </c>
      <c r="G77" s="237">
        <v>202.7</v>
      </c>
      <c r="H77" s="238">
        <v>204.6</v>
      </c>
      <c r="I77" s="241">
        <v>8</v>
      </c>
      <c r="J77" s="241">
        <v>2.588105726872243</v>
      </c>
      <c r="K77" s="241">
        <v>9.822866344605472</v>
      </c>
      <c r="L77" s="242">
        <v>0.937345831277753</v>
      </c>
    </row>
    <row r="78" spans="1:12" ht="12.75">
      <c r="A78" s="275" t="s">
        <v>536</v>
      </c>
      <c r="B78" s="265">
        <v>45.02</v>
      </c>
      <c r="C78" s="248">
        <v>183.3</v>
      </c>
      <c r="D78" s="248">
        <v>197.3</v>
      </c>
      <c r="E78" s="248">
        <v>197.4</v>
      </c>
      <c r="F78" s="248">
        <v>202.5</v>
      </c>
      <c r="G78" s="248">
        <v>202.7</v>
      </c>
      <c r="H78" s="249">
        <v>202.9</v>
      </c>
      <c r="I78" s="250">
        <v>7.692307692307693</v>
      </c>
      <c r="J78" s="250">
        <v>0.05068423720221915</v>
      </c>
      <c r="K78" s="250">
        <v>2.786220871327245</v>
      </c>
      <c r="L78" s="251">
        <v>0.09866798223976048</v>
      </c>
    </row>
    <row r="79" spans="1:12" ht="12.75">
      <c r="A79" s="269" t="s">
        <v>543</v>
      </c>
      <c r="B79" s="270">
        <v>2.5436097629598367</v>
      </c>
      <c r="C79" s="271">
        <v>380.6</v>
      </c>
      <c r="D79" s="271">
        <v>451.6</v>
      </c>
      <c r="E79" s="271">
        <v>451.6</v>
      </c>
      <c r="F79" s="271">
        <v>451.7</v>
      </c>
      <c r="G79" s="271">
        <v>451.7</v>
      </c>
      <c r="H79" s="272">
        <v>451.7</v>
      </c>
      <c r="I79" s="241">
        <v>18.654755648975296</v>
      </c>
      <c r="J79" s="241">
        <v>0</v>
      </c>
      <c r="K79" s="241">
        <v>0.02214348981399894</v>
      </c>
      <c r="L79" s="242">
        <v>0</v>
      </c>
    </row>
    <row r="80" spans="1:12" ht="12.75">
      <c r="A80" s="273" t="s">
        <v>544</v>
      </c>
      <c r="B80" s="247">
        <v>97.45639023704015</v>
      </c>
      <c r="C80" s="248">
        <v>172</v>
      </c>
      <c r="D80" s="248">
        <v>181.8</v>
      </c>
      <c r="E80" s="248">
        <v>184.5</v>
      </c>
      <c r="F80" s="248">
        <v>193.3</v>
      </c>
      <c r="G80" s="248">
        <v>196.2</v>
      </c>
      <c r="H80" s="249">
        <v>197.4</v>
      </c>
      <c r="I80" s="250">
        <v>7.267441860465112</v>
      </c>
      <c r="J80" s="250">
        <v>1.4851485148514882</v>
      </c>
      <c r="K80" s="250">
        <v>6.991869918699194</v>
      </c>
      <c r="L80" s="251">
        <v>0.6116207951070436</v>
      </c>
    </row>
    <row r="81" spans="1:12" ht="12.75">
      <c r="A81" s="592" t="s">
        <v>168</v>
      </c>
      <c r="B81" s="276"/>
      <c r="C81" s="277"/>
      <c r="D81" s="278"/>
      <c r="E81" s="278"/>
      <c r="F81" s="278"/>
      <c r="G81" s="278"/>
      <c r="H81" s="278"/>
      <c r="I81" s="278"/>
      <c r="J81" s="278"/>
      <c r="K81" s="278"/>
      <c r="L81" s="279"/>
    </row>
    <row r="82" spans="1:12" ht="12.75">
      <c r="A82" s="259" t="s">
        <v>273</v>
      </c>
      <c r="B82" s="260">
        <v>100</v>
      </c>
      <c r="C82" s="261">
        <v>175.1</v>
      </c>
      <c r="D82" s="261">
        <v>187.2</v>
      </c>
      <c r="E82" s="261">
        <v>188.7</v>
      </c>
      <c r="F82" s="261">
        <v>197</v>
      </c>
      <c r="G82" s="261">
        <v>199.9</v>
      </c>
      <c r="H82" s="262">
        <v>200.3</v>
      </c>
      <c r="I82" s="263">
        <v>7.7669902912621325</v>
      </c>
      <c r="J82" s="263">
        <v>0.801282051282044</v>
      </c>
      <c r="K82" s="263">
        <v>6.147323794382629</v>
      </c>
      <c r="L82" s="264">
        <v>0.2001000500250143</v>
      </c>
    </row>
    <row r="83" spans="1:12" ht="12.75">
      <c r="A83" s="846" t="s">
        <v>535</v>
      </c>
      <c r="B83" s="243">
        <v>53.04</v>
      </c>
      <c r="C83" s="237">
        <v>171.1</v>
      </c>
      <c r="D83" s="237">
        <v>182.2</v>
      </c>
      <c r="E83" s="237">
        <v>185</v>
      </c>
      <c r="F83" s="237">
        <v>196.2</v>
      </c>
      <c r="G83" s="237">
        <v>201.6</v>
      </c>
      <c r="H83" s="238">
        <v>202.2</v>
      </c>
      <c r="I83" s="241">
        <v>8.123904149620103</v>
      </c>
      <c r="J83" s="241">
        <v>1.536772777167954</v>
      </c>
      <c r="K83" s="241">
        <v>9.297297297297291</v>
      </c>
      <c r="L83" s="242">
        <v>0.297619047619051</v>
      </c>
    </row>
    <row r="84" spans="1:12" ht="12.75">
      <c r="A84" s="847" t="s">
        <v>536</v>
      </c>
      <c r="B84" s="244">
        <v>46.96</v>
      </c>
      <c r="C84" s="280">
        <v>179.6</v>
      </c>
      <c r="D84" s="248">
        <v>192.9</v>
      </c>
      <c r="E84" s="248">
        <v>193</v>
      </c>
      <c r="F84" s="248">
        <v>197.9</v>
      </c>
      <c r="G84" s="248">
        <v>198</v>
      </c>
      <c r="H84" s="249">
        <v>198</v>
      </c>
      <c r="I84" s="250">
        <v>7.461024498886417</v>
      </c>
      <c r="J84" s="250">
        <v>0.05184033177812353</v>
      </c>
      <c r="K84" s="250">
        <v>2.590673575129543</v>
      </c>
      <c r="L84" s="251">
        <v>0</v>
      </c>
    </row>
    <row r="85" spans="1:12" ht="12.75">
      <c r="A85" s="252" t="s">
        <v>543</v>
      </c>
      <c r="B85" s="270">
        <v>2.332799605862791</v>
      </c>
      <c r="C85" s="237">
        <v>401.3</v>
      </c>
      <c r="D85" s="237">
        <v>492.7</v>
      </c>
      <c r="E85" s="237">
        <v>492.7</v>
      </c>
      <c r="F85" s="237">
        <v>492.6</v>
      </c>
      <c r="G85" s="237">
        <v>492.6</v>
      </c>
      <c r="H85" s="238">
        <v>492.6</v>
      </c>
      <c r="I85" s="241">
        <v>22.77597807126837</v>
      </c>
      <c r="J85" s="241">
        <v>0</v>
      </c>
      <c r="K85" s="241">
        <v>-0.020296326364928063</v>
      </c>
      <c r="L85" s="242">
        <v>0</v>
      </c>
    </row>
    <row r="86" spans="1:12" ht="13.5" thickBot="1">
      <c r="A86" s="253" t="s">
        <v>544</v>
      </c>
      <c r="B86" s="254">
        <v>97.66720039413721</v>
      </c>
      <c r="C86" s="255">
        <v>169.7</v>
      </c>
      <c r="D86" s="255">
        <v>179.9</v>
      </c>
      <c r="E86" s="281">
        <v>181.5</v>
      </c>
      <c r="F86" s="255">
        <v>189.9</v>
      </c>
      <c r="G86" s="255">
        <v>192.9</v>
      </c>
      <c r="H86" s="256">
        <v>193.3</v>
      </c>
      <c r="I86" s="257">
        <v>6.953447259870373</v>
      </c>
      <c r="J86" s="257">
        <v>0.8893829905503026</v>
      </c>
      <c r="K86" s="257">
        <v>6.501377410468322</v>
      </c>
      <c r="L86" s="258">
        <v>0.2073613271124941</v>
      </c>
    </row>
    <row r="87" spans="1:2" ht="13.5" thickTop="1">
      <c r="A87" s="18" t="s">
        <v>169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sheetProtection/>
  <mergeCells count="6">
    <mergeCell ref="A75:K75"/>
    <mergeCell ref="A1:L1"/>
    <mergeCell ref="A63:L63"/>
    <mergeCell ref="J6:K6"/>
    <mergeCell ref="D6:F6"/>
    <mergeCell ref="G6:H6"/>
  </mergeCells>
  <printOptions/>
  <pageMargins left="0.68" right="0.75" top="0.91" bottom="1" header="0.5" footer="0.5"/>
  <pageSetup fitToHeight="1" fitToWidth="1" horizontalDpi="300" verticalDpi="3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008" t="s">
        <v>214</v>
      </c>
      <c r="B1" s="1008"/>
      <c r="C1" s="1008"/>
      <c r="D1" s="1008"/>
      <c r="E1" s="1008"/>
      <c r="F1" s="1008"/>
      <c r="G1" s="1008"/>
      <c r="H1" s="1008"/>
      <c r="I1" s="1008"/>
      <c r="J1" s="1008"/>
      <c r="K1" s="295"/>
      <c r="L1" s="295"/>
      <c r="M1" s="295"/>
      <c r="N1" s="295"/>
    </row>
    <row r="2" spans="1:14" ht="15.75">
      <c r="A2" s="1035" t="s">
        <v>470</v>
      </c>
      <c r="B2" s="1035"/>
      <c r="C2" s="1035"/>
      <c r="D2" s="1035"/>
      <c r="E2" s="1035"/>
      <c r="F2" s="1035"/>
      <c r="G2" s="1035"/>
      <c r="H2" s="1035"/>
      <c r="I2" s="1035"/>
      <c r="J2" s="1035"/>
      <c r="K2" s="295"/>
      <c r="L2" s="295"/>
      <c r="M2" s="295"/>
      <c r="N2" s="295"/>
    </row>
    <row r="3" spans="1:14" ht="12.75">
      <c r="A3" s="1036" t="s">
        <v>103</v>
      </c>
      <c r="B3" s="1036"/>
      <c r="C3" s="1036"/>
      <c r="D3" s="1036"/>
      <c r="E3" s="1036"/>
      <c r="F3" s="1036"/>
      <c r="G3" s="1036"/>
      <c r="H3" s="1036"/>
      <c r="I3" s="1036"/>
      <c r="J3" s="1036"/>
      <c r="K3" s="295"/>
      <c r="L3" s="295"/>
      <c r="M3" s="295"/>
      <c r="N3" s="295"/>
    </row>
    <row r="5" spans="1:14" ht="13.5" thickBot="1">
      <c r="A5" s="981" t="str">
        <f>CPI!A5</f>
        <v>Mid-October 2007</v>
      </c>
      <c r="B5" s="981"/>
      <c r="C5" s="981"/>
      <c r="D5" s="981"/>
      <c r="E5" s="981"/>
      <c r="F5" s="981"/>
      <c r="G5" s="981"/>
      <c r="H5" s="981"/>
      <c r="I5" s="981"/>
      <c r="J5" s="981"/>
      <c r="K5" s="295"/>
      <c r="L5" s="295"/>
      <c r="M5" s="295"/>
      <c r="N5" s="295"/>
    </row>
    <row r="6" spans="1:14" ht="12.75">
      <c r="A6" s="1032" t="s">
        <v>572</v>
      </c>
      <c r="B6" s="373" t="s">
        <v>104</v>
      </c>
      <c r="C6" s="374"/>
      <c r="D6" s="374"/>
      <c r="E6" s="375" t="s">
        <v>171</v>
      </c>
      <c r="F6" s="376" t="str">
        <f>CPI!C6</f>
        <v>2005/06</v>
      </c>
      <c r="G6" s="377" t="str">
        <f>CPI!D6</f>
        <v>2006/07</v>
      </c>
      <c r="H6" s="378" t="str">
        <f>CPI!G6</f>
        <v>2007/08P</v>
      </c>
      <c r="I6" s="1033" t="s">
        <v>363</v>
      </c>
      <c r="J6" s="1034"/>
      <c r="K6" s="295"/>
      <c r="L6" s="295"/>
      <c r="M6" s="295"/>
      <c r="N6" s="295"/>
    </row>
    <row r="7" spans="1:14" ht="12.75">
      <c r="A7" s="1013"/>
      <c r="B7" s="291" t="s">
        <v>106</v>
      </c>
      <c r="C7" s="380"/>
      <c r="D7" s="380"/>
      <c r="E7" s="381" t="s">
        <v>104</v>
      </c>
      <c r="F7" s="382" t="s">
        <v>596</v>
      </c>
      <c r="G7" s="289" t="str">
        <f>F7</f>
        <v>Sept/Oct</v>
      </c>
      <c r="H7" s="290" t="str">
        <f>F7</f>
        <v>Sept/Oct</v>
      </c>
      <c r="I7" s="383" t="str">
        <f>G6</f>
        <v>2006/07</v>
      </c>
      <c r="J7" s="384" t="str">
        <f>H6</f>
        <v>2007/08P</v>
      </c>
      <c r="K7" s="295"/>
      <c r="L7" s="295"/>
      <c r="M7" s="295"/>
      <c r="N7" s="295"/>
    </row>
    <row r="8" spans="1:14" ht="12.75">
      <c r="A8" s="338" t="s">
        <v>172</v>
      </c>
      <c r="B8" s="593">
        <v>100</v>
      </c>
      <c r="C8" s="340"/>
      <c r="D8" s="324"/>
      <c r="E8" s="341">
        <v>100</v>
      </c>
      <c r="F8" s="342">
        <v>165.11171</v>
      </c>
      <c r="G8" s="80">
        <v>175.26689000000002</v>
      </c>
      <c r="H8" s="343">
        <v>183.55109000000002</v>
      </c>
      <c r="I8" s="28">
        <v>6.2</v>
      </c>
      <c r="J8" s="72">
        <v>4.7</v>
      </c>
      <c r="K8" s="295"/>
      <c r="M8" s="295"/>
      <c r="N8" s="295"/>
    </row>
    <row r="9" spans="1:14" ht="12.75">
      <c r="A9" s="338"/>
      <c r="B9" s="593"/>
      <c r="C9" s="340"/>
      <c r="D9" s="324"/>
      <c r="E9" s="341"/>
      <c r="F9" s="344"/>
      <c r="G9" s="261"/>
      <c r="H9" s="345"/>
      <c r="I9" s="28"/>
      <c r="J9" s="72"/>
      <c r="K9" s="295"/>
      <c r="M9" s="295"/>
      <c r="N9" s="295"/>
    </row>
    <row r="10" spans="1:14" ht="12.75">
      <c r="A10" s="338" t="s">
        <v>173</v>
      </c>
      <c r="B10" s="593">
        <v>53.2</v>
      </c>
      <c r="C10" s="340"/>
      <c r="D10" s="340"/>
      <c r="E10" s="341">
        <v>45.53</v>
      </c>
      <c r="F10" s="342">
        <v>168.32211728530638</v>
      </c>
      <c r="G10" s="80">
        <v>183.10849989018234</v>
      </c>
      <c r="H10" s="343">
        <v>193.6117065670986</v>
      </c>
      <c r="I10" s="28">
        <v>8.8</v>
      </c>
      <c r="J10" s="72">
        <v>5.7</v>
      </c>
      <c r="K10" s="295"/>
      <c r="M10" s="295"/>
      <c r="N10" s="295"/>
    </row>
    <row r="11" spans="1:14" ht="12.75">
      <c r="A11" s="346"/>
      <c r="B11" s="594"/>
      <c r="C11" s="244"/>
      <c r="D11" s="244"/>
      <c r="E11" s="348"/>
      <c r="F11" s="349"/>
      <c r="G11" s="32"/>
      <c r="H11" s="350"/>
      <c r="I11" s="351"/>
      <c r="J11" s="352"/>
      <c r="K11" s="295"/>
      <c r="M11" s="295"/>
      <c r="N11" s="295"/>
    </row>
    <row r="12" spans="1:14" ht="12.75">
      <c r="A12" s="353" t="s">
        <v>117</v>
      </c>
      <c r="B12" s="595"/>
      <c r="C12" s="266"/>
      <c r="D12" s="266"/>
      <c r="E12" s="355"/>
      <c r="F12" s="349"/>
      <c r="G12" s="32"/>
      <c r="H12" s="350"/>
      <c r="I12" s="351"/>
      <c r="J12" s="352"/>
      <c r="K12" s="295"/>
      <c r="M12" s="295"/>
      <c r="N12" s="295"/>
    </row>
    <row r="13" spans="1:14" ht="12.75">
      <c r="A13" s="356" t="s">
        <v>174</v>
      </c>
      <c r="B13" s="595">
        <v>14.16</v>
      </c>
      <c r="C13" s="244"/>
      <c r="D13" s="244"/>
      <c r="E13" s="355">
        <v>0</v>
      </c>
      <c r="F13" s="349">
        <v>166.9</v>
      </c>
      <c r="G13" s="32">
        <v>168.1</v>
      </c>
      <c r="H13" s="350">
        <v>188.8</v>
      </c>
      <c r="I13" s="30">
        <v>0.7</v>
      </c>
      <c r="J13" s="73">
        <v>12.3</v>
      </c>
      <c r="K13" s="295"/>
      <c r="L13" s="358"/>
      <c r="M13" s="295"/>
      <c r="N13" s="295"/>
    </row>
    <row r="14" spans="1:14" ht="12.75">
      <c r="A14" s="356" t="s">
        <v>175</v>
      </c>
      <c r="B14" s="595">
        <v>1.79</v>
      </c>
      <c r="C14" s="244">
        <v>1.79</v>
      </c>
      <c r="D14" s="244">
        <v>0.8261940952937737</v>
      </c>
      <c r="E14" s="355">
        <v>2.62</v>
      </c>
      <c r="F14" s="349">
        <v>177.3</v>
      </c>
      <c r="G14" s="32">
        <v>224.4</v>
      </c>
      <c r="H14" s="350">
        <v>237.7</v>
      </c>
      <c r="I14" s="30">
        <v>26.6</v>
      </c>
      <c r="J14" s="73">
        <v>5.9</v>
      </c>
      <c r="K14" s="295"/>
      <c r="L14" s="358"/>
      <c r="M14" s="295"/>
      <c r="N14" s="295"/>
    </row>
    <row r="15" spans="1:14" ht="12.75">
      <c r="A15" s="356" t="s">
        <v>176</v>
      </c>
      <c r="B15" s="595">
        <v>2.05</v>
      </c>
      <c r="C15" s="244">
        <v>2.05</v>
      </c>
      <c r="D15" s="244">
        <v>0.946199941537562</v>
      </c>
      <c r="E15" s="355">
        <v>3</v>
      </c>
      <c r="F15" s="349">
        <v>144.7</v>
      </c>
      <c r="G15" s="32">
        <v>164.5</v>
      </c>
      <c r="H15" s="350">
        <v>176.8</v>
      </c>
      <c r="I15" s="30">
        <v>13.7</v>
      </c>
      <c r="J15" s="73">
        <v>7.5</v>
      </c>
      <c r="K15" s="295"/>
      <c r="L15" s="358"/>
      <c r="M15" s="295"/>
      <c r="N15" s="295"/>
    </row>
    <row r="16" spans="1:14" ht="12.75">
      <c r="A16" s="353" t="s">
        <v>122</v>
      </c>
      <c r="B16" s="595">
        <v>2.73</v>
      </c>
      <c r="C16" s="244">
        <v>2.73</v>
      </c>
      <c r="D16" s="244">
        <v>1.2600613855597778</v>
      </c>
      <c r="E16" s="355">
        <v>3.99</v>
      </c>
      <c r="F16" s="349">
        <v>139.5</v>
      </c>
      <c r="G16" s="32">
        <v>173.2</v>
      </c>
      <c r="H16" s="350">
        <v>198.5</v>
      </c>
      <c r="I16" s="30">
        <v>24.2</v>
      </c>
      <c r="J16" s="73">
        <v>14.6</v>
      </c>
      <c r="K16" s="295"/>
      <c r="L16" s="358"/>
      <c r="M16" s="295"/>
      <c r="N16" s="237"/>
    </row>
    <row r="17" spans="1:14" ht="12.75">
      <c r="A17" s="359" t="s">
        <v>177</v>
      </c>
      <c r="B17" s="595">
        <v>7.89</v>
      </c>
      <c r="C17" s="244"/>
      <c r="D17" s="244"/>
      <c r="E17" s="355">
        <v>0</v>
      </c>
      <c r="F17" s="349">
        <v>175.6</v>
      </c>
      <c r="G17" s="32">
        <v>204.2</v>
      </c>
      <c r="H17" s="350">
        <v>240.4</v>
      </c>
      <c r="I17" s="30">
        <v>16.3</v>
      </c>
      <c r="J17" s="73">
        <v>17.7</v>
      </c>
      <c r="K17" s="295"/>
      <c r="L17" s="358"/>
      <c r="M17" s="295"/>
      <c r="N17" s="295"/>
    </row>
    <row r="18" spans="1:14" ht="12.75" hidden="1">
      <c r="A18" s="360" t="s">
        <v>178</v>
      </c>
      <c r="B18" s="595"/>
      <c r="C18" s="244"/>
      <c r="D18" s="244"/>
      <c r="E18" s="355">
        <v>0</v>
      </c>
      <c r="F18" s="349">
        <v>174.9</v>
      </c>
      <c r="G18" s="32">
        <v>207.6</v>
      </c>
      <c r="H18" s="350">
        <v>251.7</v>
      </c>
      <c r="I18" s="30">
        <v>18.7</v>
      </c>
      <c r="J18" s="73">
        <v>21.2</v>
      </c>
      <c r="K18" s="295"/>
      <c r="L18" s="358"/>
      <c r="M18" s="295"/>
      <c r="N18" s="295"/>
    </row>
    <row r="19" spans="1:14" ht="12.75" hidden="1">
      <c r="A19" s="361" t="s">
        <v>179</v>
      </c>
      <c r="B19" s="595"/>
      <c r="C19" s="244"/>
      <c r="D19" s="244"/>
      <c r="E19" s="355">
        <v>0</v>
      </c>
      <c r="F19" s="349">
        <v>177.5</v>
      </c>
      <c r="G19" s="32">
        <v>211.1</v>
      </c>
      <c r="H19" s="350">
        <v>259.6</v>
      </c>
      <c r="I19" s="30">
        <v>18.9</v>
      </c>
      <c r="J19" s="73">
        <v>23</v>
      </c>
      <c r="K19" s="295"/>
      <c r="L19" s="358"/>
      <c r="M19" s="295"/>
      <c r="N19" s="295"/>
    </row>
    <row r="20" spans="1:14" ht="12.75" hidden="1">
      <c r="A20" s="361" t="s">
        <v>180</v>
      </c>
      <c r="B20" s="595"/>
      <c r="C20" s="244"/>
      <c r="D20" s="244"/>
      <c r="E20" s="355">
        <v>0</v>
      </c>
      <c r="F20" s="349">
        <v>178.9</v>
      </c>
      <c r="G20" s="32">
        <v>216.2</v>
      </c>
      <c r="H20" s="350">
        <v>236</v>
      </c>
      <c r="I20" s="30">
        <v>20.8</v>
      </c>
      <c r="J20" s="73">
        <v>9.2</v>
      </c>
      <c r="K20" s="295"/>
      <c r="L20" s="358"/>
      <c r="M20" s="295"/>
      <c r="N20" s="295"/>
    </row>
    <row r="21" spans="1:14" ht="12.75" hidden="1">
      <c r="A21" s="360" t="s">
        <v>181</v>
      </c>
      <c r="B21" s="595"/>
      <c r="C21" s="244"/>
      <c r="D21" s="244"/>
      <c r="E21" s="355">
        <v>0</v>
      </c>
      <c r="F21" s="349">
        <v>176.2</v>
      </c>
      <c r="G21" s="32">
        <v>188.1</v>
      </c>
      <c r="H21" s="350">
        <v>192.8</v>
      </c>
      <c r="I21" s="30">
        <v>6.8</v>
      </c>
      <c r="J21" s="73">
        <v>2.5</v>
      </c>
      <c r="K21" s="295"/>
      <c r="L21" s="358"/>
      <c r="M21" s="295"/>
      <c r="N21" s="295"/>
    </row>
    <row r="22" spans="1:14" ht="12.75" hidden="1">
      <c r="A22" s="361" t="s">
        <v>182</v>
      </c>
      <c r="B22" s="595"/>
      <c r="C22" s="244"/>
      <c r="D22" s="244"/>
      <c r="E22" s="355">
        <v>0</v>
      </c>
      <c r="F22" s="349">
        <v>174.6</v>
      </c>
      <c r="G22" s="32">
        <v>187.5</v>
      </c>
      <c r="H22" s="350">
        <v>194</v>
      </c>
      <c r="I22" s="30">
        <v>7.4</v>
      </c>
      <c r="J22" s="73">
        <v>3.5</v>
      </c>
      <c r="K22" s="295"/>
      <c r="L22" s="358"/>
      <c r="M22" s="295"/>
      <c r="N22" s="295"/>
    </row>
    <row r="23" spans="1:14" ht="12.75" hidden="1">
      <c r="A23" s="361" t="s">
        <v>183</v>
      </c>
      <c r="B23" s="595"/>
      <c r="C23" s="244"/>
      <c r="D23" s="244"/>
      <c r="E23" s="355">
        <v>0</v>
      </c>
      <c r="F23" s="349">
        <v>212.3</v>
      </c>
      <c r="G23" s="32">
        <v>196.7</v>
      </c>
      <c r="H23" s="350">
        <v>155.3</v>
      </c>
      <c r="I23" s="30">
        <v>-7.3</v>
      </c>
      <c r="J23" s="73">
        <v>-21</v>
      </c>
      <c r="K23" s="295"/>
      <c r="L23" s="358"/>
      <c r="M23" s="295"/>
      <c r="N23" s="295"/>
    </row>
    <row r="24" spans="1:12" ht="12.75">
      <c r="A24" s="353" t="s">
        <v>130</v>
      </c>
      <c r="B24" s="595">
        <v>1.85</v>
      </c>
      <c r="C24" s="244">
        <v>1.85</v>
      </c>
      <c r="D24" s="244">
        <v>0.8538877521192633</v>
      </c>
      <c r="E24" s="355">
        <v>2.7</v>
      </c>
      <c r="F24" s="349">
        <v>144.5</v>
      </c>
      <c r="G24" s="32">
        <v>176.9</v>
      </c>
      <c r="H24" s="350">
        <v>189.9</v>
      </c>
      <c r="I24" s="30">
        <v>22.4</v>
      </c>
      <c r="J24" s="73">
        <v>7.3</v>
      </c>
      <c r="L24" s="358"/>
    </row>
    <row r="25" spans="1:12" ht="12.75">
      <c r="A25" s="353" t="s">
        <v>131</v>
      </c>
      <c r="B25" s="595">
        <v>5.21</v>
      </c>
      <c r="C25" s="244">
        <v>5.21</v>
      </c>
      <c r="D25" s="244">
        <v>2.404732534346682</v>
      </c>
      <c r="E25" s="355">
        <v>7.61</v>
      </c>
      <c r="F25" s="349">
        <v>171.9</v>
      </c>
      <c r="G25" s="32">
        <v>183.3</v>
      </c>
      <c r="H25" s="350">
        <v>193.1</v>
      </c>
      <c r="I25" s="30">
        <v>6.6</v>
      </c>
      <c r="J25" s="73">
        <v>5.3</v>
      </c>
      <c r="L25" s="358"/>
    </row>
    <row r="26" spans="1:12" ht="12.75">
      <c r="A26" s="353" t="s">
        <v>132</v>
      </c>
      <c r="B26" s="595">
        <v>4.05</v>
      </c>
      <c r="C26" s="244">
        <v>4.05</v>
      </c>
      <c r="D26" s="244">
        <v>1.8693218357205494</v>
      </c>
      <c r="E26" s="355">
        <v>5.92</v>
      </c>
      <c r="F26" s="349">
        <v>156.5</v>
      </c>
      <c r="G26" s="32">
        <v>169.8</v>
      </c>
      <c r="H26" s="350">
        <v>179.8</v>
      </c>
      <c r="I26" s="30">
        <v>8.5</v>
      </c>
      <c r="J26" s="73">
        <v>5.9</v>
      </c>
      <c r="L26" s="358"/>
    </row>
    <row r="27" spans="1:12" ht="12.75">
      <c r="A27" s="353" t="s">
        <v>133</v>
      </c>
      <c r="B27" s="595">
        <v>3.07</v>
      </c>
      <c r="C27" s="244">
        <v>3.07</v>
      </c>
      <c r="D27" s="244">
        <v>1.4169921075708856</v>
      </c>
      <c r="E27" s="355">
        <v>4.49</v>
      </c>
      <c r="F27" s="349">
        <v>146.8</v>
      </c>
      <c r="G27" s="32">
        <v>149.8</v>
      </c>
      <c r="H27" s="350">
        <v>169</v>
      </c>
      <c r="I27" s="30">
        <v>2</v>
      </c>
      <c r="J27" s="73">
        <v>12.8</v>
      </c>
      <c r="L27" s="358"/>
    </row>
    <row r="28" spans="1:12" ht="12.75">
      <c r="A28" s="353" t="s">
        <v>134</v>
      </c>
      <c r="B28" s="595">
        <v>1.21</v>
      </c>
      <c r="C28" s="244">
        <v>1.21</v>
      </c>
      <c r="D28" s="244">
        <v>0.5584887459807074</v>
      </c>
      <c r="E28" s="355">
        <v>1.77</v>
      </c>
      <c r="F28" s="349">
        <v>163.6</v>
      </c>
      <c r="G28" s="32">
        <v>163</v>
      </c>
      <c r="H28" s="350">
        <v>133</v>
      </c>
      <c r="I28" s="30">
        <v>-0.4</v>
      </c>
      <c r="J28" s="73">
        <v>-18.4</v>
      </c>
      <c r="L28" s="358"/>
    </row>
    <row r="29" spans="1:12" ht="12.75">
      <c r="A29" s="353" t="s">
        <v>135</v>
      </c>
      <c r="B29" s="595">
        <v>2.28</v>
      </c>
      <c r="C29" s="244">
        <v>2.28</v>
      </c>
      <c r="D29" s="244">
        <v>1.0523589593686056</v>
      </c>
      <c r="E29" s="355">
        <v>3.33</v>
      </c>
      <c r="F29" s="349">
        <v>177.4</v>
      </c>
      <c r="G29" s="32">
        <v>186.1</v>
      </c>
      <c r="H29" s="350">
        <v>190.5</v>
      </c>
      <c r="I29" s="30">
        <v>4.9</v>
      </c>
      <c r="J29" s="73">
        <v>2.4</v>
      </c>
      <c r="L29" s="358"/>
    </row>
    <row r="30" spans="1:12" ht="12.75" hidden="1">
      <c r="A30" s="360" t="s">
        <v>184</v>
      </c>
      <c r="B30" s="354"/>
      <c r="C30" s="244"/>
      <c r="D30" s="244"/>
      <c r="E30" s="355">
        <v>0</v>
      </c>
      <c r="F30" s="349">
        <v>141.6</v>
      </c>
      <c r="G30" s="32">
        <v>143.3</v>
      </c>
      <c r="H30" s="350">
        <v>147.3</v>
      </c>
      <c r="I30" s="30">
        <v>1.2</v>
      </c>
      <c r="J30" s="73">
        <v>2.8</v>
      </c>
      <c r="L30" s="358"/>
    </row>
    <row r="31" spans="1:12" ht="12.75" hidden="1">
      <c r="A31" s="360" t="s">
        <v>185</v>
      </c>
      <c r="B31" s="354"/>
      <c r="C31" s="244"/>
      <c r="D31" s="244"/>
      <c r="E31" s="355">
        <v>0</v>
      </c>
      <c r="F31" s="349">
        <v>191.6</v>
      </c>
      <c r="G31" s="32">
        <v>203.1</v>
      </c>
      <c r="H31" s="350">
        <v>207.5</v>
      </c>
      <c r="I31" s="30">
        <v>6</v>
      </c>
      <c r="J31" s="73">
        <v>2.2</v>
      </c>
      <c r="L31" s="358"/>
    </row>
    <row r="32" spans="1:12" ht="12.75">
      <c r="A32" s="353" t="s">
        <v>138</v>
      </c>
      <c r="B32" s="354">
        <v>6.91</v>
      </c>
      <c r="C32" s="244">
        <v>6.91</v>
      </c>
      <c r="D32" s="244">
        <v>3.189386144402221</v>
      </c>
      <c r="E32" s="355">
        <v>10.1</v>
      </c>
      <c r="F32" s="349">
        <v>202.4</v>
      </c>
      <c r="G32" s="32">
        <v>208.5</v>
      </c>
      <c r="H32" s="350">
        <v>217.3</v>
      </c>
      <c r="I32" s="30">
        <v>3</v>
      </c>
      <c r="J32" s="73">
        <v>4.2</v>
      </c>
      <c r="L32" s="358"/>
    </row>
    <row r="33" spans="1:12" ht="12.75">
      <c r="A33" s="353"/>
      <c r="B33" s="354"/>
      <c r="C33" s="244"/>
      <c r="D33" s="244"/>
      <c r="E33" s="355"/>
      <c r="F33" s="349"/>
      <c r="G33" s="32"/>
      <c r="H33" s="350"/>
      <c r="I33" s="30"/>
      <c r="J33" s="73"/>
      <c r="L33" s="358"/>
    </row>
    <row r="34" spans="1:12" ht="12.75">
      <c r="A34" s="338" t="s">
        <v>186</v>
      </c>
      <c r="B34" s="339">
        <v>46.8</v>
      </c>
      <c r="C34" s="340"/>
      <c r="D34" s="340"/>
      <c r="E34" s="341">
        <v>54.47</v>
      </c>
      <c r="F34" s="342">
        <v>162.42821736735817</v>
      </c>
      <c r="G34" s="80">
        <v>168.71230034881586</v>
      </c>
      <c r="H34" s="343">
        <v>175.1416926748669</v>
      </c>
      <c r="I34" s="28">
        <v>3.9</v>
      </c>
      <c r="J34" s="72">
        <v>3.8</v>
      </c>
      <c r="L34" s="358"/>
    </row>
    <row r="35" spans="1:12" ht="12.75">
      <c r="A35" s="346"/>
      <c r="B35" s="347"/>
      <c r="C35" s="244"/>
      <c r="D35" s="244"/>
      <c r="E35" s="348"/>
      <c r="F35" s="349"/>
      <c r="G35" s="32"/>
      <c r="H35" s="350"/>
      <c r="I35" s="351"/>
      <c r="J35" s="352"/>
      <c r="L35" s="358"/>
    </row>
    <row r="36" spans="1:12" ht="12.75">
      <c r="A36" s="353" t="s">
        <v>140</v>
      </c>
      <c r="B36" s="354">
        <v>8.92</v>
      </c>
      <c r="C36" s="244">
        <v>8.92</v>
      </c>
      <c r="D36" s="244">
        <v>4.117123648056124</v>
      </c>
      <c r="E36" s="355">
        <v>13.04</v>
      </c>
      <c r="F36" s="349">
        <v>144.5</v>
      </c>
      <c r="G36" s="32">
        <v>147.5</v>
      </c>
      <c r="H36" s="350">
        <v>150.9</v>
      </c>
      <c r="I36" s="30">
        <v>2.1</v>
      </c>
      <c r="J36" s="73">
        <v>2.3</v>
      </c>
      <c r="L36" s="358"/>
    </row>
    <row r="37" spans="1:12" ht="12.75" hidden="1">
      <c r="A37" s="360" t="s">
        <v>187</v>
      </c>
      <c r="B37" s="354"/>
      <c r="C37" s="244"/>
      <c r="D37" s="244"/>
      <c r="E37" s="355">
        <v>0</v>
      </c>
      <c r="F37" s="349">
        <v>133.3</v>
      </c>
      <c r="G37" s="32">
        <v>136</v>
      </c>
      <c r="H37" s="350">
        <v>135.3</v>
      </c>
      <c r="I37" s="30">
        <v>2</v>
      </c>
      <c r="J37" s="73">
        <v>-0.5</v>
      </c>
      <c r="L37" s="358"/>
    </row>
    <row r="38" spans="1:12" ht="12.75" hidden="1">
      <c r="A38" s="360" t="s">
        <v>188</v>
      </c>
      <c r="B38" s="354"/>
      <c r="C38" s="244"/>
      <c r="D38" s="244"/>
      <c r="E38" s="355">
        <v>0</v>
      </c>
      <c r="F38" s="349">
        <v>143.4</v>
      </c>
      <c r="G38" s="32">
        <v>146.3</v>
      </c>
      <c r="H38" s="350">
        <v>150.4</v>
      </c>
      <c r="I38" s="30">
        <v>2</v>
      </c>
      <c r="J38" s="73">
        <v>2.8</v>
      </c>
      <c r="L38" s="358"/>
    </row>
    <row r="39" spans="1:12" ht="12.75" hidden="1">
      <c r="A39" s="360" t="s">
        <v>189</v>
      </c>
      <c r="B39" s="354"/>
      <c r="C39" s="244"/>
      <c r="D39" s="244"/>
      <c r="E39" s="355">
        <v>0</v>
      </c>
      <c r="F39" s="349">
        <v>185.4</v>
      </c>
      <c r="G39" s="32">
        <v>190.2</v>
      </c>
      <c r="H39" s="350">
        <v>200.4</v>
      </c>
      <c r="I39" s="30">
        <v>2.6</v>
      </c>
      <c r="J39" s="73">
        <v>5.4</v>
      </c>
      <c r="L39" s="358"/>
    </row>
    <row r="40" spans="1:12" ht="12.75">
      <c r="A40" s="353" t="s">
        <v>146</v>
      </c>
      <c r="B40" s="354">
        <v>2.2</v>
      </c>
      <c r="C40" s="244">
        <v>2.2</v>
      </c>
      <c r="D40" s="244">
        <v>1.0154340836012863</v>
      </c>
      <c r="E40" s="355">
        <v>3.22</v>
      </c>
      <c r="F40" s="349">
        <v>136.2</v>
      </c>
      <c r="G40" s="32">
        <v>140</v>
      </c>
      <c r="H40" s="350">
        <v>149.5</v>
      </c>
      <c r="I40" s="30">
        <v>2.8</v>
      </c>
      <c r="J40" s="73">
        <v>6.8</v>
      </c>
      <c r="L40" s="358"/>
    </row>
    <row r="41" spans="1:12" ht="12.75">
      <c r="A41" s="353" t="s">
        <v>147</v>
      </c>
      <c r="B41" s="354"/>
      <c r="C41" s="244"/>
      <c r="D41" s="244"/>
      <c r="E41" s="355"/>
      <c r="F41" s="349"/>
      <c r="G41" s="32"/>
      <c r="H41" s="350"/>
      <c r="I41" s="30"/>
      <c r="J41" s="73"/>
      <c r="L41" s="358"/>
    </row>
    <row r="42" spans="1:12" ht="12.75">
      <c r="A42" s="356" t="s">
        <v>190</v>
      </c>
      <c r="B42" s="354">
        <v>3.5</v>
      </c>
      <c r="C42" s="244">
        <v>3.5</v>
      </c>
      <c r="D42" s="244">
        <v>1.615463314820228</v>
      </c>
      <c r="E42" s="355">
        <v>5.12</v>
      </c>
      <c r="F42" s="349">
        <v>139.7</v>
      </c>
      <c r="G42" s="32">
        <v>144.6</v>
      </c>
      <c r="H42" s="350">
        <v>152.7</v>
      </c>
      <c r="I42" s="30">
        <v>3.5</v>
      </c>
      <c r="J42" s="73">
        <v>5.6</v>
      </c>
      <c r="L42" s="358"/>
    </row>
    <row r="43" spans="1:12" ht="12.75">
      <c r="A43" s="356" t="s">
        <v>191</v>
      </c>
      <c r="B43" s="354">
        <v>4.19</v>
      </c>
      <c r="C43" s="244">
        <v>4.19</v>
      </c>
      <c r="D43" s="244">
        <v>1.9339403683133587</v>
      </c>
      <c r="E43" s="355">
        <v>6.12</v>
      </c>
      <c r="F43" s="349">
        <v>154.9</v>
      </c>
      <c r="G43" s="32">
        <v>161.8</v>
      </c>
      <c r="H43" s="350">
        <v>168.5</v>
      </c>
      <c r="I43" s="30">
        <v>4.5</v>
      </c>
      <c r="J43" s="73">
        <v>4.1</v>
      </c>
      <c r="L43" s="358"/>
    </row>
    <row r="44" spans="1:12" ht="12.75">
      <c r="A44" s="356" t="s">
        <v>192</v>
      </c>
      <c r="B44" s="354">
        <v>1.26</v>
      </c>
      <c r="C44" s="244">
        <v>1.26</v>
      </c>
      <c r="D44" s="244">
        <v>0.5815667933352819</v>
      </c>
      <c r="E44" s="355">
        <v>1.84</v>
      </c>
      <c r="F44" s="349">
        <v>143.9</v>
      </c>
      <c r="G44" s="32">
        <v>160.3</v>
      </c>
      <c r="H44" s="350">
        <v>164.1</v>
      </c>
      <c r="I44" s="30">
        <v>11.4</v>
      </c>
      <c r="J44" s="73">
        <v>2.4</v>
      </c>
      <c r="L44" s="358"/>
    </row>
    <row r="45" spans="1:12" ht="12.75">
      <c r="A45" s="356" t="s">
        <v>193</v>
      </c>
      <c r="B45" s="354">
        <v>5.92</v>
      </c>
      <c r="C45" s="244"/>
      <c r="D45" s="244">
        <v>0</v>
      </c>
      <c r="E45" s="355">
        <v>0</v>
      </c>
      <c r="F45" s="349">
        <v>263.8</v>
      </c>
      <c r="G45" s="32">
        <v>301</v>
      </c>
      <c r="H45" s="350">
        <v>304.5</v>
      </c>
      <c r="I45" s="30">
        <v>14.1</v>
      </c>
      <c r="J45" s="73">
        <v>1.2</v>
      </c>
      <c r="L45" s="358"/>
    </row>
    <row r="46" spans="1:12" ht="12.75" hidden="1">
      <c r="A46" s="58" t="s">
        <v>194</v>
      </c>
      <c r="B46" s="354"/>
      <c r="C46" s="244"/>
      <c r="D46" s="244"/>
      <c r="E46" s="355">
        <v>0</v>
      </c>
      <c r="F46" s="349">
        <v>216.9</v>
      </c>
      <c r="G46" s="32">
        <v>254.6</v>
      </c>
      <c r="H46" s="350">
        <v>253.3</v>
      </c>
      <c r="I46" s="30">
        <v>17.4</v>
      </c>
      <c r="J46" s="73">
        <v>-0.5</v>
      </c>
      <c r="L46" s="358"/>
    </row>
    <row r="47" spans="1:12" ht="12.75">
      <c r="A47" s="359" t="s">
        <v>195</v>
      </c>
      <c r="B47" s="354">
        <v>3.61</v>
      </c>
      <c r="C47" s="244"/>
      <c r="D47" s="244">
        <v>0</v>
      </c>
      <c r="E47" s="355">
        <v>0</v>
      </c>
      <c r="F47" s="349">
        <v>227.5</v>
      </c>
      <c r="G47" s="32">
        <v>269.5</v>
      </c>
      <c r="H47" s="350">
        <v>268</v>
      </c>
      <c r="I47" s="30">
        <v>18.5</v>
      </c>
      <c r="J47" s="73">
        <v>-0.6</v>
      </c>
      <c r="L47" s="358"/>
    </row>
    <row r="48" spans="1:12" ht="12.75" hidden="1">
      <c r="A48" s="361" t="s">
        <v>196</v>
      </c>
      <c r="B48" s="357"/>
      <c r="C48" s="244"/>
      <c r="D48" s="244"/>
      <c r="E48" s="355">
        <v>0</v>
      </c>
      <c r="F48" s="349">
        <v>246.4</v>
      </c>
      <c r="G48" s="32">
        <v>301.7</v>
      </c>
      <c r="H48" s="350">
        <v>300.8</v>
      </c>
      <c r="I48" s="30">
        <v>22.4</v>
      </c>
      <c r="J48" s="73">
        <v>-0.3</v>
      </c>
      <c r="L48" s="358"/>
    </row>
    <row r="49" spans="1:12" ht="12.75" hidden="1">
      <c r="A49" s="361" t="s">
        <v>197</v>
      </c>
      <c r="B49" s="357"/>
      <c r="C49" s="244"/>
      <c r="D49" s="244"/>
      <c r="E49" s="355">
        <v>0</v>
      </c>
      <c r="F49" s="349">
        <v>178.3</v>
      </c>
      <c r="G49" s="32">
        <v>184.5</v>
      </c>
      <c r="H49" s="350">
        <v>183</v>
      </c>
      <c r="I49" s="30">
        <v>3.5</v>
      </c>
      <c r="J49" s="73">
        <v>-0.8</v>
      </c>
      <c r="L49" s="358"/>
    </row>
    <row r="50" spans="1:12" ht="12.75">
      <c r="A50" s="353" t="s">
        <v>198</v>
      </c>
      <c r="B50" s="354">
        <v>0.42</v>
      </c>
      <c r="C50" s="244">
        <v>0.42</v>
      </c>
      <c r="D50" s="244">
        <v>0.19385559777842734</v>
      </c>
      <c r="E50" s="355">
        <v>0.61</v>
      </c>
      <c r="F50" s="349">
        <v>126.6</v>
      </c>
      <c r="G50" s="32">
        <v>126.6</v>
      </c>
      <c r="H50" s="350">
        <v>126.6</v>
      </c>
      <c r="I50" s="30">
        <v>0</v>
      </c>
      <c r="J50" s="73">
        <v>0</v>
      </c>
      <c r="K50" s="295"/>
      <c r="L50" s="358"/>
    </row>
    <row r="51" spans="1:12" ht="12.75">
      <c r="A51" s="353" t="s">
        <v>158</v>
      </c>
      <c r="B51" s="354">
        <v>8.03</v>
      </c>
      <c r="C51" s="244">
        <v>8.03</v>
      </c>
      <c r="D51" s="244">
        <v>3.7063344051446943</v>
      </c>
      <c r="E51" s="355">
        <v>11.74</v>
      </c>
      <c r="F51" s="349">
        <v>175</v>
      </c>
      <c r="G51" s="32">
        <v>179.4</v>
      </c>
      <c r="H51" s="350">
        <v>186.5</v>
      </c>
      <c r="I51" s="30">
        <v>2.5</v>
      </c>
      <c r="J51" s="73">
        <v>4</v>
      </c>
      <c r="K51" s="295"/>
      <c r="L51" s="358"/>
    </row>
    <row r="52" spans="1:12" ht="12.75" hidden="1">
      <c r="A52" s="360" t="s">
        <v>199</v>
      </c>
      <c r="B52" s="354"/>
      <c r="C52" s="244"/>
      <c r="D52" s="244"/>
      <c r="E52" s="355">
        <v>0</v>
      </c>
      <c r="F52" s="349">
        <v>180.4</v>
      </c>
      <c r="G52" s="32">
        <v>185.5</v>
      </c>
      <c r="H52" s="350">
        <v>193.1</v>
      </c>
      <c r="I52" s="30">
        <v>2.8</v>
      </c>
      <c r="J52" s="73">
        <v>4.1</v>
      </c>
      <c r="K52" s="295"/>
      <c r="L52" s="358"/>
    </row>
    <row r="53" spans="1:12" ht="12.75" hidden="1">
      <c r="A53" s="360" t="s">
        <v>200</v>
      </c>
      <c r="B53" s="354"/>
      <c r="C53" s="244"/>
      <c r="D53" s="244"/>
      <c r="E53" s="355">
        <v>0</v>
      </c>
      <c r="F53" s="349">
        <v>156.4</v>
      </c>
      <c r="G53" s="32">
        <v>158.2</v>
      </c>
      <c r="H53" s="350">
        <v>163</v>
      </c>
      <c r="I53" s="30">
        <v>1.2</v>
      </c>
      <c r="J53" s="73">
        <v>3</v>
      </c>
      <c r="K53" s="295"/>
      <c r="L53" s="358"/>
    </row>
    <row r="54" spans="1:12" ht="12.75">
      <c r="A54" s="353" t="s">
        <v>161</v>
      </c>
      <c r="B54" s="354">
        <v>7.09</v>
      </c>
      <c r="C54" s="244">
        <v>7.09</v>
      </c>
      <c r="D54" s="244">
        <v>3.2724671148786904</v>
      </c>
      <c r="E54" s="355">
        <v>10.36</v>
      </c>
      <c r="F54" s="349">
        <v>199.9</v>
      </c>
      <c r="G54" s="32">
        <v>211.1</v>
      </c>
      <c r="H54" s="350">
        <v>219.7</v>
      </c>
      <c r="I54" s="30">
        <v>5.6</v>
      </c>
      <c r="J54" s="73">
        <v>4.1</v>
      </c>
      <c r="K54" s="295"/>
      <c r="L54" s="358"/>
    </row>
    <row r="55" spans="1:12" ht="12.75" hidden="1">
      <c r="A55" s="360" t="s">
        <v>201</v>
      </c>
      <c r="B55" s="354"/>
      <c r="C55" s="244"/>
      <c r="D55" s="244"/>
      <c r="E55" s="355">
        <v>0</v>
      </c>
      <c r="F55" s="349">
        <v>221</v>
      </c>
      <c r="G55" s="32">
        <v>236.7</v>
      </c>
      <c r="H55" s="350">
        <v>246.6</v>
      </c>
      <c r="I55" s="30"/>
      <c r="J55" s="73"/>
      <c r="K55" s="295"/>
      <c r="L55" s="358"/>
    </row>
    <row r="56" spans="1:12" ht="12.75" hidden="1">
      <c r="A56" s="360" t="s">
        <v>202</v>
      </c>
      <c r="B56" s="354"/>
      <c r="C56" s="244"/>
      <c r="D56" s="244"/>
      <c r="E56" s="355">
        <v>0</v>
      </c>
      <c r="F56" s="349">
        <v>151.2</v>
      </c>
      <c r="G56" s="32">
        <v>150.1</v>
      </c>
      <c r="H56" s="350">
        <v>154.2</v>
      </c>
      <c r="I56" s="30"/>
      <c r="J56" s="73"/>
      <c r="K56" s="295"/>
      <c r="L56" s="358"/>
    </row>
    <row r="57" spans="1:12" ht="12.75" hidden="1">
      <c r="A57" s="360" t="s">
        <v>203</v>
      </c>
      <c r="B57" s="354"/>
      <c r="C57" s="244"/>
      <c r="D57" s="244"/>
      <c r="E57" s="355">
        <v>0</v>
      </c>
      <c r="F57" s="349">
        <v>177.4</v>
      </c>
      <c r="G57" s="32">
        <v>182.7</v>
      </c>
      <c r="H57" s="350">
        <v>195.7</v>
      </c>
      <c r="I57" s="30"/>
      <c r="J57" s="73"/>
      <c r="K57" s="295"/>
      <c r="L57" s="358"/>
    </row>
    <row r="58" spans="1:12" ht="13.5" thickBot="1">
      <c r="A58" s="362" t="s">
        <v>165</v>
      </c>
      <c r="B58" s="363">
        <v>1.66</v>
      </c>
      <c r="C58" s="364">
        <v>1.66</v>
      </c>
      <c r="D58" s="364">
        <v>0.7661911721718795</v>
      </c>
      <c r="E58" s="365">
        <v>2.43</v>
      </c>
      <c r="F58" s="366">
        <v>162.1</v>
      </c>
      <c r="G58" s="81">
        <v>172.7</v>
      </c>
      <c r="H58" s="367">
        <v>178.2</v>
      </c>
      <c r="I58" s="75">
        <v>6.5</v>
      </c>
      <c r="J58" s="76">
        <v>3.2</v>
      </c>
      <c r="K58" s="295"/>
      <c r="L58" s="358"/>
    </row>
    <row r="59" spans="1:12" ht="13.5" hidden="1" thickTop="1">
      <c r="A59" s="295"/>
      <c r="B59" s="368">
        <v>31.58</v>
      </c>
      <c r="C59" s="369">
        <v>68.42</v>
      </c>
      <c r="D59" s="295"/>
      <c r="E59" s="295"/>
      <c r="F59" s="295"/>
      <c r="G59" s="295"/>
      <c r="H59" s="295"/>
      <c r="I59" s="295"/>
      <c r="J59" s="295"/>
      <c r="K59" s="295"/>
      <c r="L59" s="370"/>
    </row>
    <row r="60" spans="1:12" ht="12.75">
      <c r="A60" s="295"/>
      <c r="B60" s="371"/>
      <c r="C60" s="295"/>
      <c r="D60" s="295"/>
      <c r="E60" s="295"/>
      <c r="F60" s="295"/>
      <c r="G60" s="295"/>
      <c r="H60" s="295"/>
      <c r="I60" s="295"/>
      <c r="J60" s="295"/>
      <c r="K60" s="295"/>
      <c r="L60" s="370"/>
    </row>
    <row r="61" spans="1:11" ht="12.75">
      <c r="A61" s="295" t="s">
        <v>204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</row>
    <row r="62" spans="1:11" ht="12.75" customHeight="1">
      <c r="A62" s="1031" t="s">
        <v>205</v>
      </c>
      <c r="B62" s="1031"/>
      <c r="C62" s="1031"/>
      <c r="D62" s="1031"/>
      <c r="E62" s="1031"/>
      <c r="F62" s="1031"/>
      <c r="G62" s="1031"/>
      <c r="H62" s="1031"/>
      <c r="I62" s="1031"/>
      <c r="J62" s="1031"/>
      <c r="K62" s="295"/>
    </row>
    <row r="63" spans="1:12" ht="12.75">
      <c r="A63" s="295" t="s">
        <v>206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370"/>
    </row>
    <row r="64" spans="1:12" ht="12.75">
      <c r="A64" s="295" t="s">
        <v>207</v>
      </c>
      <c r="L64" s="370"/>
    </row>
    <row r="65" ht="12.75">
      <c r="L65" s="370"/>
    </row>
    <row r="67" ht="12.75">
      <c r="L67" s="370"/>
    </row>
    <row r="68" ht="12.75">
      <c r="L68" s="372"/>
    </row>
    <row r="69" ht="12.75">
      <c r="L69" s="372"/>
    </row>
    <row r="70" ht="12.75">
      <c r="L70" s="370"/>
    </row>
    <row r="72" ht="12.75">
      <c r="L72" s="370"/>
    </row>
    <row r="73" ht="12.75">
      <c r="L73" s="370"/>
    </row>
    <row r="75" ht="12.75">
      <c r="L75" s="370"/>
    </row>
    <row r="76" ht="12.75">
      <c r="L76" s="370"/>
    </row>
    <row r="77" ht="12.75">
      <c r="L77" s="370"/>
    </row>
    <row r="79" ht="12.75">
      <c r="L79" s="370"/>
    </row>
  </sheetData>
  <sheetProtection/>
  <mergeCells count="7">
    <mergeCell ref="A62:J62"/>
    <mergeCell ref="A6:A7"/>
    <mergeCell ref="I6:J6"/>
    <mergeCell ref="A1:J1"/>
    <mergeCell ref="A2:J2"/>
    <mergeCell ref="A3:J3"/>
    <mergeCell ref="A5:J5"/>
  </mergeCells>
  <printOptions/>
  <pageMargins left="0.49" right="0.58" top="1" bottom="1" header="0.5" footer="0.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2007-12-02T05:19:11Z</cp:lastPrinted>
  <dcterms:created xsi:type="dcterms:W3CDTF">1996-10-14T23:33:28Z</dcterms:created>
  <dcterms:modified xsi:type="dcterms:W3CDTF">2022-02-16T07:40:15Z</dcterms:modified>
  <cp:category/>
  <cp:version/>
  <cp:contentType/>
  <cp:contentStatus/>
</cp:coreProperties>
</file>