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255" windowWidth="7110" windowHeight="6750" tabRatio="812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t Loan" sheetId="7" r:id="rId7"/>
    <sheet name="Secu Loan" sheetId="8" r:id="rId8"/>
    <sheet name="Claims on Govt Int" sheetId="9" r:id="rId9"/>
    <sheet name="outright sale-purchase" sheetId="10" r:id="rId10"/>
    <sheet name="repo" sheetId="11" r:id="rId11"/>
    <sheet name="forex nrs" sheetId="12" r:id="rId12"/>
    <sheet name="forex $" sheetId="13" r:id="rId13"/>
    <sheet name="Ic purchase" sheetId="14" r:id="rId14"/>
    <sheet name="slf-interbak" sheetId="15" r:id="rId15"/>
    <sheet name="int" sheetId="16" r:id="rId16"/>
    <sheet name="TB 91" sheetId="17" r:id="rId17"/>
    <sheet name="tb 364" sheetId="18" r:id="rId18"/>
    <sheet name="interbank rate" sheetId="19" r:id="rId19"/>
    <sheet name="Stock Market Indicators" sheetId="20" r:id="rId20"/>
    <sheet name="Public Issue Approval" sheetId="21" r:id="rId21"/>
    <sheet name="Listed Co." sheetId="22" r:id="rId22"/>
    <sheet name="Share Mkt Activities 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s" sheetId="38" r:id="rId38"/>
    <sheet name="BOP " sheetId="39" r:id="rId39"/>
    <sheet name="M-India_$" sheetId="40" r:id="rId40"/>
    <sheet name="Reserve" sheetId="41" r:id="rId41"/>
    <sheet name="Reserve$" sheetId="42" r:id="rId42"/>
    <sheet name="Ex Rate" sheetId="43" r:id="rId43"/>
  </sheets>
  <definedNames>
    <definedName name="_xlnm.Print_Area" localSheetId="38">'BOP '!$A$1:$L$66</definedName>
  </definedNames>
  <calcPr fullCalcOnLoad="1"/>
</workbook>
</file>

<file path=xl/sharedStrings.xml><?xml version="1.0" encoding="utf-8"?>
<sst xmlns="http://schemas.openxmlformats.org/spreadsheetml/2006/main" count="3148" uniqueCount="1497">
  <si>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</si>
  <si>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</si>
  <si>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</si>
  <si>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</si>
  <si>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</si>
  <si>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</si>
  <si>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</si>
  <si>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</si>
  <si>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</si>
  <si>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</si>
  <si>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</si>
  <si>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</si>
  <si>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</si>
  <si>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</si>
  <si>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</si>
  <si>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</si>
  <si>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</si>
  <si>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</si>
  <si>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</si>
  <si>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</si>
  <si>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</si>
  <si>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</si>
  <si>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</si>
  <si>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</si>
  <si>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</si>
  <si>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</si>
  <si>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</si>
  <si>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</si>
  <si>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</si>
  <si>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</si>
  <si>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</si>
  <si>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</si>
  <si>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</si>
  <si>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</si>
  <si>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</si>
  <si>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</si>
  <si>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</si>
  <si>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</si>
  <si>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</si>
  <si>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</si>
  <si>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</si>
  <si>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</si>
  <si>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</si>
  <si>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</si>
  <si>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</si>
  <si>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</si>
  <si>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</si>
  <si>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</si>
  <si>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</si>
  <si>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</si>
  <si>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</si>
  <si>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</si>
  <si>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</si>
  <si>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</si>
  <si>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</si>
  <si>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</si>
  <si>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</si>
  <si>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</si>
  <si>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</si>
  <si>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</si>
  <si>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</si>
  <si>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</si>
  <si>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</si>
  <si>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</si>
  <si>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</si>
  <si>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</si>
  <si>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</si>
  <si>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Table 5</t>
  </si>
  <si>
    <t>1. Foreign Deposits</t>
  </si>
  <si>
    <t>2. Village Development Committees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</si>
  <si>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</si>
  <si>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</si>
  <si>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</si>
  <si>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</si>
  <si>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</si>
  <si>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</si>
  <si>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</si>
  <si>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</si>
  <si>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</si>
  <si>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</si>
  <si>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</si>
  <si>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</si>
  <si>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</si>
  <si>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</si>
  <si>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</si>
  <si>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</si>
  <si>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Changes in the First Six Months  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</si>
  <si>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</si>
  <si>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</si>
  <si>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</si>
  <si>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</si>
  <si>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</si>
  <si>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</si>
  <si>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</si>
  <si>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</si>
  <si>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</si>
  <si>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</si>
  <si>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</si>
  <si>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</si>
  <si>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</si>
  <si>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</si>
  <si>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</si>
  <si>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</si>
  <si>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</si>
  <si>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</si>
  <si>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</si>
  <si>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</si>
  <si>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</si>
  <si>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</si>
  <si>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</si>
  <si>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</si>
  <si>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</si>
  <si>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</si>
  <si>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</si>
  <si>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</si>
  <si>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</si>
  <si>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</si>
  <si>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</si>
  <si>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</si>
  <si>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</si>
  <si>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</si>
  <si>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</si>
  <si>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</si>
  <si>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</si>
  <si>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</si>
  <si>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</si>
  <si>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</si>
  <si>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</si>
  <si>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</si>
  <si>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</si>
  <si>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</si>
  <si>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</si>
  <si>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</si>
  <si>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</si>
  <si>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</si>
  <si>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</si>
  <si>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</si>
  <si>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</si>
  <si>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</si>
  <si>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</si>
  <si>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 xml:space="preserve"> Changes in the First Six Months 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</si>
  <si>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</si>
  <si>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</si>
  <si>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</si>
  <si>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</si>
  <si>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</si>
  <si>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</si>
  <si>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</si>
  <si>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</si>
  <si>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</si>
  <si>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IME Financial Institution</t>
  </si>
  <si>
    <t>Listed Share and Bond   in Stock Exchange Market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</si>
  <si>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</si>
  <si>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</si>
  <si>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</si>
  <si>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</si>
  <si>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</si>
  <si>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</si>
  <si>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</si>
  <si>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</si>
  <si>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</si>
  <si>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</si>
  <si>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</si>
  <si>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</si>
  <si>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</si>
  <si>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</si>
  <si>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</si>
  <si>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</si>
  <si>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</si>
  <si>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</si>
  <si>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</si>
  <si>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</si>
  <si>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</si>
  <si>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</si>
  <si>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</si>
  <si>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</si>
  <si>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</si>
  <si>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</si>
  <si>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</si>
  <si>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</si>
  <si>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</si>
  <si>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</si>
  <si>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</si>
  <si>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</si>
  <si>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</si>
  <si>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</si>
  <si>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</si>
  <si>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</si>
  <si>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</si>
  <si>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</si>
  <si>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</si>
  <si>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</si>
  <si>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</si>
  <si>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</si>
  <si>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</si>
  <si>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</si>
  <si>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</si>
  <si>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</si>
  <si>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</si>
  <si>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</si>
  <si>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</si>
  <si>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</si>
  <si>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</si>
  <si>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</si>
  <si>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</si>
  <si>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</si>
  <si>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</si>
  <si>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</si>
  <si>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</si>
  <si>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</si>
  <si>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</si>
  <si>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</si>
  <si>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</si>
  <si>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</si>
  <si>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</si>
  <si>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</si>
  <si>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</si>
  <si>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</si>
  <si>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</si>
  <si>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</si>
  <si>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</si>
  <si>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</si>
  <si>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</si>
  <si>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</si>
  <si>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</si>
  <si>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</si>
  <si>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</si>
  <si>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</si>
  <si>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</si>
  <si>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</si>
  <si>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</si>
  <si>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</si>
  <si>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</si>
  <si>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</si>
  <si>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</si>
  <si>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</si>
  <si>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</si>
  <si>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</si>
  <si>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</si>
  <si>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</si>
  <si>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</si>
  <si>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</si>
  <si>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</si>
  <si>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</si>
  <si>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</si>
  <si>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</si>
  <si>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</si>
  <si>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</si>
  <si>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</si>
  <si>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</si>
  <si>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</si>
  <si>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</si>
  <si>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</si>
  <si>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</si>
  <si>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</si>
  <si>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</si>
  <si>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</si>
  <si>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</si>
  <si>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</si>
  <si>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</si>
  <si>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</si>
  <si>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</si>
  <si>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</si>
  <si>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</si>
  <si>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</si>
  <si>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</si>
  <si>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</si>
  <si>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</si>
  <si>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</si>
  <si>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</si>
  <si>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</si>
  <si>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</si>
  <si>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</si>
  <si>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</si>
  <si>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</si>
  <si>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</si>
  <si>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</si>
  <si>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</si>
  <si>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</si>
  <si>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</si>
  <si>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</si>
  <si>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</si>
  <si>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</si>
  <si>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</si>
  <si>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</si>
  <si>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</si>
  <si>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</si>
  <si>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</si>
  <si>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</si>
  <si>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</si>
  <si>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</si>
  <si>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</si>
  <si>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</si>
  <si>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</si>
  <si>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</si>
  <si>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</si>
  <si>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</si>
  <si>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</si>
  <si>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</si>
  <si>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</si>
  <si>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</si>
  <si>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</si>
  <si>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</si>
  <si>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</si>
  <si>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</si>
  <si>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</si>
  <si>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</si>
  <si>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</si>
  <si>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Nov/Dec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</si>
  <si>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</si>
  <si>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</si>
  <si>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</si>
  <si>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</si>
  <si>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</si>
  <si>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</si>
  <si>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</si>
  <si>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</si>
  <si>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</si>
  <si>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</si>
  <si>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</si>
  <si>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</si>
  <si>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</si>
  <si>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</si>
  <si>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</si>
  <si>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</si>
  <si>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</si>
  <si>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</si>
  <si>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</si>
  <si>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</si>
  <si>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</si>
  <si>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</si>
  <si>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</si>
  <si>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</si>
  <si>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</si>
  <si>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</si>
  <si>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</si>
  <si>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</si>
  <si>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</si>
  <si>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</si>
  <si>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</si>
  <si>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</si>
  <si>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</si>
  <si>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</si>
  <si>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</si>
  <si>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</si>
  <si>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</si>
  <si>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</si>
  <si>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</si>
  <si>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</si>
  <si>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</si>
  <si>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</si>
  <si>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</si>
  <si>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</si>
  <si>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</si>
  <si>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Oct/Nov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</si>
  <si>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</si>
  <si>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</si>
  <si>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</si>
  <si>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</si>
  <si>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</si>
  <si>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</si>
  <si>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(Rs in Million)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</si>
  <si>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</si>
  <si>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</si>
  <si>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</si>
  <si>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</si>
  <si>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</si>
  <si>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</si>
  <si>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</si>
  <si>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</si>
  <si>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</si>
  <si>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</si>
  <si>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(US$ in Million)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</si>
  <si>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</si>
  <si>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</si>
  <si>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</si>
  <si>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</si>
  <si>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</si>
  <si>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</si>
  <si>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</si>
  <si>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</si>
  <si>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</si>
  <si>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</si>
  <si>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</si>
  <si>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</si>
  <si>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</si>
  <si>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</si>
  <si>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</si>
  <si>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</si>
  <si>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</si>
  <si>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</si>
  <si>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</si>
  <si>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</si>
  <si>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</si>
  <si>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</si>
  <si>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</si>
  <si>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</si>
  <si>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</si>
  <si>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</si>
  <si>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</si>
  <si>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</si>
  <si>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</si>
  <si>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</si>
  <si>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</si>
  <si>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</si>
  <si>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</si>
  <si>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</si>
  <si>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</si>
  <si>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</si>
  <si>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</si>
  <si>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</si>
  <si>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</si>
  <si>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</si>
  <si>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</si>
  <si>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</si>
  <si>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</si>
  <si>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</si>
  <si>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</si>
  <si>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</si>
  <si>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</si>
  <si>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</si>
  <si>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</si>
  <si>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</si>
  <si>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</si>
  <si>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</si>
  <si>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</si>
  <si>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</si>
  <si>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</si>
  <si>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</si>
  <si>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</si>
  <si>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</si>
  <si>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</si>
  <si>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</si>
  <si>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</si>
  <si>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</si>
  <si>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</si>
  <si>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</si>
  <si>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</si>
  <si>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</si>
  <si>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</si>
  <si>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</si>
  <si>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</si>
  <si>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</si>
  <si>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</si>
  <si>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</si>
  <si>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</si>
  <si>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</si>
  <si>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</si>
  <si>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</si>
  <si>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</si>
  <si>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</si>
  <si>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</si>
  <si>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</si>
  <si>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</si>
  <si>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</si>
  <si>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</si>
  <si>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</si>
  <si>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</si>
  <si>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</si>
  <si>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</si>
  <si>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</si>
  <si>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</si>
  <si>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</si>
  <si>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</si>
  <si>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</si>
  <si>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</si>
  <si>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</si>
  <si>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</si>
  <si>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</si>
  <si>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</si>
  <si>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</si>
  <si>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</si>
  <si>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</si>
  <si>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</si>
  <si>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Jan (e)</t>
  </si>
  <si>
    <t xml:space="preserve"> 1/ Adjusting the exchange valuation gain of  Rs. 376.01 million.</t>
  </si>
  <si>
    <t xml:space="preserve"> 2/ Adjusting the exchange valuation gain of Rs 2378.56 million.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</si>
  <si>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</si>
  <si>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</si>
  <si>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</si>
  <si>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</si>
  <si>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</si>
  <si>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1/ Adjusting the exchange valuation gain of Rs. 331.02 million.</t>
  </si>
  <si>
    <t xml:space="preserve"> 2/ Adjusting the exchange valuation gain of Rs. 2299.15 million.</t>
  </si>
  <si>
    <t>1 Adjusting the exchange valuation gain of Rs 331.02 million</t>
  </si>
  <si>
    <t>2. Adjusting the exchange valuation gain of Rs 2299.15million</t>
  </si>
  <si>
    <t xml:space="preserve"> 1/ Adjusting the exchange valuation gain of  Rs. 44.98 million.</t>
  </si>
  <si>
    <t xml:space="preserve"> 2/ Adjusting the exchange valuation gain of Rs 79.4 million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</si>
  <si>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</si>
  <si>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</si>
  <si>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</si>
  <si>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</si>
  <si>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</si>
  <si>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</si>
  <si>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</si>
  <si>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</si>
  <si>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</si>
  <si>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</si>
  <si>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</si>
  <si>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</si>
  <si>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</si>
  <si>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</si>
  <si>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</si>
  <si>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</si>
  <si>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</si>
  <si>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</si>
  <si>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</si>
  <si>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</si>
  <si>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</si>
  <si>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</si>
  <si>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</si>
  <si>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</si>
  <si>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</si>
  <si>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</si>
  <si>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</si>
  <si>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</si>
  <si>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</si>
  <si>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</si>
  <si>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</si>
  <si>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</si>
  <si>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</si>
  <si>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</si>
  <si>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</si>
  <si>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</si>
  <si>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</si>
  <si>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</si>
  <si>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</si>
  <si>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</si>
  <si>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</si>
  <si>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</si>
  <si>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</si>
  <si>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</si>
  <si>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</si>
  <si>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</si>
  <si>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</si>
  <si>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</si>
  <si>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</si>
  <si>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</si>
  <si>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</si>
  <si>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</si>
  <si>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</si>
  <si>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</si>
  <si>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</si>
  <si>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</si>
  <si>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</si>
  <si>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</si>
  <si>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</si>
  <si>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</si>
  <si>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</si>
  <si>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</si>
  <si>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</si>
  <si>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</si>
  <si>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</si>
  <si>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</si>
  <si>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</si>
  <si>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</si>
  <si>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</si>
  <si>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</si>
  <si>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</si>
  <si>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</si>
  <si>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</si>
  <si>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</si>
  <si>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</si>
  <si>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</si>
  <si>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</si>
  <si>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</si>
  <si>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</si>
  <si>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</si>
  <si>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</si>
  <si>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</si>
  <si>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</si>
  <si>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</si>
  <si>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</si>
  <si>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</si>
  <si>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</si>
  <si>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</si>
  <si>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</si>
  <si>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</si>
  <si>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</si>
  <si>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</si>
  <si>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</si>
  <si>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</si>
  <si>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</si>
  <si>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</si>
  <si>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</si>
  <si>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</si>
  <si>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</si>
  <si>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</si>
  <si>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</si>
  <si>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</si>
  <si>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</si>
  <si>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</si>
  <si>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</si>
  <si>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</si>
  <si>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</si>
  <si>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</si>
  <si>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</si>
  <si>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</si>
  <si>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</si>
  <si>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</si>
  <si>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</si>
  <si>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</si>
  <si>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</si>
  <si>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</si>
  <si>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</si>
  <si>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</si>
  <si>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</si>
  <si>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</si>
  <si>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</si>
  <si>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</si>
  <si>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</si>
  <si>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</si>
  <si>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</si>
  <si>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</si>
  <si>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</si>
  <si>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</si>
  <si>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</si>
  <si>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</si>
  <si>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</si>
  <si>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</si>
  <si>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</si>
  <si>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</si>
  <si>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</si>
  <si>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</si>
  <si>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</si>
  <si>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</si>
  <si>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</si>
  <si>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</si>
  <si>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</si>
  <si>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</si>
  <si>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</si>
  <si>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</si>
  <si>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</si>
  <si>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</si>
  <si>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</si>
  <si>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</si>
  <si>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</si>
  <si>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</si>
  <si>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</si>
  <si>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</si>
  <si>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</si>
  <si>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</si>
  <si>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</si>
  <si>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</si>
  <si>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</si>
  <si>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</si>
  <si>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</si>
  <si>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</si>
  <si>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</si>
  <si>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</si>
  <si>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</si>
  <si>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</si>
  <si>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</si>
  <si>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</si>
  <si>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</si>
  <si>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</si>
  <si>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</si>
  <si>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</si>
  <si>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</si>
  <si>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</si>
  <si>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</si>
  <si>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</si>
  <si>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</si>
  <si>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</si>
  <si>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</si>
  <si>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</si>
  <si>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</si>
  <si>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</si>
  <si>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</si>
  <si>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</si>
  <si>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</si>
  <si>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</si>
  <si>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</si>
  <si>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</si>
  <si>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</si>
  <si>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</si>
  <si>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</si>
  <si>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</si>
  <si>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</si>
  <si>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</si>
  <si>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</si>
  <si>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</si>
  <si>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</si>
  <si>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</si>
  <si>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</si>
  <si>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</si>
  <si>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</si>
  <si>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</si>
  <si>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</si>
  <si>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</si>
  <si>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</si>
  <si>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</si>
  <si>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</si>
  <si>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</si>
  <si>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</si>
  <si>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</si>
  <si>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</si>
  <si>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</si>
  <si>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</si>
  <si>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</si>
  <si>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</si>
  <si>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</si>
  <si>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</si>
  <si>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</si>
  <si>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</si>
  <si>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</si>
  <si>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</si>
  <si>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</si>
  <si>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</si>
  <si>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</si>
  <si>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</si>
  <si>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</si>
  <si>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</si>
  <si>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</si>
  <si>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</si>
  <si>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</si>
  <si>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</si>
  <si>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</si>
  <si>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</si>
  <si>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</si>
  <si>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</si>
  <si>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</si>
  <si>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</si>
  <si>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</si>
  <si>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</si>
  <si>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</si>
  <si>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</si>
  <si>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</si>
  <si>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</si>
  <si>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</si>
  <si>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</si>
  <si>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</si>
  <si>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</si>
  <si>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</si>
  <si>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</si>
  <si>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</si>
  <si>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</si>
  <si>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</si>
  <si>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</si>
  <si>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</si>
  <si>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</si>
  <si>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</si>
  <si>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</si>
  <si>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</si>
  <si>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</si>
  <si>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</si>
  <si>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</si>
  <si>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</si>
  <si>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</si>
  <si>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</si>
  <si>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</si>
  <si>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</si>
  <si>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</si>
  <si>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</si>
  <si>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</si>
  <si>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</si>
  <si>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</si>
  <si>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</si>
  <si>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</si>
  <si>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</si>
  <si>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</si>
  <si>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</si>
  <si>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</si>
  <si>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</si>
  <si>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</si>
  <si>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</si>
  <si>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</si>
  <si>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</si>
  <si>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</si>
  <si>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</si>
  <si>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</si>
  <si>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</si>
  <si>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</si>
  <si>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</si>
  <si>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</si>
  <si>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</si>
  <si>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</si>
  <si>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</si>
  <si>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</si>
  <si>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</si>
  <si>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</si>
  <si>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</si>
  <si>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</si>
  <si>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</si>
  <si>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</si>
  <si>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</si>
  <si>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</si>
  <si>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</si>
  <si>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</si>
  <si>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</si>
  <si>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</si>
  <si>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</si>
  <si>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</si>
  <si>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</si>
  <si>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</si>
  <si>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</si>
  <si>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</si>
  <si>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</si>
  <si>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</si>
  <si>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</si>
  <si>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</si>
  <si>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</si>
  <si>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</si>
  <si>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</si>
  <si>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</si>
  <si>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</si>
  <si>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</si>
  <si>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</si>
  <si>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</si>
  <si>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</si>
  <si>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</si>
  <si>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</si>
  <si>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</si>
  <si>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</si>
  <si>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</si>
  <si>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1. Ratio of export and import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</si>
  <si>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</si>
  <si>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</si>
  <si>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</si>
  <si>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</si>
  <si>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</si>
  <si>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</si>
  <si>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</si>
  <si>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</si>
  <si>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</si>
  <si>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</si>
  <si>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</si>
  <si>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</si>
  <si>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</si>
  <si>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</si>
  <si>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</si>
  <si>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</si>
  <si>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</si>
  <si>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</si>
  <si>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</si>
  <si>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</si>
  <si>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</si>
  <si>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</si>
  <si>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</si>
  <si>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</si>
  <si>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</si>
  <si>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</si>
  <si>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</si>
  <si>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</si>
  <si>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</si>
  <si>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</si>
  <si>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</si>
  <si>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</si>
  <si>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</si>
  <si>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</si>
  <si>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</si>
  <si>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</si>
  <si>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</si>
  <si>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</si>
  <si>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</si>
  <si>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</si>
  <si>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</si>
  <si>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</si>
  <si>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</si>
  <si>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</si>
  <si>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</si>
  <si>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</si>
  <si>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</si>
  <si>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</si>
  <si>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</si>
  <si>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 xml:space="preserve">Mid-Jan 2009 </t>
  </si>
  <si>
    <t>Dec/Jan</t>
  </si>
  <si>
    <t>14.4</t>
  </si>
  <si>
    <t>Research Department</t>
  </si>
  <si>
    <t>Price Division</t>
  </si>
  <si>
    <t>14.7</t>
  </si>
  <si>
    <t xml:space="preserve">       b.Foreign Grants</t>
  </si>
  <si>
    <t>Actual Expenditure</t>
  </si>
  <si>
    <t xml:space="preserve">   From Foreign Grants</t>
  </si>
  <si>
    <t xml:space="preserve">   Others #</t>
  </si>
  <si>
    <t>Local Authority Accounts</t>
  </si>
  <si>
    <t>Deficit (-) Surplus (+)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</si>
  <si>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</si>
  <si>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</si>
  <si>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</si>
  <si>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    Overdrafts++</t>
  </si>
  <si>
    <t xml:space="preserve">       Others@</t>
  </si>
  <si>
    <t xml:space="preserve">   Foreign Loans</t>
  </si>
  <si>
    <t xml:space="preserve"> +   As per NRB records.</t>
  </si>
  <si>
    <t xml:space="preserve"> #  Change in outstanding amount disbursed to VDC/DDC remaining unspent.</t>
  </si>
  <si>
    <t>@ Interest from Government Treasury transactions and others.</t>
  </si>
  <si>
    <t xml:space="preserve"> P :  Provisional.</t>
  </si>
  <si>
    <t>Government Budgetary Operation+</t>
  </si>
  <si>
    <t>Mid-Jan</t>
  </si>
  <si>
    <t>Jan-Jul</t>
  </si>
  <si>
    <t>Rights Share (1:1.5)</t>
  </si>
  <si>
    <t>9/24/2008 (2065/6/8)</t>
  </si>
  <si>
    <t>Peoples Finance Limited</t>
  </si>
  <si>
    <t>( Rs in Million )</t>
  </si>
  <si>
    <t>During 6 months</t>
  </si>
  <si>
    <t xml:space="preserve">SUMMARY OF BALANCE OF PAYMENTS  </t>
  </si>
  <si>
    <t>Mid-Jul To Mid-Jan</t>
  </si>
  <si>
    <t>Jan-Jan</t>
  </si>
  <si>
    <t>2008</t>
  </si>
  <si>
    <t xml:space="preserve"> Changes in the First Six Months of </t>
  </si>
  <si>
    <t>Rights Share (1:2)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</si>
  <si>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</si>
  <si>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</si>
  <si>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</si>
  <si>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</si>
  <si>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</si>
  <si>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</si>
  <si>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</si>
  <si>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</si>
  <si>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</si>
  <si>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</si>
  <si>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</si>
  <si>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</si>
  <si>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</si>
  <si>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</si>
  <si>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</si>
  <si>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</si>
  <si>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</si>
  <si>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</si>
  <si>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</si>
  <si>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</si>
  <si>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</si>
  <si>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</si>
  <si>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</si>
  <si>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</si>
  <si>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</si>
  <si>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</si>
  <si>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</si>
  <si>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</si>
  <si>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</si>
  <si>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</si>
  <si>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</si>
  <si>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</si>
  <si>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</si>
  <si>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</si>
  <si>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</si>
  <si>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</si>
  <si>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</si>
  <si>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</si>
  <si>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</si>
  <si>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</si>
  <si>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</si>
  <si>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</si>
  <si>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</si>
  <si>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</si>
  <si>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</si>
  <si>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</si>
  <si>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</si>
  <si>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</si>
  <si>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</si>
  <si>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</si>
  <si>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</si>
  <si>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</si>
  <si>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</si>
  <si>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</si>
  <si>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</si>
  <si>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</si>
  <si>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</si>
  <si>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</si>
  <si>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</si>
  <si>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</si>
  <si>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Direction of Foreign Trade*</t>
  </si>
  <si>
    <t>Table 36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</si>
  <si>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</si>
  <si>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</si>
  <si>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</si>
  <si>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</si>
  <si>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</si>
  <si>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</si>
  <si>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</si>
  <si>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</si>
  <si>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</si>
  <si>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</si>
  <si>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</si>
  <si>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</si>
  <si>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</si>
  <si>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</si>
  <si>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</si>
  <si>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</si>
  <si>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</si>
  <si>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</si>
  <si>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</si>
  <si>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</si>
  <si>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</si>
  <si>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</si>
  <si>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</si>
  <si>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</si>
  <si>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</si>
  <si>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</si>
  <si>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</si>
  <si>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</si>
  <si>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</si>
  <si>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</si>
  <si>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</si>
  <si>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</si>
  <si>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</si>
  <si>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</si>
  <si>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</si>
  <si>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</si>
  <si>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</si>
  <si>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</si>
  <si>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</si>
  <si>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</si>
  <si>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</si>
  <si>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</si>
  <si>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</si>
  <si>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</si>
  <si>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</si>
  <si>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</si>
  <si>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</si>
  <si>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</si>
  <si>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</si>
  <si>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</si>
  <si>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</si>
  <si>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</si>
  <si>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</si>
  <si>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</si>
  <si>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</si>
  <si>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</si>
  <si>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</si>
  <si>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</si>
  <si>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</si>
  <si>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</si>
  <si>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</si>
  <si>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</si>
  <si>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</si>
  <si>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</si>
  <si>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</si>
  <si>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</si>
  <si>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</si>
  <si>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</si>
  <si>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</si>
  <si>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</si>
  <si>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</si>
  <si>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</si>
  <si>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</si>
  <si>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</si>
  <si>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</si>
  <si>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</si>
  <si>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</si>
  <si>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</si>
  <si>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</si>
  <si>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</si>
  <si>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</si>
  <si>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</si>
  <si>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</si>
  <si>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</si>
  <si>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</si>
  <si>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</si>
  <si>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</si>
  <si>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</si>
  <si>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</si>
  <si>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</si>
  <si>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</si>
  <si>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</si>
  <si>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</si>
  <si>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</si>
  <si>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</si>
  <si>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</si>
  <si>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</si>
  <si>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</si>
  <si>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</si>
  <si>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</si>
  <si>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</si>
  <si>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</si>
  <si>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</si>
  <si>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</si>
  <si>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</si>
  <si>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</si>
  <si>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</si>
  <si>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</si>
  <si>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</si>
  <si>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</si>
  <si>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</si>
  <si>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</si>
  <si>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</si>
  <si>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</si>
  <si>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</si>
  <si>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</si>
  <si>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</si>
  <si>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</si>
  <si>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</si>
  <si>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(Based on the First Six Months' Data of 2008/09)</t>
  </si>
  <si>
    <t>Mid-January</t>
  </si>
  <si>
    <t>Number of Listed Shares ('000)</t>
  </si>
  <si>
    <t>***Base: August 24, 2008</t>
  </si>
  <si>
    <t>First Six Months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</si>
  <si>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</si>
  <si>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</si>
  <si>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</si>
  <si>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</si>
  <si>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</si>
  <si>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</si>
  <si>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</si>
  <si>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</si>
  <si>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</si>
  <si>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</si>
  <si>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</si>
  <si>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</si>
  <si>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</si>
  <si>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</si>
  <si>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</si>
  <si>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</si>
  <si>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</si>
  <si>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</si>
  <si>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</si>
  <si>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</si>
  <si>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</si>
  <si>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</si>
  <si>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</si>
  <si>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</si>
  <si>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Mid January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</si>
  <si>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</si>
  <si>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</si>
  <si>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</si>
  <si>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</si>
  <si>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</si>
  <si>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</si>
  <si>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</si>
  <si>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</si>
  <si>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</si>
  <si>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</si>
  <si>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</si>
  <si>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</si>
  <si>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</si>
  <si>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</si>
  <si>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</si>
  <si>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</si>
  <si>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</si>
  <si>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</si>
  <si>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</si>
  <si>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</si>
  <si>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</si>
  <si>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</si>
  <si>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</si>
  <si>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</si>
  <si>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</si>
  <si>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</si>
  <si>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</si>
  <si>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</si>
  <si>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</si>
  <si>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</si>
  <si>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</si>
  <si>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</si>
  <si>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</si>
  <si>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</si>
  <si>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</si>
  <si>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</si>
  <si>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</si>
  <si>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</si>
  <si>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</si>
  <si>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</si>
  <si>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</si>
  <si>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</si>
  <si>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</si>
  <si>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</si>
  <si>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</si>
  <si>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</si>
  <si>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</si>
  <si>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</si>
  <si>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</si>
  <si>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</si>
  <si>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</si>
  <si>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</si>
  <si>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</si>
  <si>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</si>
  <si>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</si>
  <si>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</si>
  <si>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</si>
  <si>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</si>
  <si>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</si>
  <si>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</si>
  <si>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</si>
  <si>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</si>
  <si>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</si>
  <si>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</si>
  <si>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</si>
  <si>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</si>
  <si>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</si>
  <si>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</si>
  <si>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</si>
  <si>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</si>
  <si>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</si>
  <si>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</si>
  <si>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</si>
  <si>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</si>
  <si>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</si>
  <si>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</si>
  <si>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</si>
  <si>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</si>
  <si>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</si>
  <si>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</si>
  <si>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</si>
  <si>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</si>
  <si>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</si>
  <si>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</si>
  <si>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</si>
  <si>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</si>
  <si>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</si>
  <si>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</si>
  <si>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</si>
  <si>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</si>
  <si>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</si>
  <si>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</si>
  <si>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</si>
  <si>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</si>
  <si>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</si>
  <si>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</si>
  <si>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</si>
  <si>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</si>
  <si>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</si>
  <si>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</si>
  <si>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Note :  Change in NFA is derived by taking mid-July as base and minus (-) sign indicates increase.</t>
  </si>
  <si>
    <t>* = After adjusting exchange valuation gain/loss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</si>
  <si>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</si>
  <si>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</si>
  <si>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</si>
  <si>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</si>
  <si>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</si>
  <si>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</si>
  <si>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</si>
  <si>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</si>
  <si>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</si>
  <si>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</si>
  <si>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</si>
  <si>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</si>
  <si>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</si>
  <si>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</si>
  <si>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</si>
  <si>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</si>
  <si>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</si>
  <si>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</si>
  <si>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</si>
  <si>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</si>
  <si>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</si>
  <si>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</si>
  <si>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</si>
  <si>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</si>
  <si>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</si>
  <si>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</si>
  <si>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</si>
  <si>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</si>
  <si>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</si>
  <si>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</si>
  <si>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</si>
  <si>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</si>
  <si>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</si>
  <si>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</si>
  <si>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</si>
  <si>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</si>
  <si>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</si>
  <si>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</si>
  <si>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</si>
  <si>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</si>
  <si>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</si>
  <si>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</si>
  <si>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</si>
  <si>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</si>
  <si>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</si>
  <si>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</si>
  <si>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</si>
  <si>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</si>
  <si>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</si>
  <si>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</si>
  <si>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</si>
  <si>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</si>
  <si>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</si>
  <si>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</si>
  <si>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</si>
  <si>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</si>
  <si>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</si>
  <si>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</si>
  <si>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</si>
  <si>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</si>
  <si>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</si>
  <si>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</si>
  <si>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</si>
  <si>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</si>
  <si>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</si>
  <si>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</si>
  <si>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</si>
  <si>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</si>
  <si>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</si>
  <si>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</si>
  <si>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</si>
  <si>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</si>
  <si>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</si>
  <si>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</si>
  <si>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</si>
  <si>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</si>
  <si>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</si>
  <si>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</si>
  <si>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</si>
  <si>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</si>
  <si>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</si>
  <si>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</si>
  <si>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</si>
  <si>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</si>
  <si>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</si>
  <si>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</si>
  <si>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</si>
  <si>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</si>
  <si>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</si>
  <si>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</si>
  <si>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</si>
  <si>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</si>
  <si>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</si>
  <si>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</si>
  <si>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</si>
  <si>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</si>
  <si>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</si>
  <si>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</si>
  <si>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</si>
  <si>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 xml:space="preserve">         5.9 Civil Aviation Authority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</si>
  <si>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</si>
  <si>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</si>
  <si>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</si>
  <si>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</si>
  <si>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</si>
  <si>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</si>
  <si>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</si>
  <si>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</si>
  <si>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</si>
  <si>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</si>
  <si>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</si>
  <si>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</si>
  <si>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</si>
  <si>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</si>
  <si>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</si>
  <si>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</si>
  <si>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</si>
  <si>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</si>
  <si>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</si>
  <si>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</si>
  <si>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</si>
  <si>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</si>
  <si>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</si>
  <si>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</si>
  <si>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</si>
  <si>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</si>
  <si>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</si>
  <si>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</si>
  <si>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</si>
  <si>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</si>
  <si>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</si>
  <si>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</si>
  <si>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</si>
  <si>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</si>
  <si>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</si>
  <si>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</si>
  <si>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</si>
  <si>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</si>
  <si>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</si>
  <si>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</si>
  <si>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</si>
  <si>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</si>
  <si>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</si>
  <si>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</si>
  <si>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</si>
  <si>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</si>
  <si>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</si>
  <si>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</si>
  <si>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</si>
  <si>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</si>
  <si>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</si>
  <si>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</si>
  <si>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</si>
  <si>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</si>
  <si>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</si>
  <si>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</si>
  <si>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</si>
  <si>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</si>
  <si>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</si>
  <si>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</si>
  <si>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</si>
  <si>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</si>
  <si>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</si>
  <si>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</si>
  <si>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</si>
  <si>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</si>
  <si>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</si>
  <si>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</si>
  <si>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</si>
  <si>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</si>
  <si>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</si>
  <si>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</si>
  <si>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</si>
  <si>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</si>
  <si>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</si>
  <si>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</si>
  <si>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</si>
  <si>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</si>
  <si>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</si>
  <si>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</si>
  <si>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Rights Share(1:1)</t>
  </si>
  <si>
    <t>10/19/2008(2065/7/3)</t>
  </si>
  <si>
    <t>Swabalamban Laghu Bitta Bikash Bank</t>
  </si>
  <si>
    <t>Rights Share(1:1.4)</t>
  </si>
  <si>
    <t>Nepal Srilanka Merchant Bank &amp; Finance</t>
  </si>
  <si>
    <t>Rights Share(1:2)</t>
  </si>
  <si>
    <t>National Finance Ltd.</t>
  </si>
  <si>
    <t>Rights Share(1:0.4)</t>
  </si>
  <si>
    <t>Samjhana Finance Ltd.</t>
  </si>
  <si>
    <t>Rights Share(1:1.25)</t>
  </si>
  <si>
    <t>Nepal Bangladesh Bank Ltd.</t>
  </si>
  <si>
    <t>Rights Share(1:1.5)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</si>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</sst>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[$€-2]\ #,##0.00_);[Red]\([$€-2]\ #,##0.00\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Courier"/>
      <family val="0"/>
    </font>
    <font>
      <sz val="12"/>
      <name val="Helv"/>
      <family val="0"/>
    </font>
    <font>
      <i/>
      <sz val="11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14"/>
      <name val="Times New Roman"/>
      <family val="1"/>
    </font>
    <font>
      <sz val="10"/>
      <color indexed="11"/>
      <name val="Times New Roman"/>
      <family val="1"/>
    </font>
    <font>
      <sz val="10"/>
      <color indexed="57"/>
      <name val="Times New Roman"/>
      <family val="1"/>
    </font>
    <font>
      <i/>
      <sz val="10"/>
      <name val="Arial"/>
      <family val="2"/>
    </font>
    <font>
      <sz val="10"/>
      <color indexed="57"/>
      <name val="Arial"/>
      <family val="2"/>
    </font>
    <font>
      <b/>
      <sz val="14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1">
      <alignment/>
      <protection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4" fontId="4" fillId="0" borderId="0" xfId="21" applyNumberFormat="1">
      <alignment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3" xfId="21" applyNumberFormat="1" applyFont="1" applyBorder="1" applyAlignment="1">
      <alignment horizontal="center" vertical="center"/>
      <protection/>
    </xf>
    <xf numFmtId="166" fontId="2" fillId="0" borderId="9" xfId="21" applyNumberFormat="1" applyFont="1" applyBorder="1" applyAlignment="1" applyProtection="1">
      <alignment horizontal="center" vertical="center"/>
      <protection/>
    </xf>
    <xf numFmtId="164" fontId="1" fillId="0" borderId="20" xfId="21" applyNumberFormat="1" applyFont="1" applyBorder="1" applyAlignment="1">
      <alignment horizontal="center" vertical="center"/>
      <protection/>
    </xf>
    <xf numFmtId="165" fontId="2" fillId="0" borderId="15" xfId="21" applyNumberFormat="1" applyFont="1" applyBorder="1" applyAlignment="1" applyProtection="1">
      <alignment horizontal="center" vertical="center"/>
      <protection/>
    </xf>
    <xf numFmtId="165" fontId="1" fillId="0" borderId="21" xfId="21" applyNumberFormat="1" applyFont="1" applyBorder="1" applyAlignment="1" applyProtection="1">
      <alignment horizontal="center" vertical="center"/>
      <protection/>
    </xf>
    <xf numFmtId="164" fontId="1" fillId="0" borderId="22" xfId="21" applyNumberFormat="1" applyFont="1" applyBorder="1" applyAlignment="1">
      <alignment horizontal="center" vertical="center"/>
      <protection/>
    </xf>
    <xf numFmtId="164" fontId="2" fillId="0" borderId="23" xfId="21" applyNumberFormat="1" applyFont="1" applyBorder="1" applyAlignment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5" xfId="21" applyNumberFormat="1" applyFont="1" applyBorder="1" applyAlignment="1">
      <alignment horizontal="center" vertical="center"/>
      <protection/>
    </xf>
    <xf numFmtId="164" fontId="1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1" fillId="0" borderId="26" xfId="21" applyNumberFormat="1" applyFont="1" applyBorder="1" applyAlignment="1">
      <alignment horizontal="center" vertical="center"/>
      <protection/>
    </xf>
    <xf numFmtId="164" fontId="1" fillId="0" borderId="21" xfId="21" applyNumberFormat="1" applyFont="1" applyBorder="1" applyAlignment="1">
      <alignment horizontal="center" vertical="center"/>
      <protection/>
    </xf>
    <xf numFmtId="165" fontId="1" fillId="0" borderId="27" xfId="21" applyNumberFormat="1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 horizontal="left" indent="2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22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164" fontId="13" fillId="0" borderId="3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8" fillId="0" borderId="0" xfId="0" applyFont="1" applyBorder="1" applyAlignment="1">
      <alignment/>
    </xf>
    <xf numFmtId="164" fontId="1" fillId="2" borderId="36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38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35" xfId="0" applyNumberFormat="1" applyFont="1" applyBorder="1" applyAlignment="1" quotePrefix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30" xfId="0" applyNumberFormat="1" applyFont="1" applyBorder="1" applyAlignment="1" quotePrefix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2" borderId="41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16" fontId="20" fillId="2" borderId="35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2" fontId="1" fillId="0" borderId="4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2" fontId="21" fillId="0" borderId="2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0" fontId="2" fillId="0" borderId="18" xfId="0" applyFont="1" applyBorder="1" applyAlignment="1">
      <alignment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4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1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 quotePrefix="1">
      <alignment horizontal="center" vertical="center"/>
    </xf>
    <xf numFmtId="0" fontId="1" fillId="2" borderId="53" xfId="0" applyFont="1" applyFill="1" applyBorder="1" applyAlignment="1" quotePrefix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165" fontId="1" fillId="2" borderId="46" xfId="21" applyNumberFormat="1" applyFont="1" applyFill="1" applyBorder="1" applyAlignment="1" applyProtection="1">
      <alignment horizontal="center" vertical="center"/>
      <protection/>
    </xf>
    <xf numFmtId="165" fontId="1" fillId="2" borderId="10" xfId="21" applyNumberFormat="1" applyFont="1" applyFill="1" applyBorder="1" applyAlignment="1" applyProtection="1">
      <alignment horizontal="center" vertical="center"/>
      <protection/>
    </xf>
    <xf numFmtId="165" fontId="1" fillId="2" borderId="4" xfId="21" applyNumberFormat="1" applyFont="1" applyFill="1" applyBorder="1" applyAlignment="1" applyProtection="1">
      <alignment horizontal="center" vertical="center"/>
      <protection/>
    </xf>
    <xf numFmtId="165" fontId="1" fillId="2" borderId="1" xfId="21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>
      <alignment horizontal="center" vertical="center"/>
    </xf>
    <xf numFmtId="165" fontId="2" fillId="0" borderId="0" xfId="23" applyFont="1">
      <alignment/>
      <protection/>
    </xf>
    <xf numFmtId="164" fontId="2" fillId="0" borderId="0" xfId="21" applyNumberFormat="1" applyFont="1" applyBorder="1" applyAlignment="1">
      <alignment horizontal="center" vertical="center"/>
      <protection/>
    </xf>
    <xf numFmtId="164" fontId="2" fillId="0" borderId="15" xfId="21" applyNumberFormat="1" applyFont="1" applyBorder="1" applyAlignment="1">
      <alignment horizontal="center" vertical="center"/>
      <protection/>
    </xf>
    <xf numFmtId="164" fontId="2" fillId="0" borderId="9" xfId="21" applyNumberFormat="1" applyFont="1" applyBorder="1" applyAlignment="1">
      <alignment horizontal="center" vertical="center"/>
      <protection/>
    </xf>
    <xf numFmtId="165" fontId="2" fillId="0" borderId="0" xfId="21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5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6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2" fillId="0" borderId="59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2" borderId="35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2" borderId="33" xfId="0" applyFont="1" applyFill="1" applyBorder="1" applyAlignment="1" applyProtection="1">
      <alignment horizontal="center"/>
      <protection locked="0"/>
    </xf>
    <xf numFmtId="166" fontId="20" fillId="0" borderId="30" xfId="0" applyNumberFormat="1" applyFont="1" applyBorder="1" applyAlignment="1" applyProtection="1">
      <alignment horizontal="right"/>
      <protection locked="0"/>
    </xf>
    <xf numFmtId="166" fontId="10" fillId="0" borderId="30" xfId="0" applyNumberFormat="1" applyFont="1" applyBorder="1" applyAlignment="1" applyProtection="1">
      <alignment horizontal="right"/>
      <protection locked="0"/>
    </xf>
    <xf numFmtId="166" fontId="10" fillId="0" borderId="30" xfId="0" applyNumberFormat="1" applyFont="1" applyBorder="1" applyAlignment="1">
      <alignment horizontal="right"/>
    </xf>
    <xf numFmtId="166" fontId="10" fillId="0" borderId="30" xfId="0" applyNumberFormat="1" applyFont="1" applyBorder="1" applyAlignment="1" applyProtection="1">
      <alignment horizontal="right"/>
      <protection/>
    </xf>
    <xf numFmtId="166" fontId="20" fillId="0" borderId="30" xfId="0" applyNumberFormat="1" applyFont="1" applyBorder="1" applyAlignment="1" applyProtection="1">
      <alignment horizontal="right"/>
      <protection/>
    </xf>
    <xf numFmtId="166" fontId="20" fillId="0" borderId="30" xfId="0" applyNumberFormat="1" applyFont="1" applyBorder="1" applyAlignment="1">
      <alignment horizontal="right"/>
    </xf>
    <xf numFmtId="166" fontId="23" fillId="0" borderId="30" xfId="0" applyNumberFormat="1" applyFont="1" applyBorder="1" applyAlignment="1" applyProtection="1">
      <alignment horizontal="right"/>
      <protection locked="0"/>
    </xf>
    <xf numFmtId="166" fontId="23" fillId="0" borderId="3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0" fontId="1" fillId="2" borderId="1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2" borderId="4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3" fillId="0" borderId="18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2" fillId="2" borderId="46" xfId="0" applyFont="1" applyFill="1" applyBorder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2" fontId="24" fillId="0" borderId="47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49" xfId="0" applyNumberFormat="1" applyFont="1" applyBorder="1" applyAlignment="1">
      <alignment vertical="center"/>
    </xf>
    <xf numFmtId="165" fontId="1" fillId="2" borderId="47" xfId="21" applyNumberFormat="1" applyFont="1" applyFill="1" applyBorder="1" applyAlignment="1" applyProtection="1">
      <alignment horizontal="center" vertical="center"/>
      <protection/>
    </xf>
    <xf numFmtId="165" fontId="1" fillId="2" borderId="16" xfId="21" applyNumberFormat="1" applyFont="1" applyFill="1" applyBorder="1" applyAlignment="1" applyProtection="1">
      <alignment horizontal="center" vertical="center"/>
      <protection/>
    </xf>
    <xf numFmtId="165" fontId="1" fillId="2" borderId="63" xfId="21" applyNumberFormat="1" applyFont="1" applyFill="1" applyBorder="1" applyAlignment="1" applyProtection="1">
      <alignment horizontal="center" vertical="center"/>
      <protection/>
    </xf>
    <xf numFmtId="164" fontId="2" fillId="0" borderId="64" xfId="21" applyNumberFormat="1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0" fillId="0" borderId="28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23" fillId="0" borderId="28" xfId="0" applyFont="1" applyBorder="1" applyAlignment="1" applyProtection="1">
      <alignment horizontal="left"/>
      <protection locked="0"/>
    </xf>
    <xf numFmtId="166" fontId="20" fillId="0" borderId="3" xfId="0" applyNumberFormat="1" applyFont="1" applyBorder="1" applyAlignment="1" applyProtection="1">
      <alignment horizontal="right"/>
      <protection locked="0"/>
    </xf>
    <xf numFmtId="166" fontId="10" fillId="0" borderId="3" xfId="0" applyNumberFormat="1" applyFont="1" applyBorder="1" applyAlignment="1" applyProtection="1">
      <alignment horizontal="right"/>
      <protection locked="0"/>
    </xf>
    <xf numFmtId="0" fontId="1" fillId="2" borderId="38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9" fillId="2" borderId="16" xfId="0" applyNumberFormat="1" applyFont="1" applyFill="1" applyBorder="1" applyAlignment="1" applyProtection="1" quotePrefix="1">
      <alignment horizontal="center"/>
      <protection/>
    </xf>
    <xf numFmtId="1" fontId="9" fillId="2" borderId="6" xfId="0" applyNumberFormat="1" applyFont="1" applyFill="1" applyBorder="1" applyAlignment="1" applyProtection="1" quotePrefix="1">
      <alignment horizontal="center"/>
      <protection/>
    </xf>
    <xf numFmtId="1" fontId="9" fillId="2" borderId="1" xfId="0" applyNumberFormat="1" applyFont="1" applyFill="1" applyBorder="1" applyAlignment="1" applyProtection="1" quotePrefix="1">
      <alignment horizontal="center"/>
      <protection/>
    </xf>
    <xf numFmtId="1" fontId="9" fillId="2" borderId="10" xfId="0" applyNumberFormat="1" applyFont="1" applyFill="1" applyBorder="1" applyAlignment="1" applyProtection="1" quotePrefix="1">
      <alignment horizontal="center"/>
      <protection/>
    </xf>
    <xf numFmtId="0" fontId="10" fillId="0" borderId="47" xfId="0" applyFont="1" applyBorder="1" applyAlignment="1">
      <alignment/>
    </xf>
    <xf numFmtId="0" fontId="10" fillId="0" borderId="47" xfId="0" applyFont="1" applyBorder="1" applyAlignment="1">
      <alignment wrapText="1"/>
    </xf>
    <xf numFmtId="0" fontId="10" fillId="0" borderId="4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" fillId="2" borderId="65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38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1" fillId="2" borderId="33" xfId="0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10" fillId="0" borderId="64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0" fontId="13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64" fontId="13" fillId="0" borderId="66" xfId="0" applyNumberFormat="1" applyFont="1" applyBorder="1" applyAlignment="1">
      <alignment horizontal="right"/>
    </xf>
    <xf numFmtId="164" fontId="10" fillId="0" borderId="35" xfId="0" applyNumberFormat="1" applyFont="1" applyFill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10" fillId="0" borderId="66" xfId="0" applyNumberFormat="1" applyFont="1" applyFill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3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30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10" fillId="0" borderId="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2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5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2" borderId="67" xfId="0" applyFont="1" applyFill="1" applyBorder="1" applyAlignment="1" quotePrefix="1">
      <alignment horizontal="center"/>
    </xf>
    <xf numFmtId="0" fontId="20" fillId="2" borderId="45" xfId="0" applyFont="1" applyFill="1" applyBorder="1" applyAlignment="1" quotePrefix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0" fontId="2" fillId="0" borderId="46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48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176" fontId="20" fillId="0" borderId="50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6" fontId="2" fillId="0" borderId="54" xfId="0" applyNumberFormat="1" applyFont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0" fillId="0" borderId="50" xfId="0" applyNumberFormat="1" applyFont="1" applyBorder="1" applyAlignment="1">
      <alignment vertical="center"/>
    </xf>
    <xf numFmtId="177" fontId="20" fillId="0" borderId="50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0" fontId="1" fillId="2" borderId="68" xfId="0" applyFont="1" applyFill="1" applyBorder="1" applyAlignment="1">
      <alignment horizontal="left"/>
    </xf>
    <xf numFmtId="0" fontId="20" fillId="2" borderId="43" xfId="0" applyFont="1" applyFill="1" applyBorder="1" applyAlignment="1" quotePrefix="1">
      <alignment horizontal="center"/>
    </xf>
    <xf numFmtId="176" fontId="2" fillId="0" borderId="3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2" borderId="41" xfId="0" applyNumberFormat="1" applyFont="1" applyFill="1" applyBorder="1" applyAlignment="1" applyProtection="1">
      <alignment horizontal="center" vertical="center"/>
      <protection/>
    </xf>
    <xf numFmtId="177" fontId="20" fillId="2" borderId="46" xfId="0" applyNumberFormat="1" applyFont="1" applyFill="1" applyBorder="1" applyAlignment="1">
      <alignment horizontal="left" vertical="center"/>
    </xf>
    <xf numFmtId="39" fontId="20" fillId="2" borderId="54" xfId="0" applyNumberFormat="1" applyFont="1" applyFill="1" applyBorder="1" applyAlignment="1" applyProtection="1">
      <alignment horizontal="center" vertical="center"/>
      <protection/>
    </xf>
    <xf numFmtId="39" fontId="20" fillId="2" borderId="1" xfId="0" applyNumberFormat="1" applyFont="1" applyFill="1" applyBorder="1" applyAlignment="1" applyProtection="1">
      <alignment horizontal="center" vertical="center"/>
      <protection/>
    </xf>
    <xf numFmtId="39" fontId="20" fillId="2" borderId="4" xfId="0" applyNumberFormat="1" applyFont="1" applyFill="1" applyBorder="1" applyAlignment="1" applyProtection="1">
      <alignment horizontal="center" vertical="center" wrapText="1"/>
      <protection/>
    </xf>
    <xf numFmtId="39" fontId="20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0" fillId="0" borderId="0" xfId="0" applyNumberFormat="1" applyFont="1" applyFill="1" applyBorder="1" applyAlignment="1">
      <alignment/>
    </xf>
    <xf numFmtId="177" fontId="10" fillId="0" borderId="3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0" fillId="0" borderId="9" xfId="0" applyNumberFormat="1" applyFont="1" applyFill="1" applyBorder="1" applyAlignment="1">
      <alignment/>
    </xf>
    <xf numFmtId="0" fontId="10" fillId="0" borderId="46" xfId="0" applyFont="1" applyBorder="1" applyAlignment="1">
      <alignment/>
    </xf>
    <xf numFmtId="177" fontId="10" fillId="0" borderId="54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0" fontId="20" fillId="0" borderId="48" xfId="0" applyFont="1" applyFill="1" applyBorder="1" applyAlignment="1">
      <alignment horizontal="center" vertical="center"/>
    </xf>
    <xf numFmtId="177" fontId="20" fillId="0" borderId="25" xfId="0" applyNumberFormat="1" applyFont="1" applyFill="1" applyBorder="1" applyAlignment="1">
      <alignment vertical="center"/>
    </xf>
    <xf numFmtId="177" fontId="20" fillId="0" borderId="26" xfId="0" applyNumberFormat="1" applyFont="1" applyFill="1" applyBorder="1" applyAlignment="1">
      <alignment vertical="center"/>
    </xf>
    <xf numFmtId="177" fontId="20" fillId="0" borderId="22" xfId="0" applyNumberFormat="1" applyFont="1" applyFill="1" applyBorder="1" applyAlignment="1">
      <alignment vertical="center"/>
    </xf>
    <xf numFmtId="177" fontId="20" fillId="0" borderId="1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0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2" borderId="4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2" borderId="33" xfId="0" applyFont="1" applyFill="1" applyBorder="1" applyAlignment="1">
      <alignment/>
    </xf>
    <xf numFmtId="0" fontId="20" fillId="2" borderId="54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43" fontId="2" fillId="0" borderId="2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54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/>
    </xf>
    <xf numFmtId="43" fontId="20" fillId="0" borderId="1" xfId="15" applyFont="1" applyBorder="1" applyAlignment="1">
      <alignment horizontal="right" vertical="center"/>
    </xf>
    <xf numFmtId="168" fontId="20" fillId="0" borderId="1" xfId="15" applyNumberFormat="1" applyFont="1" applyBorder="1" applyAlignment="1">
      <alignment horizontal="right" vertical="center"/>
    </xf>
    <xf numFmtId="43" fontId="20" fillId="0" borderId="34" xfId="15" applyFont="1" applyFill="1" applyBorder="1" applyAlignment="1">
      <alignment horizontal="right" vertical="center"/>
    </xf>
    <xf numFmtId="168" fontId="20" fillId="0" borderId="6" xfId="15" applyNumberFormat="1" applyFont="1" applyFill="1" applyBorder="1" applyAlignment="1">
      <alignment horizontal="right" vertical="center"/>
    </xf>
    <xf numFmtId="43" fontId="20" fillId="0" borderId="34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2" borderId="68" xfId="0" applyFont="1" applyFill="1" applyBorder="1" applyAlignment="1">
      <alignment horizontal="left" vertical="center"/>
    </xf>
    <xf numFmtId="0" fontId="20" fillId="2" borderId="43" xfId="0" applyFont="1" applyFill="1" applyBorder="1" applyAlignment="1" quotePrefix="1">
      <alignment horizontal="center" vertical="center"/>
    </xf>
    <xf numFmtId="0" fontId="20" fillId="2" borderId="67" xfId="0" applyFont="1" applyFill="1" applyBorder="1" applyAlignment="1" quotePrefix="1">
      <alignment horizontal="center" vertical="center"/>
    </xf>
    <xf numFmtId="0" fontId="20" fillId="2" borderId="45" xfId="0" applyFont="1" applyFill="1" applyBorder="1" applyAlignment="1" quotePrefix="1">
      <alignment horizontal="center" vertical="center"/>
    </xf>
    <xf numFmtId="177" fontId="2" fillId="0" borderId="30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2" borderId="68" xfId="0" applyFont="1" applyFill="1" applyBorder="1" applyAlignment="1">
      <alignment horizontal="left"/>
    </xf>
    <xf numFmtId="0" fontId="20" fillId="2" borderId="69" xfId="0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7" fillId="0" borderId="0" xfId="0" applyFont="1" applyFill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" borderId="3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0" fillId="0" borderId="21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164" fontId="20" fillId="0" borderId="26" xfId="0" applyNumberFormat="1" applyFont="1" applyFill="1" applyBorder="1" applyAlignment="1">
      <alignment horizontal="center" vertical="center"/>
    </xf>
    <xf numFmtId="164" fontId="20" fillId="0" borderId="26" xfId="0" applyNumberFormat="1" applyFont="1" applyBorder="1" applyAlignment="1">
      <alignment vertical="center"/>
    </xf>
    <xf numFmtId="164" fontId="20" fillId="0" borderId="26" xfId="0" applyNumberFormat="1" applyFont="1" applyFill="1" applyBorder="1" applyAlignment="1">
      <alignment vertical="center"/>
    </xf>
    <xf numFmtId="164" fontId="20" fillId="0" borderId="26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61" xfId="0" applyNumberFormat="1" applyFont="1" applyBorder="1" applyAlignment="1" applyProtection="1">
      <alignment horizontal="right" vertical="center"/>
      <protection/>
    </xf>
    <xf numFmtId="168" fontId="1" fillId="0" borderId="64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64" xfId="0" applyNumberFormat="1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168" fontId="2" fillId="0" borderId="28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2" borderId="68" xfId="0" applyFont="1" applyFill="1" applyBorder="1" applyAlignment="1" applyProtection="1">
      <alignment horizontal="left" vertical="center"/>
      <protection/>
    </xf>
    <xf numFmtId="0" fontId="20" fillId="2" borderId="44" xfId="0" applyFont="1" applyFill="1" applyBorder="1" applyAlignment="1" quotePrefix="1">
      <alignment horizontal="center" vertical="center"/>
    </xf>
    <xf numFmtId="0" fontId="20" fillId="2" borderId="44" xfId="0" applyNumberFormat="1" applyFont="1" applyFill="1" applyBorder="1" applyAlignment="1" quotePrefix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168" fontId="2" fillId="0" borderId="9" xfId="0" applyNumberFormat="1" applyFont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0" fontId="2" fillId="0" borderId="46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0" xfId="15" applyNumberFormat="1" applyFont="1" applyFill="1" applyBorder="1" applyAlignment="1">
      <alignment horizontal="right" vertical="center"/>
    </xf>
    <xf numFmtId="0" fontId="20" fillId="0" borderId="48" xfId="0" applyFont="1" applyBorder="1" applyAlignment="1" applyProtection="1">
      <alignment horizontal="left" vertical="center"/>
      <protection/>
    </xf>
    <xf numFmtId="168" fontId="20" fillId="0" borderId="12" xfId="0" applyNumberFormat="1" applyFont="1" applyBorder="1" applyAlignment="1">
      <alignment horizontal="right" vertical="center"/>
    </xf>
    <xf numFmtId="168" fontId="20" fillId="0" borderId="12" xfId="15" applyNumberFormat="1" applyFont="1" applyBorder="1" applyAlignment="1">
      <alignment horizontal="right" vertical="center"/>
    </xf>
    <xf numFmtId="168" fontId="20" fillId="0" borderId="12" xfId="15" applyNumberFormat="1" applyFont="1" applyFill="1" applyBorder="1" applyAlignment="1">
      <alignment horizontal="right" vertical="center"/>
    </xf>
    <xf numFmtId="168" fontId="20" fillId="0" borderId="14" xfId="1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2" borderId="6" xfId="0" applyFont="1" applyFill="1" applyBorder="1" applyAlignment="1" quotePrefix="1">
      <alignment horizontal="center" vertical="center"/>
    </xf>
    <xf numFmtId="166" fontId="20" fillId="2" borderId="35" xfId="0" applyNumberFormat="1" applyFont="1" applyFill="1" applyBorder="1" applyAlignment="1" quotePrefix="1">
      <alignment horizontal="center" vertical="center"/>
    </xf>
    <xf numFmtId="166" fontId="20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30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33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 vertical="center"/>
    </xf>
    <xf numFmtId="166" fontId="20" fillId="0" borderId="4" xfId="15" applyNumberFormat="1" applyFont="1" applyBorder="1" applyAlignment="1">
      <alignment horizontal="right" vertical="center"/>
    </xf>
    <xf numFmtId="166" fontId="20" fillId="0" borderId="4" xfId="15" applyNumberFormat="1" applyFont="1" applyFill="1" applyBorder="1" applyAlignment="1">
      <alignment horizontal="right" vertical="center"/>
    </xf>
    <xf numFmtId="166" fontId="20" fillId="0" borderId="35" xfId="15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26" xfId="0" applyFont="1" applyBorder="1" applyAlignment="1">
      <alignment vertical="center"/>
    </xf>
    <xf numFmtId="43" fontId="2" fillId="0" borderId="30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33" xfId="15" applyNumberFormat="1" applyFont="1" applyBorder="1" applyAlignment="1">
      <alignment/>
    </xf>
    <xf numFmtId="43" fontId="2" fillId="0" borderId="33" xfId="15" applyNumberFormat="1" applyFont="1" applyFill="1" applyBorder="1" applyAlignment="1">
      <alignment/>
    </xf>
    <xf numFmtId="43" fontId="2" fillId="0" borderId="62" xfId="15" applyNumberFormat="1" applyFont="1" applyFill="1" applyBorder="1" applyAlignment="1">
      <alignment/>
    </xf>
    <xf numFmtId="43" fontId="20" fillId="0" borderId="49" xfId="15" applyNumberFormat="1" applyFont="1" applyBorder="1" applyAlignment="1">
      <alignment horizontal="center" vertical="center"/>
    </xf>
    <xf numFmtId="43" fontId="20" fillId="0" borderId="13" xfId="15" applyNumberFormat="1" applyFont="1" applyBorder="1" applyAlignment="1">
      <alignment horizontal="center" vertical="center"/>
    </xf>
    <xf numFmtId="43" fontId="20" fillId="0" borderId="13" xfId="15" applyNumberFormat="1" applyFont="1" applyFill="1" applyBorder="1" applyAlignment="1">
      <alignment horizontal="center" vertical="center"/>
    </xf>
    <xf numFmtId="43" fontId="20" fillId="0" borderId="14" xfId="15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76" fontId="2" fillId="0" borderId="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9" xfId="0" applyNumberFormat="1" applyFont="1" applyBorder="1" applyAlignment="1" applyProtection="1">
      <alignment horizontal="center" vertical="center"/>
      <protection/>
    </xf>
    <xf numFmtId="168" fontId="1" fillId="0" borderId="9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0" fontId="20" fillId="2" borderId="70" xfId="0" applyFont="1" applyFill="1" applyBorder="1" applyAlignment="1">
      <alignment vertical="center"/>
    </xf>
    <xf numFmtId="0" fontId="20" fillId="2" borderId="71" xfId="0" applyFont="1" applyFill="1" applyBorder="1" applyAlignment="1">
      <alignment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10" fillId="0" borderId="31" xfId="0" applyFont="1" applyBorder="1" applyAlignment="1">
      <alignment/>
    </xf>
    <xf numFmtId="164" fontId="10" fillId="0" borderId="30" xfId="0" applyNumberFormat="1" applyFont="1" applyBorder="1" applyAlignment="1">
      <alignment/>
    </xf>
    <xf numFmtId="175" fontId="10" fillId="0" borderId="30" xfId="0" applyNumberFormat="1" applyFont="1" applyBorder="1" applyAlignment="1">
      <alignment horizontal="center"/>
    </xf>
    <xf numFmtId="175" fontId="10" fillId="0" borderId="64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2" borderId="35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2" borderId="30" xfId="0" applyFont="1" applyFill="1" applyBorder="1" applyAlignment="1">
      <alignment horizontal="center"/>
    </xf>
    <xf numFmtId="0" fontId="28" fillId="0" borderId="3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3" xfId="0" applyFont="1" applyBorder="1" applyAlignment="1">
      <alignment horizontal="left"/>
    </xf>
    <xf numFmtId="0" fontId="29" fillId="0" borderId="28" xfId="0" applyFont="1" applyBorder="1" applyAlignment="1">
      <alignment/>
    </xf>
    <xf numFmtId="2" fontId="1" fillId="0" borderId="33" xfId="0" applyNumberFormat="1" applyFont="1" applyBorder="1" applyAlignment="1" quotePrefix="1">
      <alignment horizontal="center" vertical="center"/>
    </xf>
    <xf numFmtId="0" fontId="2" fillId="0" borderId="28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/>
    </xf>
    <xf numFmtId="166" fontId="2" fillId="0" borderId="64" xfId="21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30" xfId="0" applyNumberFormat="1" applyFont="1" applyFill="1" applyBorder="1" applyAlignment="1">
      <alignment/>
    </xf>
    <xf numFmtId="164" fontId="13" fillId="0" borderId="33" xfId="0" applyNumberFormat="1" applyFont="1" applyFill="1" applyBorder="1" applyAlignment="1">
      <alignment/>
    </xf>
    <xf numFmtId="0" fontId="0" fillId="2" borderId="41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0" xfId="22">
      <alignment/>
      <protection/>
    </xf>
    <xf numFmtId="164" fontId="10" fillId="0" borderId="0" xfId="0" applyNumberFormat="1" applyFont="1" applyFill="1" applyBorder="1" applyAlignment="1">
      <alignment horizontal="center"/>
    </xf>
    <xf numFmtId="43" fontId="2" fillId="0" borderId="9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4" fillId="0" borderId="0" xfId="21" applyFill="1">
      <alignment/>
      <protection/>
    </xf>
    <xf numFmtId="0" fontId="1" fillId="0" borderId="0" xfId="0" applyFont="1" applyFill="1" applyBorder="1" applyAlignment="1">
      <alignment vertical="center"/>
    </xf>
    <xf numFmtId="165" fontId="2" fillId="0" borderId="0" xfId="21" applyFont="1" applyFill="1">
      <alignment/>
      <protection/>
    </xf>
    <xf numFmtId="2" fontId="1" fillId="0" borderId="35" xfId="0" applyNumberFormat="1" applyFont="1" applyFill="1" applyBorder="1" applyAlignment="1">
      <alignment horizontal="right"/>
    </xf>
    <xf numFmtId="2" fontId="1" fillId="0" borderId="63" xfId="0" applyNumberFormat="1" applyFont="1" applyFill="1" applyBorder="1" applyAlignment="1">
      <alignment horizontal="right"/>
    </xf>
    <xf numFmtId="164" fontId="1" fillId="0" borderId="35" xfId="0" applyNumberFormat="1" applyFont="1" applyBorder="1" applyAlignment="1">
      <alignment horizontal="right" vertical="center"/>
    </xf>
    <xf numFmtId="164" fontId="1" fillId="0" borderId="63" xfId="0" applyNumberFormat="1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43" fontId="2" fillId="0" borderId="9" xfId="15" applyNumberFormat="1" applyFont="1" applyFill="1" applyBorder="1" applyAlignment="1">
      <alignment/>
    </xf>
    <xf numFmtId="0" fontId="20" fillId="2" borderId="54" xfId="0" applyFont="1" applyFill="1" applyBorder="1" applyAlignment="1" applyProtection="1">
      <alignment horizontal="center"/>
      <protection locked="0"/>
    </xf>
    <xf numFmtId="166" fontId="20" fillId="0" borderId="73" xfId="0" applyNumberFormat="1" applyFont="1" applyBorder="1" applyAlignment="1" applyProtection="1">
      <alignment horizontal="right"/>
      <protection locked="0"/>
    </xf>
    <xf numFmtId="166" fontId="10" fillId="0" borderId="28" xfId="0" applyNumberFormat="1" applyFont="1" applyBorder="1" applyAlignment="1" applyProtection="1">
      <alignment horizontal="right"/>
      <protection locked="0"/>
    </xf>
    <xf numFmtId="166" fontId="10" fillId="0" borderId="28" xfId="0" applyNumberFormat="1" applyFont="1" applyBorder="1" applyAlignment="1">
      <alignment horizontal="right"/>
    </xf>
    <xf numFmtId="166" fontId="20" fillId="0" borderId="28" xfId="0" applyNumberFormat="1" applyFont="1" applyBorder="1" applyAlignment="1" applyProtection="1">
      <alignment horizontal="right"/>
      <protection locked="0"/>
    </xf>
    <xf numFmtId="166" fontId="10" fillId="0" borderId="28" xfId="0" applyNumberFormat="1" applyFont="1" applyBorder="1" applyAlignment="1" applyProtection="1">
      <alignment horizontal="right"/>
      <protection/>
    </xf>
    <xf numFmtId="166" fontId="20" fillId="0" borderId="28" xfId="0" applyNumberFormat="1" applyFont="1" applyBorder="1" applyAlignment="1" applyProtection="1">
      <alignment horizontal="right"/>
      <protection/>
    </xf>
    <xf numFmtId="166" fontId="20" fillId="0" borderId="28" xfId="0" applyNumberFormat="1" applyFont="1" applyBorder="1" applyAlignment="1">
      <alignment horizontal="right"/>
    </xf>
    <xf numFmtId="166" fontId="23" fillId="0" borderId="28" xfId="0" applyNumberFormat="1" applyFont="1" applyBorder="1" applyAlignment="1" applyProtection="1">
      <alignment horizontal="right"/>
      <protection locked="0"/>
    </xf>
    <xf numFmtId="166" fontId="23" fillId="0" borderId="28" xfId="0" applyNumberFormat="1" applyFont="1" applyBorder="1" applyAlignment="1" applyProtection="1">
      <alignment horizontal="right"/>
      <protection/>
    </xf>
    <xf numFmtId="164" fontId="20" fillId="0" borderId="40" xfId="0" applyNumberFormat="1" applyFont="1" applyBorder="1" applyAlignment="1">
      <alignment/>
    </xf>
    <xf numFmtId="164" fontId="20" fillId="0" borderId="30" xfId="0" applyNumberFormat="1" applyFont="1" applyBorder="1" applyAlignment="1">
      <alignment/>
    </xf>
    <xf numFmtId="0" fontId="20" fillId="2" borderId="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/>
    </xf>
    <xf numFmtId="1" fontId="20" fillId="0" borderId="30" xfId="0" applyNumberFormat="1" applyFont="1" applyBorder="1" applyAlignment="1" applyProtection="1">
      <alignment horizontal="center"/>
      <protection locked="0"/>
    </xf>
    <xf numFmtId="1" fontId="10" fillId="0" borderId="30" xfId="0" applyNumberFormat="1" applyFont="1" applyBorder="1" applyAlignment="1" applyProtection="1">
      <alignment horizontal="center"/>
      <protection locked="0"/>
    </xf>
    <xf numFmtId="1" fontId="23" fillId="0" borderId="30" xfId="0" applyNumberFormat="1" applyFont="1" applyBorder="1" applyAlignment="1" applyProtection="1">
      <alignment horizontal="center"/>
      <protection locked="0"/>
    </xf>
    <xf numFmtId="1" fontId="10" fillId="0" borderId="30" xfId="0" applyNumberFormat="1" applyFont="1" applyBorder="1" applyAlignment="1" applyProtection="1">
      <alignment/>
      <protection locked="0"/>
    </xf>
    <xf numFmtId="1" fontId="23" fillId="0" borderId="30" xfId="0" applyNumberFormat="1" applyFont="1" applyBorder="1" applyAlignment="1" applyProtection="1">
      <alignment/>
      <protection locked="0"/>
    </xf>
    <xf numFmtId="1" fontId="23" fillId="0" borderId="33" xfId="0" applyNumberFormat="1" applyFont="1" applyBorder="1" applyAlignment="1" applyProtection="1">
      <alignment/>
      <protection locked="0"/>
    </xf>
    <xf numFmtId="0" fontId="23" fillId="0" borderId="54" xfId="0" applyFont="1" applyBorder="1" applyAlignment="1" applyProtection="1">
      <alignment horizontal="left"/>
      <protection locked="0"/>
    </xf>
    <xf numFmtId="166" fontId="10" fillId="0" borderId="33" xfId="0" applyNumberFormat="1" applyFont="1" applyBorder="1" applyAlignment="1">
      <alignment horizontal="right"/>
    </xf>
    <xf numFmtId="166" fontId="10" fillId="0" borderId="54" xfId="0" applyNumberFormat="1" applyFont="1" applyBorder="1" applyAlignment="1">
      <alignment horizontal="right"/>
    </xf>
    <xf numFmtId="0" fontId="20" fillId="2" borderId="29" xfId="0" applyFont="1" applyFill="1" applyBorder="1" applyAlignment="1">
      <alignment horizontal="center" vertical="center"/>
    </xf>
    <xf numFmtId="0" fontId="20" fillId="2" borderId="34" xfId="0" applyFont="1" applyFill="1" applyBorder="1" applyAlignment="1" applyProtection="1">
      <alignment horizontal="center"/>
      <protection locked="0"/>
    </xf>
    <xf numFmtId="0" fontId="20" fillId="2" borderId="35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quotePrefix="1">
      <alignment/>
    </xf>
    <xf numFmtId="0" fontId="0" fillId="0" borderId="0" xfId="0" applyFont="1" applyFill="1" applyAlignment="1">
      <alignment vertical="center"/>
    </xf>
    <xf numFmtId="0" fontId="26" fillId="2" borderId="30" xfId="0" applyFont="1" applyFill="1" applyBorder="1" applyAlignment="1">
      <alignment horizontal="center"/>
    </xf>
    <xf numFmtId="0" fontId="26" fillId="2" borderId="40" xfId="0" applyFont="1" applyFill="1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20" fillId="2" borderId="45" xfId="0" applyNumberFormat="1" applyFont="1" applyFill="1" applyBorder="1" applyAlignment="1" quotePrefix="1">
      <alignment horizontal="center" vertical="center"/>
    </xf>
    <xf numFmtId="166" fontId="1" fillId="0" borderId="73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28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Border="1" applyAlignment="1">
      <alignment horizontal="right"/>
    </xf>
    <xf numFmtId="166" fontId="1" fillId="0" borderId="28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2" fontId="2" fillId="0" borderId="74" xfId="0" applyNumberFormat="1" applyFont="1" applyBorder="1" applyAlignment="1">
      <alignment/>
    </xf>
    <xf numFmtId="0" fontId="2" fillId="0" borderId="75" xfId="0" applyFont="1" applyBorder="1" applyAlignment="1">
      <alignment/>
    </xf>
    <xf numFmtId="2" fontId="2" fillId="0" borderId="16" xfId="0" applyNumberFormat="1" applyFont="1" applyBorder="1" applyAlignment="1" quotePrefix="1">
      <alignment horizontal="left"/>
    </xf>
    <xf numFmtId="2" fontId="2" fillId="0" borderId="7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26" fillId="2" borderId="23" xfId="0" applyFont="1" applyFill="1" applyBorder="1" applyAlignment="1">
      <alignment horizontal="center"/>
    </xf>
    <xf numFmtId="0" fontId="26" fillId="2" borderId="64" xfId="0" applyFont="1" applyFill="1" applyBorder="1" applyAlignment="1">
      <alignment horizontal="center"/>
    </xf>
    <xf numFmtId="165" fontId="2" fillId="0" borderId="23" xfId="21" applyNumberFormat="1" applyFont="1" applyFill="1" applyBorder="1" applyAlignment="1" applyProtection="1">
      <alignment horizontal="center" vertical="center"/>
      <protection/>
    </xf>
    <xf numFmtId="165" fontId="2" fillId="0" borderId="9" xfId="21" applyNumberFormat="1" applyFont="1" applyFill="1" applyBorder="1" applyAlignment="1" applyProtection="1">
      <alignment horizontal="center" vertical="center"/>
      <protection/>
    </xf>
    <xf numFmtId="165" fontId="2" fillId="0" borderId="3" xfId="21" applyNumberFormat="1" applyFont="1" applyFill="1" applyBorder="1" applyAlignment="1" applyProtection="1">
      <alignment horizontal="center" vertical="center"/>
      <protection/>
    </xf>
    <xf numFmtId="165" fontId="2" fillId="0" borderId="0" xfId="21" applyNumberFormat="1" applyFont="1" applyFill="1" applyBorder="1" applyAlignment="1" applyProtection="1">
      <alignment horizontal="center" vertical="center"/>
      <protection/>
    </xf>
    <xf numFmtId="165" fontId="2" fillId="0" borderId="64" xfId="21" applyNumberFormat="1" applyFont="1" applyFill="1" applyBorder="1" applyAlignment="1" applyProtection="1">
      <alignment horizontal="center" vertical="center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31" fillId="0" borderId="0" xfId="21" applyFont="1">
      <alignment/>
      <protection/>
    </xf>
    <xf numFmtId="0" fontId="26" fillId="2" borderId="2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6" fillId="2" borderId="40" xfId="0" applyFont="1" applyFill="1" applyBorder="1" applyAlignment="1">
      <alignment horizontal="center"/>
    </xf>
    <xf numFmtId="0" fontId="26" fillId="2" borderId="73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1" xfId="0" applyNumberFormat="1" applyFont="1" applyFill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164" fontId="13" fillId="0" borderId="5" xfId="0" applyNumberFormat="1" applyFont="1" applyBorder="1" applyAlignment="1">
      <alignment horizontal="right"/>
    </xf>
    <xf numFmtId="164" fontId="1" fillId="0" borderId="73" xfId="0" applyNumberFormat="1" applyFont="1" applyBorder="1" applyAlignment="1">
      <alignment/>
    </xf>
    <xf numFmtId="166" fontId="1" fillId="0" borderId="29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29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5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6" fontId="2" fillId="0" borderId="73" xfId="0" applyNumberFormat="1" applyFont="1" applyFill="1" applyBorder="1" applyAlignment="1" applyProtection="1">
      <alignment horizontal="right" vertical="center"/>
      <protection/>
    </xf>
    <xf numFmtId="166" fontId="2" fillId="0" borderId="29" xfId="0" applyNumberFormat="1" applyFont="1" applyFill="1" applyBorder="1" applyAlignment="1" applyProtection="1">
      <alignment horizontal="right" vertical="center"/>
      <protection/>
    </xf>
    <xf numFmtId="166" fontId="2" fillId="0" borderId="29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/>
    </xf>
    <xf numFmtId="166" fontId="1" fillId="0" borderId="34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3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2" fillId="0" borderId="54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4" fillId="0" borderId="0" xfId="24" applyFont="1">
      <alignment/>
      <protection/>
    </xf>
    <xf numFmtId="0" fontId="2" fillId="0" borderId="0" xfId="24" applyFont="1">
      <alignment/>
      <protection/>
    </xf>
    <xf numFmtId="0" fontId="1" fillId="2" borderId="47" xfId="24" applyFont="1" applyFill="1" applyBorder="1" applyAlignment="1" applyProtection="1">
      <alignment horizontal="right"/>
      <protection/>
    </xf>
    <xf numFmtId="0" fontId="1" fillId="2" borderId="63" xfId="24" applyFont="1" applyFill="1" applyBorder="1" applyAlignment="1" applyProtection="1">
      <alignment horizontal="right"/>
      <protection/>
    </xf>
    <xf numFmtId="0" fontId="2" fillId="0" borderId="75" xfId="24" applyFont="1" applyBorder="1">
      <alignment/>
      <protection/>
    </xf>
    <xf numFmtId="0" fontId="2" fillId="0" borderId="40" xfId="24" applyFont="1" applyBorder="1">
      <alignment/>
      <protection/>
    </xf>
    <xf numFmtId="0" fontId="2" fillId="0" borderId="73" xfId="24" applyFont="1" applyBorder="1">
      <alignment/>
      <protection/>
    </xf>
    <xf numFmtId="0" fontId="2" fillId="0" borderId="61" xfId="24" applyFont="1" applyBorder="1">
      <alignment/>
      <protection/>
    </xf>
    <xf numFmtId="164" fontId="1" fillId="0" borderId="23" xfId="24" applyNumberFormat="1" applyFont="1" applyBorder="1">
      <alignment/>
      <protection/>
    </xf>
    <xf numFmtId="164" fontId="1" fillId="0" borderId="30" xfId="24" applyNumberFormat="1" applyFont="1" applyBorder="1">
      <alignment/>
      <protection/>
    </xf>
    <xf numFmtId="164" fontId="1" fillId="0" borderId="28" xfId="24" applyNumberFormat="1" applyFont="1" applyBorder="1">
      <alignment/>
      <protection/>
    </xf>
    <xf numFmtId="164" fontId="1" fillId="0" borderId="64" xfId="24" applyNumberFormat="1" applyFont="1" applyBorder="1">
      <alignment/>
      <protection/>
    </xf>
    <xf numFmtId="164" fontId="2" fillId="0" borderId="23" xfId="24" applyNumberFormat="1" applyFont="1" applyBorder="1">
      <alignment/>
      <protection/>
    </xf>
    <xf numFmtId="164" fontId="2" fillId="0" borderId="30" xfId="24" applyNumberFormat="1" applyFont="1" applyBorder="1">
      <alignment/>
      <protection/>
    </xf>
    <xf numFmtId="164" fontId="2" fillId="0" borderId="28" xfId="24" applyNumberFormat="1" applyFont="1" applyBorder="1">
      <alignment/>
      <protection/>
    </xf>
    <xf numFmtId="164" fontId="2" fillId="0" borderId="64" xfId="24" applyNumberFormat="1" applyFont="1" applyBorder="1">
      <alignment/>
      <protection/>
    </xf>
    <xf numFmtId="164" fontId="2" fillId="0" borderId="46" xfId="24" applyNumberFormat="1" applyFont="1" applyBorder="1">
      <alignment/>
      <protection/>
    </xf>
    <xf numFmtId="164" fontId="2" fillId="0" borderId="33" xfId="24" applyNumberFormat="1" applyFont="1" applyBorder="1">
      <alignment/>
      <protection/>
    </xf>
    <xf numFmtId="164" fontId="2" fillId="0" borderId="54" xfId="24" applyNumberFormat="1" applyFont="1" applyBorder="1">
      <alignment/>
      <protection/>
    </xf>
    <xf numFmtId="164" fontId="2" fillId="0" borderId="62" xfId="24" applyNumberFormat="1" applyFont="1" applyBorder="1">
      <alignment/>
      <protection/>
    </xf>
    <xf numFmtId="164" fontId="2" fillId="0" borderId="48" xfId="24" applyNumberFormat="1" applyFont="1" applyBorder="1">
      <alignment/>
      <protection/>
    </xf>
    <xf numFmtId="164" fontId="2" fillId="0" borderId="49" xfId="24" applyNumberFormat="1" applyFont="1" applyBorder="1">
      <alignment/>
      <protection/>
    </xf>
    <xf numFmtId="164" fontId="2" fillId="0" borderId="50" xfId="24" applyNumberFormat="1" applyFont="1" applyBorder="1">
      <alignment/>
      <protection/>
    </xf>
    <xf numFmtId="164" fontId="2" fillId="0" borderId="72" xfId="24" applyNumberFormat="1" applyFont="1" applyBorder="1">
      <alignment/>
      <protection/>
    </xf>
    <xf numFmtId="0" fontId="2" fillId="0" borderId="0" xfId="24" applyFont="1" applyAlignment="1">
      <alignment horizontal="right"/>
      <protection/>
    </xf>
    <xf numFmtId="166" fontId="1" fillId="0" borderId="36" xfId="24" applyNumberFormat="1" applyFont="1" applyBorder="1" applyAlignment="1" applyProtection="1" quotePrefix="1">
      <alignment horizontal="left"/>
      <protection/>
    </xf>
    <xf numFmtId="164" fontId="2" fillId="0" borderId="68" xfId="24" applyNumberFormat="1" applyFont="1" applyBorder="1">
      <alignment/>
      <protection/>
    </xf>
    <xf numFmtId="164" fontId="2" fillId="0" borderId="43" xfId="24" applyNumberFormat="1" applyFont="1" applyBorder="1">
      <alignment/>
      <protection/>
    </xf>
    <xf numFmtId="164" fontId="2" fillId="0" borderId="76" xfId="24" applyNumberFormat="1" applyFont="1" applyBorder="1">
      <alignment/>
      <protection/>
    </xf>
    <xf numFmtId="166" fontId="2" fillId="0" borderId="60" xfId="24" applyNumberFormat="1" applyFont="1" applyBorder="1" applyAlignment="1" applyProtection="1" quotePrefix="1">
      <alignment horizontal="left"/>
      <protection/>
    </xf>
    <xf numFmtId="164" fontId="2" fillId="0" borderId="75" xfId="24" applyNumberFormat="1" applyFont="1" applyBorder="1">
      <alignment/>
      <protection/>
    </xf>
    <xf numFmtId="164" fontId="2" fillId="0" borderId="40" xfId="24" applyNumberFormat="1" applyFont="1" applyBorder="1">
      <alignment/>
      <protection/>
    </xf>
    <xf numFmtId="164" fontId="2" fillId="0" borderId="61" xfId="24" applyNumberFormat="1" applyFont="1" applyBorder="1">
      <alignment/>
      <protection/>
    </xf>
    <xf numFmtId="166" fontId="2" fillId="0" borderId="16" xfId="24" applyNumberFormat="1" applyFont="1" applyBorder="1" applyAlignment="1" applyProtection="1">
      <alignment horizontal="left"/>
      <protection/>
    </xf>
    <xf numFmtId="166" fontId="1" fillId="0" borderId="15" xfId="24" applyNumberFormat="1" applyFont="1" applyBorder="1" applyAlignment="1" applyProtection="1" quotePrefix="1">
      <alignment horizontal="left"/>
      <protection/>
    </xf>
    <xf numFmtId="0" fontId="2" fillId="0" borderId="47" xfId="24" applyFont="1" applyBorder="1">
      <alignment/>
      <protection/>
    </xf>
    <xf numFmtId="0" fontId="2" fillId="0" borderId="6" xfId="24" applyFont="1" applyBorder="1">
      <alignment/>
      <protection/>
    </xf>
    <xf numFmtId="0" fontId="2" fillId="0" borderId="11" xfId="24" applyFont="1" applyBorder="1">
      <alignment/>
      <protection/>
    </xf>
    <xf numFmtId="164" fontId="2" fillId="0" borderId="2" xfId="24" applyNumberFormat="1" applyFont="1" applyBorder="1">
      <alignment/>
      <protection/>
    </xf>
    <xf numFmtId="164" fontId="2" fillId="0" borderId="32" xfId="24" applyNumberFormat="1" applyFont="1" applyBorder="1">
      <alignment/>
      <protection/>
    </xf>
    <xf numFmtId="164" fontId="2" fillId="0" borderId="4" xfId="24" applyNumberFormat="1" applyFont="1" applyBorder="1">
      <alignment/>
      <protection/>
    </xf>
    <xf numFmtId="164" fontId="2" fillId="0" borderId="10" xfId="24" applyNumberFormat="1" applyFont="1" applyBorder="1">
      <alignment/>
      <protection/>
    </xf>
    <xf numFmtId="166" fontId="2" fillId="0" borderId="15" xfId="24" applyNumberFormat="1" applyFont="1" applyBorder="1" applyAlignment="1" applyProtection="1">
      <alignment horizontal="left"/>
      <protection/>
    </xf>
    <xf numFmtId="166" fontId="1" fillId="0" borderId="17" xfId="24" applyNumberFormat="1" applyFont="1" applyBorder="1" applyAlignment="1" applyProtection="1" quotePrefix="1">
      <alignment horizontal="left"/>
      <protection/>
    </xf>
    <xf numFmtId="166" fontId="2" fillId="0" borderId="18" xfId="24" applyNumberFormat="1" applyFont="1" applyBorder="1" applyAlignment="1" applyProtection="1">
      <alignment horizontal="left"/>
      <protection/>
    </xf>
    <xf numFmtId="164" fontId="2" fillId="0" borderId="30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/>
    </xf>
    <xf numFmtId="166" fontId="13" fillId="0" borderId="70" xfId="0" applyNumberFormat="1" applyFont="1" applyBorder="1" applyAlignment="1" applyProtection="1">
      <alignment horizontal="left" indent="2"/>
      <protection/>
    </xf>
    <xf numFmtId="0" fontId="0" fillId="0" borderId="15" xfId="0" applyBorder="1" applyAlignment="1">
      <alignment/>
    </xf>
    <xf numFmtId="166" fontId="13" fillId="0" borderId="31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9" xfId="0" applyNumberFormat="1" applyFont="1" applyBorder="1" applyAlignment="1">
      <alignment/>
    </xf>
    <xf numFmtId="166" fontId="9" fillId="0" borderId="3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15" xfId="0" applyFont="1" applyBorder="1" applyAlignment="1">
      <alignment/>
    </xf>
    <xf numFmtId="166" fontId="13" fillId="0" borderId="31" xfId="0" applyNumberFormat="1" applyFont="1" applyBorder="1" applyAlignment="1" applyProtection="1">
      <alignment horizontal="left" indent="2"/>
      <protection/>
    </xf>
    <xf numFmtId="0" fontId="2" fillId="0" borderId="18" xfId="0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1" fontId="1" fillId="2" borderId="36" xfId="0" applyNumberFormat="1" applyFont="1" applyFill="1" applyBorder="1" applyAlignment="1">
      <alignment/>
    </xf>
    <xf numFmtId="1" fontId="1" fillId="2" borderId="38" xfId="0" applyNumberFormat="1" applyFont="1" applyFill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38" xfId="0" applyFont="1" applyFill="1" applyBorder="1" applyAlignment="1">
      <alignment/>
    </xf>
    <xf numFmtId="0" fontId="20" fillId="0" borderId="77" xfId="0" applyFont="1" applyBorder="1" applyAlignment="1">
      <alignment/>
    </xf>
    <xf numFmtId="164" fontId="20" fillId="0" borderId="78" xfId="0" applyNumberFormat="1" applyFont="1" applyBorder="1" applyAlignment="1">
      <alignment/>
    </xf>
    <xf numFmtId="164" fontId="20" fillId="0" borderId="79" xfId="0" applyNumberFormat="1" applyFont="1" applyBorder="1" applyAlignment="1">
      <alignment horizontal="right"/>
    </xf>
    <xf numFmtId="175" fontId="20" fillId="0" borderId="80" xfId="0" applyNumberFormat="1" applyFont="1" applyBorder="1" applyAlignment="1">
      <alignment horizontal="center"/>
    </xf>
    <xf numFmtId="175" fontId="20" fillId="0" borderId="79" xfId="0" applyNumberFormat="1" applyFont="1" applyBorder="1" applyAlignment="1">
      <alignment horizontal="center"/>
    </xf>
    <xf numFmtId="164" fontId="20" fillId="0" borderId="80" xfId="0" applyNumberFormat="1" applyFont="1" applyBorder="1" applyAlignment="1">
      <alignment horizontal="center"/>
    </xf>
    <xf numFmtId="164" fontId="20" fillId="0" borderId="8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40" xfId="0" applyFont="1" applyBorder="1" applyAlignment="1" applyProtection="1">
      <alignment horizontal="center"/>
      <protection/>
    </xf>
    <xf numFmtId="0" fontId="1" fillId="0" borderId="7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2" fillId="0" borderId="35" xfId="0" applyNumberFormat="1" applyFont="1" applyFill="1" applyBorder="1" applyAlignment="1">
      <alignment horizontal="right"/>
    </xf>
    <xf numFmtId="2" fontId="2" fillId="0" borderId="63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2" fontId="2" fillId="0" borderId="35" xfId="0" applyNumberFormat="1" applyFont="1" applyBorder="1" applyAlignment="1">
      <alignment/>
    </xf>
    <xf numFmtId="0" fontId="2" fillId="0" borderId="47" xfId="0" applyFont="1" applyBorder="1" applyAlignment="1">
      <alignment horizontal="center" vertical="top" wrapText="1"/>
    </xf>
    <xf numFmtId="164" fontId="10" fillId="0" borderId="35" xfId="0" applyNumberFormat="1" applyFont="1" applyBorder="1" applyAlignment="1">
      <alignment horizontal="right" vertical="center"/>
    </xf>
    <xf numFmtId="164" fontId="10" fillId="0" borderId="63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64" fontId="1" fillId="0" borderId="44" xfId="0" applyNumberFormat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164" fontId="20" fillId="0" borderId="6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3" fillId="0" borderId="35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13" fillId="0" borderId="30" xfId="0" applyNumberFormat="1" applyFont="1" applyFill="1" applyBorder="1" applyAlignment="1">
      <alignment vertical="center"/>
    </xf>
    <xf numFmtId="176" fontId="20" fillId="0" borderId="35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7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1" fillId="0" borderId="0" xfId="24" applyNumberFormat="1" applyFont="1" applyFill="1" applyAlignment="1">
      <alignment horizontal="centerContinuous"/>
      <protection/>
    </xf>
    <xf numFmtId="4" fontId="6" fillId="0" borderId="0" xfId="24" applyNumberFormat="1" applyFont="1" applyAlignment="1" applyProtection="1">
      <alignment horizontal="centerContinuous"/>
      <protection/>
    </xf>
    <xf numFmtId="0" fontId="2" fillId="0" borderId="0" xfId="24" applyFont="1" applyAlignment="1">
      <alignment horizontal="centerContinuous"/>
      <protection/>
    </xf>
    <xf numFmtId="0" fontId="1" fillId="0" borderId="23" xfId="24" applyFont="1" applyBorder="1" applyAlignment="1" applyProtection="1">
      <alignment horizontal="left"/>
      <protection/>
    </xf>
    <xf numFmtId="0" fontId="2" fillId="0" borderId="23" xfId="24" applyFont="1" applyBorder="1" applyAlignment="1" applyProtection="1">
      <alignment horizontal="left"/>
      <protection/>
    </xf>
    <xf numFmtId="0" fontId="2" fillId="0" borderId="46" xfId="24" applyFont="1" applyBorder="1" applyAlignment="1" applyProtection="1">
      <alignment horizontal="left"/>
      <protection/>
    </xf>
    <xf numFmtId="0" fontId="2" fillId="0" borderId="23" xfId="24" applyFont="1" applyBorder="1">
      <alignment/>
      <protection/>
    </xf>
    <xf numFmtId="0" fontId="2" fillId="0" borderId="48" xfId="24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2" fontId="13" fillId="0" borderId="35" xfId="0" applyNumberFormat="1" applyFont="1" applyBorder="1" applyAlignment="1">
      <alignment horizontal="right"/>
    </xf>
    <xf numFmtId="164" fontId="13" fillId="0" borderId="35" xfId="0" applyNumberFormat="1" applyFont="1" applyBorder="1" applyAlignment="1">
      <alignment horizontal="center"/>
    </xf>
    <xf numFmtId="164" fontId="13" fillId="0" borderId="63" xfId="0" applyNumberFormat="1" applyFont="1" applyBorder="1" applyAlignment="1">
      <alignment horizontal="center"/>
    </xf>
    <xf numFmtId="2" fontId="13" fillId="0" borderId="35" xfId="0" applyNumberFormat="1" applyFont="1" applyBorder="1" applyAlignment="1" quotePrefix="1">
      <alignment horizontal="right"/>
    </xf>
    <xf numFmtId="164" fontId="13" fillId="0" borderId="63" xfId="0" applyNumberFormat="1" applyFont="1" applyBorder="1" applyAlignment="1" quotePrefix="1">
      <alignment horizontal="center"/>
    </xf>
    <xf numFmtId="0" fontId="10" fillId="0" borderId="47" xfId="0" applyFont="1" applyFill="1" applyBorder="1" applyAlignment="1">
      <alignment/>
    </xf>
    <xf numFmtId="2" fontId="13" fillId="0" borderId="35" xfId="0" applyNumberFormat="1" applyFont="1" applyFill="1" applyBorder="1" applyAlignment="1">
      <alignment horizontal="right" vertical="center"/>
    </xf>
    <xf numFmtId="1" fontId="13" fillId="0" borderId="35" xfId="0" applyNumberFormat="1" applyFont="1" applyBorder="1" applyAlignment="1">
      <alignment horizontal="right"/>
    </xf>
    <xf numFmtId="164" fontId="13" fillId="0" borderId="35" xfId="0" applyNumberFormat="1" applyFont="1" applyBorder="1" applyAlignment="1" quotePrefix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66" xfId="0" applyNumberFormat="1" applyFont="1" applyBorder="1" applyAlignment="1">
      <alignment/>
    </xf>
    <xf numFmtId="164" fontId="13" fillId="0" borderId="66" xfId="0" applyNumberFormat="1" applyFont="1" applyBorder="1" applyAlignment="1" quotePrefix="1">
      <alignment horizontal="center"/>
    </xf>
    <xf numFmtId="164" fontId="13" fillId="0" borderId="20" xfId="0" applyNumberFormat="1" applyFont="1" applyBorder="1" applyAlignment="1" quotePrefix="1">
      <alignment horizontal="center"/>
    </xf>
    <xf numFmtId="0" fontId="2" fillId="0" borderId="35" xfId="0" applyFont="1" applyBorder="1" applyAlignment="1">
      <alignment horizontal="left" vertical="top" wrapText="1"/>
    </xf>
    <xf numFmtId="2" fontId="2" fillId="0" borderId="35" xfId="0" applyNumberFormat="1" applyFont="1" applyBorder="1" applyAlignment="1">
      <alignment horizontal="right" vertical="top" wrapText="1"/>
    </xf>
    <xf numFmtId="14" fontId="2" fillId="0" borderId="35" xfId="0" applyNumberFormat="1" applyFont="1" applyBorder="1" applyAlignment="1">
      <alignment horizontal="center" vertical="top" wrapText="1"/>
    </xf>
    <xf numFmtId="0" fontId="0" fillId="0" borderId="75" xfId="0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14" fontId="2" fillId="0" borderId="3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2" fontId="2" fillId="0" borderId="63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2" fontId="0" fillId="0" borderId="35" xfId="0" applyNumberFormat="1" applyFont="1" applyFill="1" applyBorder="1" applyAlignment="1">
      <alignment horizontal="right"/>
    </xf>
    <xf numFmtId="2" fontId="0" fillId="0" borderId="63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" fillId="0" borderId="35" xfId="0" applyFont="1" applyBorder="1" applyAlignment="1">
      <alignment vertical="top"/>
    </xf>
    <xf numFmtId="0" fontId="2" fillId="0" borderId="35" xfId="0" applyFont="1" applyBorder="1" applyAlignment="1">
      <alignment horizontal="left" vertical="top"/>
    </xf>
    <xf numFmtId="2" fontId="0" fillId="0" borderId="35" xfId="0" applyNumberFormat="1" applyFont="1" applyBorder="1" applyAlignment="1">
      <alignment horizontal="right"/>
    </xf>
    <xf numFmtId="2" fontId="0" fillId="0" borderId="6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" fillId="0" borderId="35" xfId="0" applyNumberFormat="1" applyFont="1" applyBorder="1" applyAlignment="1">
      <alignment horizontal="right"/>
    </xf>
    <xf numFmtId="0" fontId="20" fillId="0" borderId="35" xfId="0" applyFont="1" applyBorder="1" applyAlignment="1">
      <alignment horizontal="center"/>
    </xf>
    <xf numFmtId="164" fontId="20" fillId="0" borderId="6" xfId="0" applyNumberFormat="1" applyFont="1" applyFill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35" xfId="0" applyNumberFormat="1" applyFont="1" applyFill="1" applyBorder="1" applyAlignment="1">
      <alignment vertical="center"/>
    </xf>
    <xf numFmtId="164" fontId="20" fillId="0" borderId="63" xfId="0" applyNumberFormat="1" applyFont="1" applyBorder="1" applyAlignment="1">
      <alignment vertical="center"/>
    </xf>
    <xf numFmtId="0" fontId="10" fillId="0" borderId="35" xfId="0" applyFont="1" applyBorder="1" applyAlignment="1">
      <alignment horizontal="center"/>
    </xf>
    <xf numFmtId="164" fontId="10" fillId="0" borderId="6" xfId="0" applyNumberFormat="1" applyFont="1" applyBorder="1" applyAlignment="1">
      <alignment/>
    </xf>
    <xf numFmtId="164" fontId="10" fillId="0" borderId="35" xfId="0" applyNumberFormat="1" applyFont="1" applyBorder="1" applyAlignment="1">
      <alignment vertical="center"/>
    </xf>
    <xf numFmtId="164" fontId="10" fillId="0" borderId="35" xfId="0" applyNumberFormat="1" applyFont="1" applyFill="1" applyBorder="1" applyAlignment="1">
      <alignment vertical="center"/>
    </xf>
    <xf numFmtId="164" fontId="10" fillId="0" borderId="63" xfId="0" applyNumberFormat="1" applyFont="1" applyBorder="1" applyAlignment="1">
      <alignment vertical="center"/>
    </xf>
    <xf numFmtId="164" fontId="10" fillId="0" borderId="66" xfId="0" applyNumberFormat="1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right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0" fillId="0" borderId="0" xfId="24" applyFont="1" applyAlignment="1" applyProtection="1">
      <alignment horizontal="right"/>
      <protection/>
    </xf>
    <xf numFmtId="166" fontId="6" fillId="0" borderId="0" xfId="25" applyFont="1" applyAlignment="1" applyProtection="1">
      <alignment horizontal="centerContinuous"/>
      <protection/>
    </xf>
    <xf numFmtId="166" fontId="2" fillId="0" borderId="0" xfId="25" applyFont="1" applyBorder="1">
      <alignment/>
      <protection/>
    </xf>
    <xf numFmtId="166" fontId="12" fillId="0" borderId="0" xfId="25" applyFont="1" applyBorder="1">
      <alignment/>
      <protection/>
    </xf>
    <xf numFmtId="166" fontId="12" fillId="0" borderId="0" xfId="25" applyFont="1" applyFill="1" applyBorder="1">
      <alignment/>
      <protection/>
    </xf>
    <xf numFmtId="166" fontId="10" fillId="0" borderId="0" xfId="25" applyFont="1">
      <alignment/>
      <protection/>
    </xf>
    <xf numFmtId="0" fontId="6" fillId="0" borderId="0" xfId="0" applyFont="1" applyFill="1" applyAlignment="1" quotePrefix="1">
      <alignment horizontal="centerContinuous"/>
    </xf>
    <xf numFmtId="0" fontId="3" fillId="2" borderId="36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14" fillId="2" borderId="51" xfId="0" applyFont="1" applyFill="1" applyBorder="1" applyAlignment="1">
      <alignment/>
    </xf>
    <xf numFmtId="0" fontId="14" fillId="2" borderId="52" xfId="0" applyFont="1" applyFill="1" applyBorder="1" applyAlignment="1">
      <alignment/>
    </xf>
    <xf numFmtId="0" fontId="1" fillId="2" borderId="36" xfId="0" applyFont="1" applyFill="1" applyBorder="1" applyAlignment="1" quotePrefix="1">
      <alignment horizontal="centerContinuous"/>
    </xf>
    <xf numFmtId="0" fontId="1" fillId="2" borderId="37" xfId="0" applyFont="1" applyFill="1" applyBorder="1" applyAlignment="1" quotePrefix="1">
      <alignment horizontal="centerContinuous"/>
    </xf>
    <xf numFmtId="0" fontId="14" fillId="2" borderId="1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30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Continuous"/>
    </xf>
    <xf numFmtId="0" fontId="1" fillId="2" borderId="10" xfId="0" applyFont="1" applyFill="1" applyBorder="1" applyAlignment="1" quotePrefix="1">
      <alignment horizontal="centerContinuous"/>
    </xf>
    <xf numFmtId="167" fontId="1" fillId="2" borderId="30" xfId="0" applyNumberFormat="1" applyFont="1" applyFill="1" applyBorder="1" applyAlignment="1" quotePrefix="1">
      <alignment horizontal="center"/>
    </xf>
    <xf numFmtId="167" fontId="1" fillId="2" borderId="28" xfId="0" applyNumberFormat="1" applyFont="1" applyFill="1" applyBorder="1" applyAlignment="1" quotePrefix="1">
      <alignment horizontal="center"/>
    </xf>
    <xf numFmtId="167" fontId="1" fillId="2" borderId="61" xfId="0" applyNumberFormat="1" applyFont="1" applyFill="1" applyBorder="1" applyAlignment="1" quotePrefix="1">
      <alignment horizontal="center"/>
    </xf>
    <xf numFmtId="0" fontId="14" fillId="0" borderId="60" xfId="0" applyFont="1" applyBorder="1" applyAlignment="1">
      <alignment/>
    </xf>
    <xf numFmtId="0" fontId="2" fillId="0" borderId="2" xfId="0" applyFont="1" applyBorder="1" applyAlignment="1">
      <alignment/>
    </xf>
    <xf numFmtId="0" fontId="14" fillId="0" borderId="40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64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64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14" fillId="0" borderId="16" xfId="0" applyFont="1" applyBorder="1" applyAlignment="1">
      <alignment/>
    </xf>
    <xf numFmtId="164" fontId="2" fillId="0" borderId="33" xfId="0" applyNumberFormat="1" applyFont="1" applyFill="1" applyBorder="1" applyAlignment="1">
      <alignment horizontal="right"/>
    </xf>
    <xf numFmtId="164" fontId="2" fillId="0" borderId="46" xfId="0" applyNumberFormat="1" applyFont="1" applyFill="1" applyBorder="1" applyAlignment="1">
      <alignment horizontal="right"/>
    </xf>
    <xf numFmtId="164" fontId="2" fillId="0" borderId="62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75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4" fontId="14" fillId="0" borderId="33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164" fontId="14" fillId="0" borderId="62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64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164" fontId="14" fillId="0" borderId="40" xfId="0" applyNumberFormat="1" applyFont="1" applyFill="1" applyBorder="1" applyAlignment="1">
      <alignment/>
    </xf>
    <xf numFmtId="164" fontId="14" fillId="0" borderId="75" xfId="0" applyNumberFormat="1" applyFont="1" applyFill="1" applyBorder="1" applyAlignment="1">
      <alignment/>
    </xf>
    <xf numFmtId="164" fontId="14" fillId="0" borderId="61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62" xfId="0" applyNumberFormat="1" applyFont="1" applyBorder="1" applyAlignment="1">
      <alignment horizontal="right"/>
    </xf>
    <xf numFmtId="164" fontId="2" fillId="0" borderId="46" xfId="0" applyNumberFormat="1" applyFont="1" applyBorder="1" applyAlignment="1">
      <alignment horizontal="right"/>
    </xf>
    <xf numFmtId="0" fontId="2" fillId="0" borderId="60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/>
    </xf>
    <xf numFmtId="0" fontId="14" fillId="0" borderId="3" xfId="0" applyFont="1" applyBorder="1" applyAlignment="1">
      <alignment/>
    </xf>
    <xf numFmtId="0" fontId="1" fillId="0" borderId="18" xfId="0" applyFont="1" applyBorder="1" applyAlignment="1" quotePrefix="1">
      <alignment horizontal="left"/>
    </xf>
    <xf numFmtId="0" fontId="14" fillId="0" borderId="13" xfId="0" applyFont="1" applyBorder="1" applyAlignment="1">
      <alignment/>
    </xf>
    <xf numFmtId="164" fontId="1" fillId="0" borderId="49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 horizontal="right"/>
    </xf>
    <xf numFmtId="164" fontId="1" fillId="0" borderId="7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28" xfId="0" applyFont="1" applyFill="1" applyBorder="1" applyAlignment="1" quotePrefix="1">
      <alignment horizontal="center"/>
    </xf>
    <xf numFmtId="167" fontId="1" fillId="2" borderId="47" xfId="0" applyNumberFormat="1" applyFont="1" applyFill="1" applyBorder="1" applyAlignment="1" quotePrefix="1">
      <alignment horizontal="center"/>
    </xf>
    <xf numFmtId="0" fontId="14" fillId="0" borderId="73" xfId="0" applyFont="1" applyBorder="1" applyAlignment="1">
      <alignment/>
    </xf>
    <xf numFmtId="0" fontId="14" fillId="0" borderId="61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73" xfId="0" applyNumberFormat="1" applyFont="1" applyFill="1" applyBorder="1" applyAlignment="1">
      <alignment horizontal="right"/>
    </xf>
    <xf numFmtId="164" fontId="14" fillId="0" borderId="54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 horizontal="right"/>
    </xf>
    <xf numFmtId="164" fontId="14" fillId="0" borderId="73" xfId="0" applyNumberFormat="1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166" fontId="13" fillId="0" borderId="71" xfId="0" applyNumberFormat="1" applyFont="1" applyBorder="1" applyAlignment="1" applyProtection="1">
      <alignment horizontal="left" indent="2"/>
      <protection/>
    </xf>
    <xf numFmtId="2" fontId="2" fillId="0" borderId="36" xfId="0" applyNumberFormat="1" applyFont="1" applyFill="1" applyBorder="1" applyAlignment="1" applyProtection="1">
      <alignment/>
      <protection/>
    </xf>
    <xf numFmtId="2" fontId="2" fillId="0" borderId="38" xfId="0" applyNumberFormat="1" applyFont="1" applyFill="1" applyBorder="1" applyAlignment="1" applyProtection="1">
      <alignment/>
      <protection/>
    </xf>
    <xf numFmtId="2" fontId="2" fillId="0" borderId="37" xfId="0" applyNumberFormat="1" applyFont="1" applyFill="1" applyBorder="1" applyAlignment="1" applyProtection="1">
      <alignment/>
      <protection/>
    </xf>
    <xf numFmtId="2" fontId="2" fillId="0" borderId="38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64" fontId="1" fillId="2" borderId="40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167" fontId="1" fillId="2" borderId="75" xfId="0" applyNumberFormat="1" applyFont="1" applyFill="1" applyBorder="1" applyAlignment="1" quotePrefix="1">
      <alignment horizontal="center"/>
    </xf>
    <xf numFmtId="0" fontId="14" fillId="0" borderId="75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38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29" xfId="0" applyNumberFormat="1" applyFont="1" applyBorder="1" applyAlignment="1" applyProtection="1">
      <alignment/>
      <protection/>
    </xf>
    <xf numFmtId="166" fontId="2" fillId="0" borderId="26" xfId="0" applyNumberFormat="1" applyFont="1" applyBorder="1" applyAlignment="1" applyProtection="1">
      <alignment/>
      <protection/>
    </xf>
    <xf numFmtId="164" fontId="2" fillId="0" borderId="69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0" borderId="45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35" xfId="0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0" fillId="0" borderId="47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35" xfId="15" applyNumberFormat="1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164" fontId="13" fillId="0" borderId="73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0" fontId="13" fillId="0" borderId="54" xfId="0" applyFont="1" applyFill="1" applyBorder="1" applyAlignment="1">
      <alignment/>
    </xf>
    <xf numFmtId="164" fontId="13" fillId="0" borderId="54" xfId="0" applyNumberFormat="1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164" fontId="13" fillId="0" borderId="28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30" fillId="0" borderId="35" xfId="0" applyNumberFormat="1" applyFont="1" applyFill="1" applyBorder="1" applyAlignment="1">
      <alignment/>
    </xf>
    <xf numFmtId="164" fontId="30" fillId="0" borderId="33" xfId="0" applyNumberFormat="1" applyFont="1" applyFill="1" applyBorder="1" applyAlignment="1">
      <alignment/>
    </xf>
    <xf numFmtId="164" fontId="18" fillId="0" borderId="40" xfId="0" applyNumberFormat="1" applyFont="1" applyFill="1" applyBorder="1" applyAlignment="1">
      <alignment/>
    </xf>
    <xf numFmtId="164" fontId="18" fillId="0" borderId="30" xfId="0" applyNumberFormat="1" applyFont="1" applyFill="1" applyBorder="1" applyAlignment="1">
      <alignment/>
    </xf>
    <xf numFmtId="164" fontId="18" fillId="0" borderId="33" xfId="0" applyNumberFormat="1" applyFont="1" applyFill="1" applyBorder="1" applyAlignment="1">
      <alignment/>
    </xf>
    <xf numFmtId="164" fontId="10" fillId="0" borderId="30" xfId="0" applyNumberFormat="1" applyFont="1" applyFill="1" applyBorder="1" applyAlignment="1">
      <alignment/>
    </xf>
    <xf numFmtId="164" fontId="10" fillId="0" borderId="33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7" fontId="20" fillId="0" borderId="21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horizontal="right"/>
    </xf>
    <xf numFmtId="164" fontId="18" fillId="0" borderId="30" xfId="0" applyNumberFormat="1" applyFont="1" applyFill="1" applyBorder="1" applyAlignment="1">
      <alignment horizontal="right"/>
    </xf>
    <xf numFmtId="0" fontId="1" fillId="2" borderId="4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64" fontId="9" fillId="2" borderId="73" xfId="0" applyNumberFormat="1" applyFont="1" applyFill="1" applyBorder="1" applyAlignment="1">
      <alignment/>
    </xf>
    <xf numFmtId="164" fontId="1" fillId="2" borderId="73" xfId="0" applyNumberFormat="1" applyFont="1" applyFill="1" applyBorder="1" applyAlignment="1">
      <alignment horizontal="center" vertical="center"/>
    </xf>
    <xf numFmtId="164" fontId="30" fillId="2" borderId="28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64" fontId="9" fillId="2" borderId="54" xfId="0" applyNumberFormat="1" applyFont="1" applyFill="1" applyBorder="1" applyAlignment="1">
      <alignment/>
    </xf>
    <xf numFmtId="164" fontId="1" fillId="2" borderId="54" xfId="0" applyNumberFormat="1" applyFont="1" applyFill="1" applyBorder="1" applyAlignment="1">
      <alignment horizontal="center" vertical="center"/>
    </xf>
    <xf numFmtId="164" fontId="1" fillId="2" borderId="33" xfId="15" applyNumberFormat="1" applyFont="1" applyFill="1" applyBorder="1" applyAlignment="1">
      <alignment horizontal="center" vertical="center"/>
    </xf>
    <xf numFmtId="164" fontId="30" fillId="2" borderId="35" xfId="0" applyNumberFormat="1" applyFont="1" applyFill="1" applyBorder="1" applyAlignment="1">
      <alignment horizontal="center"/>
    </xf>
    <xf numFmtId="2" fontId="13" fillId="0" borderId="35" xfId="0" applyNumberFormat="1" applyFont="1" applyBorder="1" applyAlignment="1" quotePrefix="1">
      <alignment horizontal="center"/>
    </xf>
    <xf numFmtId="0" fontId="12" fillId="0" borderId="47" xfId="0" applyFont="1" applyFill="1" applyBorder="1" applyAlignment="1">
      <alignment/>
    </xf>
    <xf numFmtId="2" fontId="13" fillId="0" borderId="35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right"/>
    </xf>
    <xf numFmtId="2" fontId="2" fillId="0" borderId="35" xfId="0" applyNumberFormat="1" applyFont="1" applyBorder="1" applyAlignment="1">
      <alignment vertical="top" wrapText="1"/>
    </xf>
    <xf numFmtId="2" fontId="2" fillId="0" borderId="40" xfId="0" applyNumberFormat="1" applyFont="1" applyBorder="1" applyAlignment="1">
      <alignment vertical="top" wrapText="1"/>
    </xf>
    <xf numFmtId="0" fontId="0" fillId="0" borderId="60" xfId="0" applyBorder="1" applyAlignment="1">
      <alignment horizontal="center"/>
    </xf>
    <xf numFmtId="0" fontId="1" fillId="0" borderId="2" xfId="0" applyFont="1" applyBorder="1" applyAlignment="1">
      <alignment vertical="top" wrapText="1"/>
    </xf>
    <xf numFmtId="2" fontId="1" fillId="0" borderId="40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" fillId="0" borderId="35" xfId="0" applyFont="1" applyBorder="1" applyAlignment="1">
      <alignment vertical="top" wrapText="1"/>
    </xf>
    <xf numFmtId="2" fontId="1" fillId="0" borderId="35" xfId="0" applyNumberFormat="1" applyFont="1" applyBorder="1" applyAlignment="1">
      <alignment vertical="top" wrapText="1"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/>
    </xf>
    <xf numFmtId="2" fontId="1" fillId="0" borderId="35" xfId="0" applyNumberFormat="1" applyFont="1" applyBorder="1" applyAlignment="1">
      <alignment/>
    </xf>
    <xf numFmtId="0" fontId="20" fillId="2" borderId="3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2" fontId="0" fillId="0" borderId="4" xfId="0" applyNumberFormat="1" applyBorder="1" applyAlignment="1">
      <alignment/>
    </xf>
    <xf numFmtId="2" fontId="10" fillId="0" borderId="33" xfId="27" applyNumberFormat="1" applyFont="1" applyBorder="1">
      <alignment/>
      <protection/>
    </xf>
    <xf numFmtId="2" fontId="10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0" fillId="0" borderId="33" xfId="27" applyFont="1" applyBorder="1">
      <alignment/>
      <protection/>
    </xf>
    <xf numFmtId="2" fontId="10" fillId="0" borderId="33" xfId="0" applyNumberFormat="1" applyFont="1" applyFill="1" applyBorder="1" applyAlignment="1">
      <alignment/>
    </xf>
    <xf numFmtId="2" fontId="10" fillId="0" borderId="33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0" fontId="2" fillId="0" borderId="17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/>
    </xf>
    <xf numFmtId="164" fontId="10" fillId="0" borderId="35" xfId="0" applyNumberFormat="1" applyFont="1" applyBorder="1" applyAlignment="1" quotePrefix="1">
      <alignment vertical="center"/>
    </xf>
    <xf numFmtId="164" fontId="10" fillId="0" borderId="35" xfId="0" applyNumberFormat="1" applyFont="1" applyBorder="1" applyAlignment="1" quotePrefix="1">
      <alignment/>
    </xf>
    <xf numFmtId="164" fontId="10" fillId="0" borderId="35" xfId="0" applyNumberFormat="1" applyFont="1" applyBorder="1" applyAlignment="1">
      <alignment/>
    </xf>
    <xf numFmtId="164" fontId="10" fillId="0" borderId="63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6" fillId="2" borderId="6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 wrapText="1"/>
    </xf>
    <xf numFmtId="2" fontId="0" fillId="0" borderId="35" xfId="0" applyNumberFormat="1" applyFont="1" applyBorder="1" applyAlignment="1">
      <alignment/>
    </xf>
    <xf numFmtId="2" fontId="10" fillId="0" borderId="35" xfId="0" applyNumberFormat="1" applyFont="1" applyFill="1" applyBorder="1" applyAlignment="1">
      <alignment/>
    </xf>
    <xf numFmtId="0" fontId="10" fillId="0" borderId="35" xfId="0" applyFont="1" applyBorder="1" applyAlignment="1">
      <alignment vertical="center"/>
    </xf>
    <xf numFmtId="2" fontId="0" fillId="0" borderId="35" xfId="0" applyNumberFormat="1" applyBorder="1" applyAlignment="1">
      <alignment/>
    </xf>
    <xf numFmtId="2" fontId="10" fillId="0" borderId="35" xfId="0" applyNumberFormat="1" applyFont="1" applyBorder="1" applyAlignment="1">
      <alignment/>
    </xf>
    <xf numFmtId="0" fontId="10" fillId="0" borderId="35" xfId="26" applyFont="1" applyFill="1" applyBorder="1">
      <alignment/>
      <protection/>
    </xf>
    <xf numFmtId="0" fontId="1" fillId="0" borderId="47" xfId="0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right"/>
    </xf>
    <xf numFmtId="164" fontId="20" fillId="0" borderId="35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2" fontId="10" fillId="0" borderId="66" xfId="0" applyNumberFormat="1" applyFont="1" applyBorder="1" applyAlignment="1">
      <alignment horizontal="left" vertical="center" indent="1"/>
    </xf>
    <xf numFmtId="2" fontId="10" fillId="0" borderId="66" xfId="0" applyNumberFormat="1" applyFont="1" applyBorder="1" applyAlignment="1">
      <alignment/>
    </xf>
    <xf numFmtId="2" fontId="10" fillId="0" borderId="66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vertical="center"/>
    </xf>
    <xf numFmtId="0" fontId="1" fillId="2" borderId="68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64" fontId="1" fillId="0" borderId="3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2" fillId="0" borderId="30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164" fontId="26" fillId="0" borderId="5" xfId="0" applyNumberFormat="1" applyFont="1" applyBorder="1" applyAlignment="1" applyProtection="1">
      <alignment horizontal="center" vertical="center"/>
      <protection/>
    </xf>
    <xf numFmtId="164" fontId="26" fillId="0" borderId="11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quotePrefix="1">
      <alignment horizontal="center" vertical="center"/>
    </xf>
    <xf numFmtId="164" fontId="2" fillId="0" borderId="3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83" xfId="0" applyNumberFormat="1" applyFont="1" applyBorder="1" applyAlignment="1">
      <alignment vertical="center"/>
    </xf>
    <xf numFmtId="164" fontId="2" fillId="0" borderId="84" xfId="0" applyNumberFormat="1" applyFont="1" applyBorder="1" applyAlignment="1">
      <alignment vertical="center"/>
    </xf>
    <xf numFmtId="164" fontId="2" fillId="0" borderId="83" xfId="0" applyNumberFormat="1" applyFont="1" applyBorder="1" applyAlignment="1" applyProtection="1">
      <alignment horizontal="center" vertical="center"/>
      <protection/>
    </xf>
    <xf numFmtId="164" fontId="2" fillId="0" borderId="85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40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2" fillId="0" borderId="4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2" xfId="0" applyNumberFormat="1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0" xfId="0" applyFont="1" applyFill="1" applyBorder="1" applyAlignment="1" quotePrefix="1">
      <alignment horizontal="center" vertical="center"/>
    </xf>
    <xf numFmtId="164" fontId="1" fillId="0" borderId="17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7" fillId="0" borderId="73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1" fillId="0" borderId="19" xfId="21" applyNumberFormat="1" applyFont="1" applyBorder="1" applyAlignment="1">
      <alignment horizontal="center" vertical="center"/>
      <protection/>
    </xf>
    <xf numFmtId="0" fontId="1" fillId="0" borderId="60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164" fontId="1" fillId="0" borderId="87" xfId="0" applyNumberFormat="1" applyFont="1" applyBorder="1" applyAlignment="1">
      <alignment horizontal="center"/>
    </xf>
    <xf numFmtId="164" fontId="1" fillId="0" borderId="88" xfId="0" applyNumberFormat="1" applyFont="1" applyBorder="1" applyAlignment="1">
      <alignment horizontal="center"/>
    </xf>
    <xf numFmtId="0" fontId="1" fillId="0" borderId="89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164" fontId="1" fillId="0" borderId="91" xfId="0" applyNumberFormat="1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1" fillId="0" borderId="93" xfId="0" applyNumberFormat="1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1" fillId="0" borderId="94" xfId="0" applyNumberFormat="1" applyFont="1" applyBorder="1" applyAlignment="1">
      <alignment horizontal="center"/>
    </xf>
    <xf numFmtId="164" fontId="1" fillId="0" borderId="95" xfId="0" applyNumberFormat="1" applyFont="1" applyBorder="1" applyAlignment="1">
      <alignment horizontal="center"/>
    </xf>
    <xf numFmtId="164" fontId="1" fillId="0" borderId="96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164" fontId="2" fillId="0" borderId="87" xfId="0" applyNumberFormat="1" applyFont="1" applyBorder="1" applyAlignment="1">
      <alignment horizontal="center"/>
    </xf>
    <xf numFmtId="164" fontId="2" fillId="0" borderId="88" xfId="0" applyNumberFormat="1" applyFont="1" applyBorder="1" applyAlignment="1">
      <alignment horizontal="center"/>
    </xf>
    <xf numFmtId="164" fontId="2" fillId="0" borderId="97" xfId="0" applyNumberFormat="1" applyFont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164" fontId="2" fillId="0" borderId="99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164" fontId="2" fillId="0" borderId="101" xfId="0" applyNumberFormat="1" applyFont="1" applyBorder="1" applyAlignment="1">
      <alignment horizontal="center"/>
    </xf>
    <xf numFmtId="164" fontId="2" fillId="0" borderId="102" xfId="0" applyNumberFormat="1" applyFont="1" applyBorder="1" applyAlignment="1">
      <alignment horizontal="center"/>
    </xf>
    <xf numFmtId="0" fontId="1" fillId="0" borderId="103" xfId="0" applyFont="1" applyFill="1" applyBorder="1" applyAlignment="1">
      <alignment horizontal="right"/>
    </xf>
    <xf numFmtId="0" fontId="1" fillId="0" borderId="104" xfId="0" applyFont="1" applyBorder="1" applyAlignment="1">
      <alignment/>
    </xf>
    <xf numFmtId="164" fontId="1" fillId="0" borderId="105" xfId="0" applyNumberFormat="1" applyFont="1" applyBorder="1" applyAlignment="1">
      <alignment horizontal="center"/>
    </xf>
    <xf numFmtId="164" fontId="1" fillId="0" borderId="106" xfId="0" applyNumberFormat="1" applyFont="1" applyBorder="1" applyAlignment="1">
      <alignment horizontal="center"/>
    </xf>
    <xf numFmtId="164" fontId="1" fillId="0" borderId="107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1" fillId="0" borderId="108" xfId="0" applyNumberFormat="1" applyFont="1" applyBorder="1" applyAlignment="1">
      <alignment horizontal="center"/>
    </xf>
    <xf numFmtId="164" fontId="1" fillId="0" borderId="109" xfId="0" applyNumberFormat="1" applyFont="1" applyBorder="1" applyAlignment="1">
      <alignment horizontal="center"/>
    </xf>
    <xf numFmtId="164" fontId="1" fillId="0" borderId="110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1" xfId="0" applyNumberFormat="1" applyFont="1" applyBorder="1" applyAlignment="1">
      <alignment horizontal="center"/>
    </xf>
    <xf numFmtId="164" fontId="2" fillId="0" borderId="112" xfId="0" applyNumberFormat="1" applyFont="1" applyBorder="1" applyAlignment="1">
      <alignment horizontal="center"/>
    </xf>
    <xf numFmtId="164" fontId="2" fillId="0" borderId="113" xfId="0" applyNumberFormat="1" applyFont="1" applyBorder="1" applyAlignment="1">
      <alignment horizontal="center"/>
    </xf>
    <xf numFmtId="0" fontId="1" fillId="0" borderId="114" xfId="0" applyFont="1" applyBorder="1" applyAlignment="1" applyProtection="1">
      <alignment horizontal="left" vertical="center"/>
      <protection/>
    </xf>
    <xf numFmtId="164" fontId="20" fillId="0" borderId="3" xfId="0" applyNumberFormat="1" applyFont="1" applyBorder="1" applyAlignment="1" applyProtection="1">
      <alignment horizontal="right" vertical="center"/>
      <protection/>
    </xf>
    <xf numFmtId="164" fontId="20" fillId="0" borderId="73" xfId="0" applyNumberFormat="1" applyFont="1" applyBorder="1" applyAlignment="1" applyProtection="1">
      <alignment horizontal="center" vertical="center"/>
      <protection/>
    </xf>
    <xf numFmtId="164" fontId="20" fillId="0" borderId="115" xfId="0" applyNumberFormat="1" applyFont="1" applyBorder="1" applyAlignment="1" applyProtection="1">
      <alignment horizontal="center" vertical="center"/>
      <protection/>
    </xf>
    <xf numFmtId="0" fontId="2" fillId="0" borderId="114" xfId="0" applyFont="1" applyBorder="1" applyAlignment="1" applyProtection="1">
      <alignment horizontal="left" vertical="center"/>
      <protection/>
    </xf>
    <xf numFmtId="164" fontId="10" fillId="0" borderId="3" xfId="0" applyNumberFormat="1" applyFont="1" applyBorder="1" applyAlignment="1">
      <alignment horizontal="right" vertical="center"/>
    </xf>
    <xf numFmtId="164" fontId="10" fillId="0" borderId="28" xfId="0" applyNumberFormat="1" applyFont="1" applyBorder="1" applyAlignment="1" applyProtection="1">
      <alignment horizontal="center" vertical="center"/>
      <protection/>
    </xf>
    <xf numFmtId="164" fontId="10" fillId="0" borderId="116" xfId="0" applyNumberFormat="1" applyFont="1" applyBorder="1" applyAlignment="1" applyProtection="1">
      <alignment horizontal="center" vertical="center"/>
      <protection/>
    </xf>
    <xf numFmtId="0" fontId="17" fillId="0" borderId="114" xfId="0" applyFont="1" applyBorder="1" applyAlignment="1" applyProtection="1">
      <alignment horizontal="left" vertical="center"/>
      <protection/>
    </xf>
    <xf numFmtId="0" fontId="2" fillId="0" borderId="117" xfId="0" applyFont="1" applyBorder="1" applyAlignment="1" applyProtection="1">
      <alignment horizontal="left" vertical="center"/>
      <protection/>
    </xf>
    <xf numFmtId="164" fontId="10" fillId="0" borderId="4" xfId="0" applyNumberFormat="1" applyFont="1" applyBorder="1" applyAlignment="1">
      <alignment horizontal="right" vertical="center"/>
    </xf>
    <xf numFmtId="164" fontId="10" fillId="0" borderId="54" xfId="0" applyNumberFormat="1" applyFont="1" applyBorder="1" applyAlignment="1" applyProtection="1">
      <alignment horizontal="center" vertical="center"/>
      <protection/>
    </xf>
    <xf numFmtId="164" fontId="10" fillId="0" borderId="118" xfId="0" applyNumberFormat="1" applyFont="1" applyBorder="1" applyAlignment="1" applyProtection="1">
      <alignment horizontal="center" vertical="center"/>
      <protection/>
    </xf>
    <xf numFmtId="164" fontId="20" fillId="0" borderId="28" xfId="0" applyNumberFormat="1" applyFont="1" applyBorder="1" applyAlignment="1" applyProtection="1">
      <alignment horizontal="center" vertical="center"/>
      <protection/>
    </xf>
    <xf numFmtId="164" fontId="20" fillId="0" borderId="116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 quotePrefix="1">
      <alignment horizontal="right" vertical="center"/>
    </xf>
    <xf numFmtId="164" fontId="10" fillId="0" borderId="3" xfId="0" applyNumberFormat="1" applyFont="1" applyBorder="1" applyAlignment="1" quotePrefix="1">
      <alignment horizontal="right" vertical="center"/>
    </xf>
    <xf numFmtId="0" fontId="2" fillId="0" borderId="114" xfId="0" applyFont="1" applyBorder="1" applyAlignment="1">
      <alignment/>
    </xf>
    <xf numFmtId="0" fontId="1" fillId="0" borderId="119" xfId="0" applyFont="1" applyBorder="1" applyAlignment="1" applyProtection="1">
      <alignment vertical="center"/>
      <protection/>
    </xf>
    <xf numFmtId="164" fontId="20" fillId="0" borderId="6" xfId="0" applyNumberFormat="1" applyFont="1" applyBorder="1" applyAlignment="1" applyProtection="1">
      <alignment vertical="center"/>
      <protection/>
    </xf>
    <xf numFmtId="164" fontId="20" fillId="0" borderId="34" xfId="0" applyNumberFormat="1" applyFont="1" applyBorder="1" applyAlignment="1" applyProtection="1">
      <alignment horizontal="center" vertical="center"/>
      <protection/>
    </xf>
    <xf numFmtId="164" fontId="20" fillId="0" borderId="120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 applyProtection="1">
      <alignment horizontal="right" vertical="center"/>
      <protection/>
    </xf>
    <xf numFmtId="164" fontId="23" fillId="0" borderId="3" xfId="0" applyNumberFormat="1" applyFont="1" applyBorder="1" applyAlignment="1">
      <alignment horizontal="right" vertical="center"/>
    </xf>
    <xf numFmtId="0" fontId="2" fillId="0" borderId="121" xfId="0" applyFont="1" applyBorder="1" applyAlignment="1" applyProtection="1">
      <alignment horizontal="left" vertical="center"/>
      <protection/>
    </xf>
    <xf numFmtId="164" fontId="10" fillId="0" borderId="84" xfId="0" applyNumberFormat="1" applyFont="1" applyBorder="1" applyAlignment="1">
      <alignment horizontal="right" vertical="center"/>
    </xf>
    <xf numFmtId="164" fontId="10" fillId="0" borderId="122" xfId="0" applyNumberFormat="1" applyFont="1" applyBorder="1" applyAlignment="1" applyProtection="1">
      <alignment horizontal="center" vertical="center"/>
      <protection/>
    </xf>
    <xf numFmtId="164" fontId="10" fillId="0" borderId="123" xfId="0" applyNumberFormat="1" applyFont="1" applyBorder="1" applyAlignment="1" applyProtection="1">
      <alignment horizontal="center" vertical="center"/>
      <protection/>
    </xf>
    <xf numFmtId="0" fontId="1" fillId="2" borderId="124" xfId="0" applyFont="1" applyFill="1" applyBorder="1" applyAlignment="1">
      <alignment/>
    </xf>
    <xf numFmtId="0" fontId="1" fillId="2" borderId="117" xfId="0" applyFont="1" applyFill="1" applyBorder="1" applyAlignment="1" applyProtection="1">
      <alignment horizontal="center"/>
      <protection/>
    </xf>
    <xf numFmtId="49" fontId="1" fillId="2" borderId="33" xfId="0" applyNumberFormat="1" applyFont="1" applyFill="1" applyBorder="1" applyAlignment="1">
      <alignment horizontal="centerContinuous"/>
    </xf>
    <xf numFmtId="49" fontId="1" fillId="2" borderId="35" xfId="0" applyNumberFormat="1" applyFont="1" applyFill="1" applyBorder="1" applyAlignment="1">
      <alignment horizontal="centerContinuous"/>
    </xf>
    <xf numFmtId="49" fontId="1" fillId="2" borderId="120" xfId="0" applyNumberFormat="1" applyFont="1" applyFill="1" applyBorder="1" applyAlignment="1">
      <alignment horizontal="centerContinuous"/>
    </xf>
    <xf numFmtId="0" fontId="1" fillId="0" borderId="0" xfId="0" applyFont="1" applyAlignment="1">
      <alignment horizontal="center"/>
    </xf>
    <xf numFmtId="166" fontId="21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164" fontId="2" fillId="0" borderId="28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73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54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2" fillId="0" borderId="4" xfId="15" applyNumberFormat="1" applyFont="1" applyFill="1" applyBorder="1" applyAlignment="1">
      <alignment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6" xfId="15" applyNumberFormat="1" applyFont="1" applyFill="1" applyBorder="1" applyAlignment="1">
      <alignment/>
    </xf>
    <xf numFmtId="164" fontId="1" fillId="0" borderId="34" xfId="15" applyNumberFormat="1" applyFont="1" applyFill="1" applyBorder="1" applyAlignment="1">
      <alignment/>
    </xf>
    <xf numFmtId="2" fontId="1" fillId="0" borderId="6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26" fillId="0" borderId="0" xfId="15" applyNumberFormat="1" applyFont="1" applyFill="1" applyBorder="1" applyAlignment="1">
      <alignment/>
    </xf>
    <xf numFmtId="164" fontId="26" fillId="0" borderId="0" xfId="15" applyNumberFormat="1" applyFont="1" applyFill="1" applyBorder="1" applyAlignment="1">
      <alignment/>
    </xf>
    <xf numFmtId="2" fontId="26" fillId="0" borderId="0" xfId="15" applyNumberFormat="1" applyFont="1" applyFill="1" applyBorder="1" applyAlignment="1">
      <alignment/>
    </xf>
    <xf numFmtId="164" fontId="39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2" fontId="39" fillId="0" borderId="0" xfId="15" applyNumberFormat="1" applyFont="1" applyFill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54" xfId="0" applyNumberFormat="1" applyFont="1" applyFill="1" applyBorder="1" applyAlignment="1">
      <alignment/>
    </xf>
    <xf numFmtId="177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3" fontId="2" fillId="0" borderId="28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54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0" fillId="0" borderId="54" xfId="15" applyFont="1" applyBorder="1" applyAlignment="1">
      <alignment horizontal="right"/>
    </xf>
    <xf numFmtId="43" fontId="20" fillId="0" borderId="4" xfId="15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7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3" fontId="2" fillId="0" borderId="30" xfId="15" applyFont="1" applyFill="1" applyBorder="1" applyAlignment="1">
      <alignment horizontal="center"/>
    </xf>
    <xf numFmtId="43" fontId="2" fillId="0" borderId="30" xfId="15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164" fontId="2" fillId="0" borderId="30" xfId="0" applyNumberFormat="1" applyFont="1" applyFill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5" xfId="0" applyNumberFormat="1" applyFont="1" applyFill="1" applyBorder="1" applyAlignment="1">
      <alignment horizontal="center"/>
    </xf>
    <xf numFmtId="169" fontId="2" fillId="0" borderId="3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68" fontId="2" fillId="0" borderId="50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3" fillId="0" borderId="54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64" fontId="37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39" fontId="2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20" fillId="2" borderId="6" xfId="0" applyFont="1" applyFill="1" applyBorder="1" applyAlignment="1" quotePrefix="1">
      <alignment horizontal="center"/>
    </xf>
    <xf numFmtId="0" fontId="0" fillId="3" borderId="0" xfId="0" applyFont="1" applyFill="1" applyBorder="1" applyAlignment="1">
      <alignment vertical="center"/>
    </xf>
    <xf numFmtId="0" fontId="20" fillId="2" borderId="41" xfId="0" applyFont="1" applyFill="1" applyBorder="1" applyAlignment="1">
      <alignment horizontal="center"/>
    </xf>
    <xf numFmtId="0" fontId="20" fillId="2" borderId="38" xfId="0" applyFont="1" applyFill="1" applyBorder="1" applyAlignment="1">
      <alignment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 quotePrefix="1">
      <alignment horizontal="center"/>
    </xf>
    <xf numFmtId="0" fontId="20" fillId="2" borderId="63" xfId="0" applyFont="1" applyFill="1" applyBorder="1" applyAlignment="1">
      <alignment horizontal="center"/>
    </xf>
    <xf numFmtId="0" fontId="20" fillId="2" borderId="63" xfId="0" applyFont="1" applyFill="1" applyBorder="1" applyAlignment="1" quotePrefix="1">
      <alignment horizontal="center"/>
    </xf>
    <xf numFmtId="0" fontId="10" fillId="0" borderId="75" xfId="0" applyFont="1" applyBorder="1" applyAlignment="1">
      <alignment horizontal="center"/>
    </xf>
    <xf numFmtId="0" fontId="20" fillId="0" borderId="73" xfId="0" applyFont="1" applyBorder="1" applyAlignment="1">
      <alignment/>
    </xf>
    <xf numFmtId="164" fontId="20" fillId="0" borderId="75" xfId="0" applyNumberFormat="1" applyFont="1" applyBorder="1" applyAlignment="1">
      <alignment/>
    </xf>
    <xf numFmtId="164" fontId="20" fillId="0" borderId="61" xfId="0" applyNumberFormat="1" applyFont="1" applyBorder="1" applyAlignment="1">
      <alignment/>
    </xf>
    <xf numFmtId="164" fontId="20" fillId="0" borderId="2" xfId="0" applyNumberFormat="1" applyFont="1" applyBorder="1" applyAlignment="1" quotePrefix="1">
      <alignment horizontal="right"/>
    </xf>
    <xf numFmtId="167" fontId="10" fillId="0" borderId="23" xfId="0" applyNumberFormat="1" applyFont="1" applyBorder="1" applyAlignment="1">
      <alignment horizontal="left"/>
    </xf>
    <xf numFmtId="0" fontId="10" fillId="0" borderId="28" xfId="0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 horizontal="right"/>
    </xf>
    <xf numFmtId="164" fontId="10" fillId="0" borderId="64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64" xfId="0" applyNumberFormat="1" applyFont="1" applyBorder="1" applyAlignment="1" quotePrefix="1">
      <alignment horizontal="right"/>
    </xf>
    <xf numFmtId="164" fontId="10" fillId="0" borderId="3" xfId="0" applyNumberFormat="1" applyFont="1" applyBorder="1" applyAlignment="1" quotePrefix="1">
      <alignment horizontal="right"/>
    </xf>
    <xf numFmtId="0" fontId="20" fillId="0" borderId="28" xfId="0" applyFont="1" applyBorder="1" applyAlignment="1">
      <alignment/>
    </xf>
    <xf numFmtId="164" fontId="20" fillId="0" borderId="23" xfId="0" applyNumberFormat="1" applyFont="1" applyBorder="1" applyAlignment="1">
      <alignment/>
    </xf>
    <xf numFmtId="164" fontId="20" fillId="0" borderId="64" xfId="0" applyNumberFormat="1" applyFont="1" applyBorder="1" applyAlignment="1">
      <alignment/>
    </xf>
    <xf numFmtId="164" fontId="20" fillId="0" borderId="3" xfId="0" applyNumberFormat="1" applyFont="1" applyBorder="1" applyAlignment="1" quotePrefix="1">
      <alignment horizontal="right"/>
    </xf>
    <xf numFmtId="0" fontId="20" fillId="2" borderId="45" xfId="0" applyFont="1" applyFill="1" applyBorder="1" applyAlignment="1" quotePrefix="1">
      <alignment horizontal="center"/>
    </xf>
    <xf numFmtId="167" fontId="10" fillId="0" borderId="48" xfId="0" applyNumberFormat="1" applyFont="1" applyBorder="1" applyAlignment="1">
      <alignment horizontal="left"/>
    </xf>
    <xf numFmtId="0" fontId="20" fillId="0" borderId="50" xfId="0" applyFont="1" applyBorder="1" applyAlignment="1">
      <alignment/>
    </xf>
    <xf numFmtId="164" fontId="20" fillId="0" borderId="48" xfId="0" applyNumberFormat="1" applyFont="1" applyBorder="1" applyAlignment="1">
      <alignment/>
    </xf>
    <xf numFmtId="164" fontId="20" fillId="0" borderId="49" xfId="0" applyNumberFormat="1" applyFont="1" applyBorder="1" applyAlignment="1">
      <alignment horizontal="right"/>
    </xf>
    <xf numFmtId="164" fontId="20" fillId="0" borderId="72" xfId="0" applyNumberFormat="1" applyFont="1" applyBorder="1" applyAlignment="1">
      <alignment horizontal="right"/>
    </xf>
    <xf numFmtId="164" fontId="20" fillId="0" borderId="13" xfId="0" applyNumberFormat="1" applyFont="1" applyBorder="1" applyAlignment="1" quotePrefix="1">
      <alignment horizontal="right"/>
    </xf>
    <xf numFmtId="0" fontId="20" fillId="2" borderId="41" xfId="0" applyFont="1" applyFill="1" applyBorder="1" applyAlignment="1">
      <alignment/>
    </xf>
    <xf numFmtId="0" fontId="20" fillId="2" borderId="35" xfId="0" applyFont="1" applyFill="1" applyBorder="1" applyAlignment="1" quotePrefix="1">
      <alignment horizontal="center"/>
    </xf>
    <xf numFmtId="0" fontId="10" fillId="0" borderId="75" xfId="0" applyFont="1" applyBorder="1" applyAlignment="1">
      <alignment/>
    </xf>
    <xf numFmtId="164" fontId="20" fillId="0" borderId="75" xfId="0" applyNumberFormat="1" applyFont="1" applyBorder="1" applyAlignment="1" quotePrefix="1">
      <alignment horizontal="right"/>
    </xf>
    <xf numFmtId="164" fontId="20" fillId="0" borderId="40" xfId="0" applyNumberFormat="1" applyFont="1" applyBorder="1" applyAlignment="1" quotePrefix="1">
      <alignment horizontal="right"/>
    </xf>
    <xf numFmtId="164" fontId="20" fillId="0" borderId="61" xfId="0" applyNumberFormat="1" applyFont="1" applyBorder="1" applyAlignment="1" quotePrefix="1">
      <alignment horizontal="right"/>
    </xf>
    <xf numFmtId="164" fontId="10" fillId="0" borderId="23" xfId="0" applyNumberFormat="1" applyFont="1" applyBorder="1" applyAlignment="1">
      <alignment horizontal="right"/>
    </xf>
    <xf numFmtId="164" fontId="20" fillId="0" borderId="23" xfId="0" applyNumberFormat="1" applyFont="1" applyBorder="1" applyAlignment="1">
      <alignment horizontal="right"/>
    </xf>
    <xf numFmtId="164" fontId="20" fillId="0" borderId="30" xfId="0" applyNumberFormat="1" applyFont="1" applyBorder="1" applyAlignment="1">
      <alignment horizontal="right"/>
    </xf>
    <xf numFmtId="164" fontId="20" fillId="0" borderId="64" xfId="0" applyNumberFormat="1" applyFont="1" applyBorder="1" applyAlignment="1">
      <alignment horizontal="right"/>
    </xf>
    <xf numFmtId="164" fontId="20" fillId="0" borderId="64" xfId="0" applyNumberFormat="1" applyFont="1" applyBorder="1" applyAlignment="1" quotePrefix="1">
      <alignment horizontal="right"/>
    </xf>
    <xf numFmtId="0" fontId="10" fillId="0" borderId="48" xfId="0" applyFont="1" applyBorder="1" applyAlignment="1">
      <alignment/>
    </xf>
    <xf numFmtId="164" fontId="20" fillId="0" borderId="48" xfId="0" applyNumberFormat="1" applyFont="1" applyBorder="1" applyAlignment="1">
      <alignment horizontal="right"/>
    </xf>
    <xf numFmtId="164" fontId="20" fillId="0" borderId="72" xfId="0" applyNumberFormat="1" applyFont="1" applyBorder="1" applyAlignment="1" quotePrefix="1">
      <alignment horizontal="right"/>
    </xf>
    <xf numFmtId="0" fontId="20" fillId="2" borderId="41" xfId="0" applyFont="1" applyFill="1" applyBorder="1" applyAlignment="1">
      <alignment horizontal="left"/>
    </xf>
    <xf numFmtId="0" fontId="10" fillId="0" borderId="75" xfId="0" applyFont="1" applyBorder="1" applyAlignment="1">
      <alignment horizontal="left"/>
    </xf>
    <xf numFmtId="164" fontId="20" fillId="0" borderId="40" xfId="0" applyNumberFormat="1" applyFont="1" applyBorder="1" applyAlignment="1" quotePrefix="1">
      <alignment/>
    </xf>
    <xf numFmtId="164" fontId="20" fillId="0" borderId="61" xfId="0" applyNumberFormat="1" applyFont="1" applyBorder="1" applyAlignment="1" quotePrefix="1">
      <alignment/>
    </xf>
    <xf numFmtId="167" fontId="10" fillId="0" borderId="28" xfId="0" applyNumberFormat="1" applyFont="1" applyBorder="1" applyAlignment="1">
      <alignment horizontal="left"/>
    </xf>
    <xf numFmtId="164" fontId="10" fillId="0" borderId="30" xfId="0" applyNumberFormat="1" applyFont="1" applyBorder="1" applyAlignment="1">
      <alignment/>
    </xf>
    <xf numFmtId="164" fontId="10" fillId="0" borderId="64" xfId="0" applyNumberFormat="1" applyFont="1" applyBorder="1" applyAlignment="1">
      <alignment/>
    </xf>
    <xf numFmtId="167" fontId="20" fillId="0" borderId="28" xfId="0" applyNumberFormat="1" applyFont="1" applyBorder="1" applyAlignment="1">
      <alignment horizontal="left"/>
    </xf>
    <xf numFmtId="164" fontId="20" fillId="0" borderId="30" xfId="0" applyNumberFormat="1" applyFont="1" applyBorder="1" applyAlignment="1">
      <alignment/>
    </xf>
    <xf numFmtId="164" fontId="20" fillId="0" borderId="64" xfId="0" applyNumberFormat="1" applyFont="1" applyBorder="1" applyAlignment="1">
      <alignment/>
    </xf>
    <xf numFmtId="167" fontId="20" fillId="0" borderId="50" xfId="0" applyNumberFormat="1" applyFont="1" applyBorder="1" applyAlignment="1">
      <alignment horizontal="left"/>
    </xf>
    <xf numFmtId="164" fontId="20" fillId="0" borderId="49" xfId="0" applyNumberFormat="1" applyFont="1" applyBorder="1" applyAlignment="1">
      <alignment/>
    </xf>
    <xf numFmtId="164" fontId="20" fillId="0" borderId="72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20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116" xfId="0" applyNumberFormat="1" applyFont="1" applyBorder="1" applyAlignment="1">
      <alignment horizontal="right"/>
    </xf>
    <xf numFmtId="0" fontId="2" fillId="0" borderId="125" xfId="0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115" xfId="0" applyNumberFormat="1" applyFont="1" applyBorder="1" applyAlignment="1">
      <alignment horizontal="right"/>
    </xf>
    <xf numFmtId="0" fontId="2" fillId="0" borderId="126" xfId="0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118" xfId="0" applyNumberFormat="1" applyFont="1" applyBorder="1" applyAlignment="1">
      <alignment horizontal="right"/>
    </xf>
    <xf numFmtId="164" fontId="2" fillId="0" borderId="116" xfId="0" applyNumberFormat="1" applyFont="1" applyBorder="1" applyAlignment="1" quotePrefix="1">
      <alignment horizontal="right"/>
    </xf>
    <xf numFmtId="164" fontId="2" fillId="0" borderId="40" xfId="0" applyNumberFormat="1" applyFont="1" applyBorder="1" applyAlignment="1">
      <alignment horizontal="right"/>
    </xf>
    <xf numFmtId="0" fontId="2" fillId="0" borderId="127" xfId="0" applyFont="1" applyBorder="1" applyAlignment="1">
      <alignment/>
    </xf>
    <xf numFmtId="0" fontId="2" fillId="0" borderId="128" xfId="0" applyFont="1" applyBorder="1" applyAlignment="1">
      <alignment/>
    </xf>
    <xf numFmtId="164" fontId="2" fillId="0" borderId="129" xfId="0" applyNumberFormat="1" applyFont="1" applyBorder="1" applyAlignment="1">
      <alignment/>
    </xf>
    <xf numFmtId="164" fontId="2" fillId="0" borderId="129" xfId="0" applyNumberFormat="1" applyFont="1" applyFill="1" applyBorder="1" applyAlignment="1">
      <alignment/>
    </xf>
    <xf numFmtId="164" fontId="2" fillId="0" borderId="129" xfId="0" applyNumberFormat="1" applyFont="1" applyBorder="1" applyAlignment="1">
      <alignment horizontal="right"/>
    </xf>
    <xf numFmtId="164" fontId="2" fillId="0" borderId="123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/>
    </xf>
    <xf numFmtId="166" fontId="13" fillId="0" borderId="0" xfId="0" applyNumberFormat="1" applyFont="1" applyBorder="1" applyAlignment="1" applyProtection="1">
      <alignment horizontal="left" indent="2"/>
      <protection/>
    </xf>
    <xf numFmtId="0" fontId="12" fillId="0" borderId="0" xfId="0" applyFont="1" applyAlignment="1">
      <alignment/>
    </xf>
    <xf numFmtId="0" fontId="42" fillId="0" borderId="0" xfId="0" applyFont="1" applyAlignment="1">
      <alignment/>
    </xf>
    <xf numFmtId="1" fontId="1" fillId="2" borderId="15" xfId="0" applyNumberFormat="1" applyFont="1" applyFill="1" applyBorder="1" applyAlignment="1" applyProtection="1">
      <alignment horizontal="right"/>
      <protection/>
    </xf>
    <xf numFmtId="1" fontId="1" fillId="2" borderId="0" xfId="0" applyNumberFormat="1" applyFont="1" applyFill="1" applyBorder="1" applyAlignment="1" applyProtection="1">
      <alignment horizontal="right"/>
      <protection/>
    </xf>
    <xf numFmtId="1" fontId="1" fillId="2" borderId="9" xfId="0" applyNumberFormat="1" applyFont="1" applyFill="1" applyBorder="1" applyAlignment="1" applyProtection="1">
      <alignment horizontal="right"/>
      <protection/>
    </xf>
    <xf numFmtId="1" fontId="1" fillId="2" borderId="32" xfId="0" applyNumberFormat="1" applyFont="1" applyFill="1" applyBorder="1" applyAlignment="1" applyProtection="1">
      <alignment horizontal="right"/>
      <protection/>
    </xf>
    <xf numFmtId="164" fontId="1" fillId="0" borderId="40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26" fillId="0" borderId="33" xfId="0" applyNumberFormat="1" applyFont="1" applyFill="1" applyBorder="1" applyAlignment="1">
      <alignment horizontal="center"/>
    </xf>
    <xf numFmtId="164" fontId="26" fillId="0" borderId="54" xfId="15" applyNumberFormat="1" applyFont="1" applyFill="1" applyBorder="1" applyAlignment="1" quotePrefix="1">
      <alignment horizontal="center"/>
    </xf>
    <xf numFmtId="164" fontId="26" fillId="0" borderId="4" xfId="15" applyNumberFormat="1" applyFont="1" applyFill="1" applyBorder="1" applyAlignment="1">
      <alignment horizontal="center"/>
    </xf>
    <xf numFmtId="164" fontId="26" fillId="0" borderId="34" xfId="15" applyNumberFormat="1" applyFont="1" applyFill="1" applyBorder="1" applyAlignment="1">
      <alignment horizontal="center"/>
    </xf>
    <xf numFmtId="2" fontId="26" fillId="0" borderId="2" xfId="1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15" applyNumberFormat="1" applyFont="1" applyFill="1" applyBorder="1" applyAlignment="1">
      <alignment/>
    </xf>
    <xf numFmtId="0" fontId="20" fillId="2" borderId="67" xfId="0" applyFont="1" applyFill="1" applyBorder="1" applyAlignment="1" quotePrefix="1">
      <alignment horizontal="center"/>
    </xf>
    <xf numFmtId="0" fontId="20" fillId="2" borderId="44" xfId="0" applyFont="1" applyFill="1" applyBorder="1" applyAlignment="1" quotePrefix="1">
      <alignment horizontal="center"/>
    </xf>
    <xf numFmtId="0" fontId="20" fillId="2" borderId="65" xfId="0" applyFont="1" applyFill="1" applyBorder="1" applyAlignment="1" quotePrefix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0" fillId="2" borderId="41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39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26" fillId="0" borderId="73" xfId="15" applyNumberFormat="1" applyFont="1" applyFill="1" applyBorder="1" applyAlignment="1" quotePrefix="1">
      <alignment horizontal="center"/>
    </xf>
    <xf numFmtId="1" fontId="26" fillId="0" borderId="28" xfId="15" applyNumberFormat="1" applyFont="1" applyFill="1" applyBorder="1" applyAlignment="1" quotePrefix="1">
      <alignment horizontal="center"/>
    </xf>
    <xf numFmtId="1" fontId="26" fillId="0" borderId="2" xfId="15" applyNumberFormat="1" applyFont="1" applyFill="1" applyBorder="1" applyAlignment="1" quotePrefix="1">
      <alignment horizontal="center"/>
    </xf>
    <xf numFmtId="1" fontId="26" fillId="0" borderId="3" xfId="15" applyNumberFormat="1" applyFont="1" applyFill="1" applyBorder="1" applyAlignment="1" quotePrefix="1">
      <alignment horizontal="center"/>
    </xf>
    <xf numFmtId="1" fontId="26" fillId="0" borderId="2" xfId="15" applyNumberFormat="1" applyFont="1" applyFill="1" applyBorder="1" applyAlignment="1">
      <alignment horizontal="center"/>
    </xf>
    <xf numFmtId="1" fontId="26" fillId="0" borderId="3" xfId="15" applyNumberFormat="1" applyFont="1" applyFill="1" applyBorder="1" applyAlignment="1">
      <alignment horizontal="center"/>
    </xf>
    <xf numFmtId="164" fontId="26" fillId="0" borderId="34" xfId="15" applyNumberFormat="1" applyFont="1" applyFill="1" applyBorder="1" applyAlignment="1" quotePrefix="1">
      <alignment horizontal="center"/>
    </xf>
    <xf numFmtId="164" fontId="26" fillId="0" borderId="5" xfId="15" applyNumberFormat="1" applyFont="1" applyFill="1" applyBorder="1" applyAlignment="1" quotePrefix="1">
      <alignment horizontal="center"/>
    </xf>
    <xf numFmtId="164" fontId="26" fillId="0" borderId="6" xfId="15" applyNumberFormat="1" applyFont="1" applyFill="1" applyBorder="1" applyAlignment="1" quotePrefix="1">
      <alignment horizontal="center"/>
    </xf>
    <xf numFmtId="164" fontId="26" fillId="0" borderId="6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6" fontId="1" fillId="2" borderId="34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8" fontId="36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69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" fontId="1" fillId="2" borderId="3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7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2" borderId="65" xfId="0" applyNumberFormat="1" applyFont="1" applyFill="1" applyBorder="1" applyAlignment="1" applyProtection="1" quotePrefix="1">
      <alignment horizontal="center"/>
      <protection/>
    </xf>
    <xf numFmtId="39" fontId="20" fillId="2" borderId="44" xfId="0" applyNumberFormat="1" applyFont="1" applyFill="1" applyBorder="1" applyAlignment="1" applyProtection="1" quotePrefix="1">
      <alignment horizontal="center"/>
      <protection/>
    </xf>
    <xf numFmtId="39" fontId="20" fillId="2" borderId="67" xfId="0" applyNumberFormat="1" applyFont="1" applyFill="1" applyBorder="1" applyAlignment="1" applyProtection="1" quotePrefix="1">
      <alignment horizontal="center"/>
      <protection/>
    </xf>
    <xf numFmtId="39" fontId="20" fillId="2" borderId="4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0" fillId="2" borderId="34" xfId="0" applyFont="1" applyFill="1" applyBorder="1" applyAlignment="1" quotePrefix="1">
      <alignment horizontal="center"/>
    </xf>
    <xf numFmtId="0" fontId="20" fillId="2" borderId="6" xfId="0" applyFont="1" applyFill="1" applyBorder="1" applyAlignment="1" quotePrefix="1">
      <alignment horizontal="center"/>
    </xf>
    <xf numFmtId="39" fontId="20" fillId="2" borderId="34" xfId="0" applyNumberFormat="1" applyFont="1" applyFill="1" applyBorder="1" applyAlignment="1" quotePrefix="1">
      <alignment horizontal="center"/>
    </xf>
    <xf numFmtId="39" fontId="20" fillId="2" borderId="5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2" borderId="67" xfId="0" applyFont="1" applyFill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6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1" fillId="0" borderId="0" xfId="21" applyFont="1" applyAlignment="1">
      <alignment horizontal="center"/>
      <protection/>
    </xf>
    <xf numFmtId="165" fontId="6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" fillId="2" borderId="36" xfId="21" applyNumberFormat="1" applyFont="1" applyFill="1" applyBorder="1" applyAlignment="1" applyProtection="1">
      <alignment horizontal="center" vertical="center"/>
      <protection/>
    </xf>
    <xf numFmtId="165" fontId="1" fillId="2" borderId="16" xfId="21" applyFont="1" applyFill="1" applyBorder="1" applyAlignment="1">
      <alignment horizontal="center" vertical="center"/>
      <protection/>
    </xf>
    <xf numFmtId="165" fontId="1" fillId="2" borderId="69" xfId="21" applyNumberFormat="1" applyFont="1" applyFill="1" applyBorder="1" applyAlignment="1" applyProtection="1">
      <alignment horizontal="center" vertical="center"/>
      <protection/>
    </xf>
    <xf numFmtId="165" fontId="1" fillId="2" borderId="45" xfId="21" applyNumberFormat="1" applyFont="1" applyFill="1" applyBorder="1" applyAlignment="1" applyProtection="1">
      <alignment horizontal="center" vertical="center"/>
      <protection/>
    </xf>
    <xf numFmtId="165" fontId="1" fillId="2" borderId="44" xfId="21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6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70" xfId="21" applyNumberFormat="1" applyFont="1" applyFill="1" applyBorder="1" applyAlignment="1" applyProtection="1">
      <alignment horizontal="center" vertical="center"/>
      <protection/>
    </xf>
    <xf numFmtId="165" fontId="1" fillId="2" borderId="133" xfId="21" applyFont="1" applyFill="1" applyBorder="1" applyAlignment="1">
      <alignment horizontal="center" vertical="center"/>
      <protection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1" fillId="2" borderId="61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" fillId="2" borderId="134" xfId="0" applyFont="1" applyFill="1" applyBorder="1" applyAlignment="1">
      <alignment horizontal="center"/>
    </xf>
    <xf numFmtId="0" fontId="1" fillId="2" borderId="131" xfId="0" applyFont="1" applyFill="1" applyBorder="1" applyAlignment="1">
      <alignment horizontal="center"/>
    </xf>
    <xf numFmtId="0" fontId="1" fillId="2" borderId="135" xfId="0" applyFont="1" applyFill="1" applyBorder="1" applyAlignment="1">
      <alignment horizontal="center"/>
    </xf>
    <xf numFmtId="0" fontId="1" fillId="2" borderId="136" xfId="0" applyFont="1" applyFill="1" applyBorder="1" applyAlignment="1">
      <alignment horizontal="center"/>
    </xf>
    <xf numFmtId="0" fontId="1" fillId="2" borderId="137" xfId="0" applyFont="1" applyFill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20" fillId="2" borderId="69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" fontId="20" fillId="2" borderId="40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73" xfId="0" applyFont="1" applyFill="1" applyBorder="1" applyAlignment="1" applyProtection="1">
      <alignment horizontal="center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 wrapText="1"/>
      <protection locked="0"/>
    </xf>
    <xf numFmtId="0" fontId="20" fillId="2" borderId="54" xfId="0" applyFont="1" applyFill="1" applyBorder="1" applyAlignment="1" applyProtection="1">
      <alignment horizontal="center" vertical="center" wrapText="1"/>
      <protection locked="0"/>
    </xf>
    <xf numFmtId="0" fontId="20" fillId="2" borderId="7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6" fillId="0" borderId="0" xfId="24" applyFont="1" applyAlignment="1">
      <alignment horizontal="center"/>
      <protection/>
    </xf>
    <xf numFmtId="0" fontId="2" fillId="2" borderId="41" xfId="24" applyFont="1" applyFill="1" applyBorder="1" applyAlignment="1">
      <alignment horizontal="center" vertical="center"/>
      <protection/>
    </xf>
    <xf numFmtId="0" fontId="2" fillId="2" borderId="46" xfId="24" applyFont="1" applyFill="1" applyBorder="1" applyAlignment="1">
      <alignment horizontal="center" vertical="center"/>
      <protection/>
    </xf>
    <xf numFmtId="0" fontId="1" fillId="2" borderId="51" xfId="24" applyFont="1" applyFill="1" applyBorder="1" applyAlignment="1" applyProtection="1">
      <alignment horizontal="center" vertical="center"/>
      <protection/>
    </xf>
    <xf numFmtId="0" fontId="1" fillId="2" borderId="33" xfId="24" applyFont="1" applyFill="1" applyBorder="1" applyAlignment="1" applyProtection="1">
      <alignment horizontal="center" vertical="center"/>
      <protection/>
    </xf>
    <xf numFmtId="0" fontId="1" fillId="2" borderId="52" xfId="24" applyFont="1" applyFill="1" applyBorder="1" applyAlignment="1" applyProtection="1" quotePrefix="1">
      <alignment horizontal="center" vertical="center"/>
      <protection/>
    </xf>
    <xf numFmtId="0" fontId="1" fillId="2" borderId="54" xfId="24" applyFont="1" applyFill="1" applyBorder="1" applyAlignment="1" applyProtection="1">
      <alignment horizontal="center" vertical="center"/>
      <protection/>
    </xf>
    <xf numFmtId="0" fontId="1" fillId="2" borderId="69" xfId="24" applyFont="1" applyFill="1" applyBorder="1" applyAlignment="1" applyProtection="1">
      <alignment horizontal="center"/>
      <protection/>
    </xf>
    <xf numFmtId="0" fontId="1" fillId="2" borderId="45" xfId="24" applyFont="1" applyFill="1" applyBorder="1" applyAlignment="1" applyProtection="1">
      <alignment horizontal="center"/>
      <protection/>
    </xf>
    <xf numFmtId="0" fontId="20" fillId="2" borderId="69" xfId="0" applyFont="1" applyFill="1" applyBorder="1" applyAlignment="1" applyProtection="1">
      <alignment horizontal="center" wrapText="1"/>
      <protection hidden="1"/>
    </xf>
    <xf numFmtId="0" fontId="20" fillId="2" borderId="44" xfId="0" applyFont="1" applyFill="1" applyBorder="1" applyAlignment="1" applyProtection="1">
      <alignment horizontal="center" wrapText="1"/>
      <protection hidden="1"/>
    </xf>
    <xf numFmtId="0" fontId="20" fillId="2" borderId="45" xfId="0" applyFont="1" applyFill="1" applyBorder="1" applyAlignment="1" applyProtection="1">
      <alignment horizontal="center" wrapText="1"/>
      <protection hidden="1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166" fontId="13" fillId="0" borderId="12" xfId="25" applyFont="1" applyBorder="1" applyAlignment="1" applyProtection="1">
      <alignment horizontal="right"/>
      <protection/>
    </xf>
    <xf numFmtId="0" fontId="20" fillId="2" borderId="69" xfId="0" applyFont="1" applyFill="1" applyBorder="1" applyAlignment="1" applyProtection="1">
      <alignment horizontal="center"/>
      <protection/>
    </xf>
    <xf numFmtId="0" fontId="20" fillId="2" borderId="44" xfId="0" applyFont="1" applyFill="1" applyBorder="1" applyAlignment="1" applyProtection="1">
      <alignment horizontal="center"/>
      <protection/>
    </xf>
    <xf numFmtId="0" fontId="20" fillId="2" borderId="45" xfId="0" applyFont="1" applyFill="1" applyBorder="1" applyAlignment="1" applyProtection="1">
      <alignment horizontal="center"/>
      <protection/>
    </xf>
    <xf numFmtId="166" fontId="13" fillId="0" borderId="0" xfId="25" applyFont="1" applyBorder="1" applyAlignment="1" applyProtection="1">
      <alignment horizontal="right"/>
      <protection/>
    </xf>
    <xf numFmtId="166" fontId="6" fillId="0" borderId="0" xfId="25" applyFont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3" fillId="0" borderId="83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141" xfId="0" applyFont="1" applyBorder="1" applyAlignment="1">
      <alignment horizontal="center"/>
    </xf>
    <xf numFmtId="0" fontId="17" fillId="0" borderId="0" xfId="0" applyFont="1" applyAlignment="1">
      <alignment horizontal="right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CPI" xfId="23"/>
    <cellStyle name="Normal_Direction of Trade_BartamanFormat 2063-64" xfId="24"/>
    <cellStyle name="Normal_Foreign Trade Detail" xfId="25"/>
    <cellStyle name="Normal_Sheet4" xfId="26"/>
    <cellStyle name="Normal_Sheet5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workbookViewId="0" topLeftCell="A25">
      <selection activeCell="B35" sqref="B35"/>
    </sheetView>
  </sheetViews>
  <sheetFormatPr defaultColWidth="9.140625" defaultRowHeight="12.75"/>
  <cols>
    <col min="1" max="1" width="10.421875" style="233" bestFit="1" customWidth="1"/>
    <col min="2" max="16384" width="9.140625" style="233" customWidth="1"/>
  </cols>
  <sheetData>
    <row r="1" spans="2:3" ht="20.25">
      <c r="B1" s="632" t="s">
        <v>591</v>
      </c>
      <c r="C1" s="73"/>
    </row>
    <row r="2" spans="2:3" s="633" customFormat="1" ht="15.75">
      <c r="B2" s="634" t="s">
        <v>1082</v>
      </c>
      <c r="C2" s="635"/>
    </row>
    <row r="3" spans="3:4" ht="15.75">
      <c r="C3" s="235"/>
      <c r="D3" s="320"/>
    </row>
    <row r="4" spans="1:5" ht="15.75">
      <c r="A4" s="242" t="s">
        <v>276</v>
      </c>
      <c r="B4" s="589" t="s">
        <v>1432</v>
      </c>
      <c r="C4" s="231"/>
      <c r="D4" s="231"/>
      <c r="E4" s="231"/>
    </row>
    <row r="5" spans="1:5" ht="15.75">
      <c r="A5" s="320">
        <v>1</v>
      </c>
      <c r="B5" s="235" t="s">
        <v>592</v>
      </c>
      <c r="C5" s="235"/>
      <c r="D5" s="235"/>
      <c r="E5" s="235"/>
    </row>
    <row r="6" spans="1:5" ht="15.75">
      <c r="A6" s="320">
        <v>2</v>
      </c>
      <c r="B6" s="235" t="s">
        <v>593</v>
      </c>
      <c r="C6" s="235"/>
      <c r="D6" s="235"/>
      <c r="E6" s="235"/>
    </row>
    <row r="7" spans="1:5" ht="15.75">
      <c r="A7" s="320">
        <v>3</v>
      </c>
      <c r="B7" s="233" t="s">
        <v>721</v>
      </c>
      <c r="C7" s="235"/>
      <c r="D7" s="235"/>
      <c r="E7" s="235"/>
    </row>
    <row r="8" spans="1:5" ht="15.75">
      <c r="A8" s="320">
        <v>4</v>
      </c>
      <c r="B8" s="233" t="s">
        <v>594</v>
      </c>
      <c r="C8" s="235"/>
      <c r="D8" s="235"/>
      <c r="E8" s="235"/>
    </row>
    <row r="9" spans="1:5" ht="15.75">
      <c r="A9" s="320">
        <v>5</v>
      </c>
      <c r="B9" s="233" t="s">
        <v>1026</v>
      </c>
      <c r="C9" s="235"/>
      <c r="D9" s="235"/>
      <c r="E9" s="235"/>
    </row>
    <row r="10" spans="1:5" ht="15.75">
      <c r="A10" s="320">
        <v>6</v>
      </c>
      <c r="B10" s="233" t="s">
        <v>1028</v>
      </c>
      <c r="C10" s="235"/>
      <c r="D10" s="235"/>
      <c r="E10" s="235"/>
    </row>
    <row r="11" spans="1:5" ht="15.75">
      <c r="A11" s="320">
        <v>7</v>
      </c>
      <c r="B11" s="233" t="s">
        <v>1029</v>
      </c>
      <c r="C11" s="235"/>
      <c r="D11" s="235"/>
      <c r="E11" s="235"/>
    </row>
    <row r="12" spans="1:5" ht="15.75">
      <c r="A12" s="320">
        <v>8</v>
      </c>
      <c r="B12" s="233" t="s">
        <v>758</v>
      </c>
      <c r="C12" s="235"/>
      <c r="D12" s="235"/>
      <c r="E12" s="235"/>
    </row>
    <row r="13" spans="1:5" ht="15.75">
      <c r="A13" s="320" t="s">
        <v>182</v>
      </c>
      <c r="B13" s="242" t="s">
        <v>1196</v>
      </c>
      <c r="C13" s="235"/>
      <c r="D13" s="235"/>
      <c r="E13" s="235"/>
    </row>
    <row r="14" spans="1:5" ht="15.75">
      <c r="A14" s="320">
        <v>9</v>
      </c>
      <c r="B14" s="233" t="s">
        <v>1197</v>
      </c>
      <c r="C14" s="235"/>
      <c r="D14" s="235"/>
      <c r="E14" s="235"/>
    </row>
    <row r="15" spans="1:5" ht="15.75">
      <c r="A15" s="320">
        <v>10</v>
      </c>
      <c r="B15" s="233" t="s">
        <v>1198</v>
      </c>
      <c r="C15" s="235"/>
      <c r="D15" s="235"/>
      <c r="E15" s="235"/>
    </row>
    <row r="16" spans="1:5" ht="15.75">
      <c r="A16" s="320">
        <v>11</v>
      </c>
      <c r="B16" s="233" t="s">
        <v>1199</v>
      </c>
      <c r="C16" s="235"/>
      <c r="D16" s="235"/>
      <c r="E16" s="235"/>
    </row>
    <row r="17" spans="1:5" ht="15.75">
      <c r="A17" s="320">
        <v>12</v>
      </c>
      <c r="B17" s="233" t="s">
        <v>1200</v>
      </c>
      <c r="C17" s="235"/>
      <c r="D17" s="235"/>
      <c r="E17" s="235"/>
    </row>
    <row r="18" spans="1:5" ht="15.75">
      <c r="A18" s="320">
        <v>13</v>
      </c>
      <c r="B18" s="233" t="s">
        <v>1201</v>
      </c>
      <c r="C18" s="235"/>
      <c r="D18" s="235"/>
      <c r="E18" s="235"/>
    </row>
    <row r="19" spans="1:5" ht="15.75">
      <c r="A19" s="320">
        <v>14</v>
      </c>
      <c r="B19" s="233" t="s">
        <v>1227</v>
      </c>
      <c r="C19" s="235"/>
      <c r="D19" s="235"/>
      <c r="E19" s="235"/>
    </row>
    <row r="20" spans="1:5" ht="15.75">
      <c r="A20" s="320">
        <v>15</v>
      </c>
      <c r="B20" s="233" t="s">
        <v>1202</v>
      </c>
      <c r="C20" s="235"/>
      <c r="D20" s="235"/>
      <c r="E20" s="235"/>
    </row>
    <row r="21" spans="1:5" s="242" customFormat="1" ht="15.75">
      <c r="A21" s="320">
        <v>16</v>
      </c>
      <c r="B21" s="233" t="s">
        <v>1203</v>
      </c>
      <c r="C21" s="234"/>
      <c r="D21" s="234"/>
      <c r="E21" s="234"/>
    </row>
    <row r="22" spans="1:5" ht="15.75">
      <c r="A22" s="320" t="s">
        <v>182</v>
      </c>
      <c r="B22" s="242" t="s">
        <v>1204</v>
      </c>
      <c r="C22" s="235"/>
      <c r="D22" s="235"/>
      <c r="E22" s="235"/>
    </row>
    <row r="23" spans="1:5" ht="15.75">
      <c r="A23" s="320">
        <v>17</v>
      </c>
      <c r="B23" s="233" t="s">
        <v>982</v>
      </c>
      <c r="C23" s="235"/>
      <c r="D23" s="235"/>
      <c r="E23" s="235"/>
    </row>
    <row r="24" spans="1:5" ht="15.75">
      <c r="A24" s="320">
        <v>18</v>
      </c>
      <c r="B24" s="233" t="s">
        <v>984</v>
      </c>
      <c r="C24" s="235"/>
      <c r="D24" s="235"/>
      <c r="E24" s="235"/>
    </row>
    <row r="25" spans="1:5" ht="15.75">
      <c r="A25" s="320">
        <v>19</v>
      </c>
      <c r="B25" s="233" t="s">
        <v>1123</v>
      </c>
      <c r="C25" s="235"/>
      <c r="D25" s="235"/>
      <c r="E25" s="235"/>
    </row>
    <row r="26" spans="1:5" ht="15.75">
      <c r="A26" s="320">
        <v>20</v>
      </c>
      <c r="B26" s="233" t="s">
        <v>179</v>
      </c>
      <c r="C26" s="235"/>
      <c r="D26" s="235"/>
      <c r="E26" s="235"/>
    </row>
    <row r="27" spans="1:5" ht="15.75">
      <c r="A27" s="320">
        <v>21</v>
      </c>
      <c r="B27" s="233" t="s">
        <v>1205</v>
      </c>
      <c r="C27" s="235"/>
      <c r="D27" s="235"/>
      <c r="E27" s="235"/>
    </row>
    <row r="28" spans="1:7" ht="15.75">
      <c r="A28" s="320" t="s">
        <v>182</v>
      </c>
      <c r="B28" s="242" t="s">
        <v>1206</v>
      </c>
      <c r="C28" s="235"/>
      <c r="D28" s="235"/>
      <c r="E28" s="235"/>
      <c r="G28" s="235"/>
    </row>
    <row r="29" spans="1:5" ht="15.75">
      <c r="A29" s="320">
        <v>22</v>
      </c>
      <c r="B29" s="233" t="s">
        <v>705</v>
      </c>
      <c r="C29" s="235"/>
      <c r="D29" s="235"/>
      <c r="E29" s="235"/>
    </row>
    <row r="30" spans="1:5" ht="15.75">
      <c r="A30" s="320">
        <v>23</v>
      </c>
      <c r="B30" s="233" t="s">
        <v>1162</v>
      </c>
      <c r="C30" s="235"/>
      <c r="D30" s="235"/>
      <c r="E30" s="235"/>
    </row>
    <row r="31" spans="1:5" ht="15.75">
      <c r="A31" s="320">
        <v>24</v>
      </c>
      <c r="B31" s="233" t="s">
        <v>713</v>
      </c>
      <c r="C31" s="235"/>
      <c r="D31" s="235"/>
      <c r="E31" s="235"/>
    </row>
    <row r="32" spans="1:5" ht="15.75">
      <c r="A32" s="320">
        <v>25</v>
      </c>
      <c r="B32" s="233" t="s">
        <v>714</v>
      </c>
      <c r="C32" s="235"/>
      <c r="D32" s="235"/>
      <c r="E32" s="235"/>
    </row>
    <row r="33" spans="1:5" ht="15.75">
      <c r="A33" s="320" t="s">
        <v>182</v>
      </c>
      <c r="B33" s="242" t="s">
        <v>1207</v>
      </c>
      <c r="C33" s="235"/>
      <c r="D33" s="235"/>
      <c r="E33" s="235"/>
    </row>
    <row r="34" spans="1:5" ht="15.75">
      <c r="A34" s="320">
        <v>26</v>
      </c>
      <c r="B34" s="233" t="s">
        <v>595</v>
      </c>
      <c r="C34" s="235"/>
      <c r="D34" s="235"/>
      <c r="E34" s="235"/>
    </row>
    <row r="35" spans="1:5" ht="15.75">
      <c r="A35" s="320">
        <v>27</v>
      </c>
      <c r="B35" s="233" t="s">
        <v>596</v>
      </c>
      <c r="C35" s="235"/>
      <c r="D35" s="235"/>
      <c r="E35" s="235"/>
    </row>
    <row r="36" spans="1:5" ht="15.75">
      <c r="A36" s="320">
        <v>28</v>
      </c>
      <c r="B36" s="233" t="s">
        <v>1208</v>
      </c>
      <c r="C36" s="235"/>
      <c r="D36" s="235"/>
      <c r="E36" s="235"/>
    </row>
    <row r="37" spans="1:5" ht="15.75">
      <c r="A37" s="320">
        <v>29</v>
      </c>
      <c r="B37" s="235" t="s">
        <v>407</v>
      </c>
      <c r="C37" s="235"/>
      <c r="D37" s="235"/>
      <c r="E37" s="235"/>
    </row>
    <row r="38" spans="1:5" ht="15.75">
      <c r="A38" s="320">
        <v>30</v>
      </c>
      <c r="B38" s="235" t="s">
        <v>1209</v>
      </c>
      <c r="C38" s="235"/>
      <c r="D38" s="235"/>
      <c r="E38" s="235"/>
    </row>
    <row r="39" spans="1:5" ht="15.75">
      <c r="A39" s="320">
        <v>31</v>
      </c>
      <c r="B39" s="235" t="s">
        <v>454</v>
      </c>
      <c r="C39" s="235"/>
      <c r="D39" s="235"/>
      <c r="E39" s="235"/>
    </row>
    <row r="40" spans="1:5" ht="15.75">
      <c r="A40" s="320" t="s">
        <v>182</v>
      </c>
      <c r="B40" s="234" t="s">
        <v>1210</v>
      </c>
      <c r="C40" s="235"/>
      <c r="D40" s="235"/>
      <c r="E40" s="235"/>
    </row>
    <row r="41" spans="1:5" ht="15.75">
      <c r="A41" s="320">
        <v>32</v>
      </c>
      <c r="B41" s="235" t="s">
        <v>597</v>
      </c>
      <c r="C41" s="235"/>
      <c r="D41" s="235"/>
      <c r="E41" s="235"/>
    </row>
    <row r="42" spans="1:5" ht="15.75">
      <c r="A42" s="320">
        <v>33</v>
      </c>
      <c r="B42" s="235" t="s">
        <v>1027</v>
      </c>
      <c r="C42" s="235"/>
      <c r="D42" s="235"/>
      <c r="E42" s="235"/>
    </row>
    <row r="43" spans="1:6" ht="15.75">
      <c r="A43" s="320">
        <v>34</v>
      </c>
      <c r="B43" s="233" t="s">
        <v>178</v>
      </c>
      <c r="C43" s="235"/>
      <c r="D43" s="235"/>
      <c r="E43" s="235"/>
      <c r="F43" s="233" t="s">
        <v>182</v>
      </c>
    </row>
    <row r="44" spans="1:5" ht="15.75">
      <c r="A44" s="320">
        <v>35</v>
      </c>
      <c r="B44" s="235" t="s">
        <v>715</v>
      </c>
      <c r="C44" s="235"/>
      <c r="D44" s="235"/>
      <c r="E44" s="235"/>
    </row>
    <row r="45" spans="1:5" ht="15.75">
      <c r="A45" s="320" t="s">
        <v>182</v>
      </c>
      <c r="B45" s="234" t="s">
        <v>1211</v>
      </c>
      <c r="C45" s="235"/>
      <c r="D45" s="235"/>
      <c r="E45" s="235"/>
    </row>
    <row r="46" spans="1:5" ht="15.75">
      <c r="A46" s="320">
        <v>36</v>
      </c>
      <c r="B46" s="235" t="s">
        <v>598</v>
      </c>
      <c r="C46" s="235"/>
      <c r="D46" s="235"/>
      <c r="E46" s="235"/>
    </row>
    <row r="47" spans="1:5" ht="15.75">
      <c r="A47" s="320">
        <v>37</v>
      </c>
      <c r="B47" s="235" t="s">
        <v>1419</v>
      </c>
      <c r="C47" s="235"/>
      <c r="D47" s="235"/>
      <c r="E47" s="235"/>
    </row>
    <row r="48" spans="1:5" ht="15.75">
      <c r="A48" s="320">
        <v>38</v>
      </c>
      <c r="B48" s="235" t="s">
        <v>1420</v>
      </c>
      <c r="C48" s="235"/>
      <c r="D48" s="235"/>
      <c r="E48" s="235"/>
    </row>
    <row r="49" spans="1:5" ht="15.75">
      <c r="A49" s="320">
        <v>39</v>
      </c>
      <c r="B49" s="235" t="s">
        <v>1421</v>
      </c>
      <c r="C49" s="235"/>
      <c r="D49" s="235"/>
      <c r="E49" s="235"/>
    </row>
    <row r="50" spans="1:5" ht="15.75">
      <c r="A50" s="320">
        <v>40</v>
      </c>
      <c r="B50" s="235" t="s">
        <v>1422</v>
      </c>
      <c r="C50" s="235"/>
      <c r="D50" s="235"/>
      <c r="E50" s="235"/>
    </row>
    <row r="51" spans="1:5" ht="15.75">
      <c r="A51" s="320">
        <v>41</v>
      </c>
      <c r="B51" s="235" t="s">
        <v>181</v>
      </c>
      <c r="C51" s="235"/>
      <c r="D51" s="235"/>
      <c r="E51" s="235"/>
    </row>
    <row r="52" spans="1:5" ht="15.75">
      <c r="A52" s="320">
        <v>42</v>
      </c>
      <c r="B52" s="235" t="s">
        <v>1214</v>
      </c>
      <c r="C52" s="235"/>
      <c r="D52" s="235"/>
      <c r="E52" s="235"/>
    </row>
    <row r="53" spans="1:5" ht="15.75">
      <c r="A53" s="320">
        <v>43</v>
      </c>
      <c r="B53" s="235" t="s">
        <v>599</v>
      </c>
      <c r="C53" s="235"/>
      <c r="D53" s="235"/>
      <c r="E53" s="235"/>
    </row>
    <row r="54" spans="1:5" ht="15.75">
      <c r="A54" s="320">
        <v>44</v>
      </c>
      <c r="B54" s="235" t="s">
        <v>1215</v>
      </c>
      <c r="C54" s="235"/>
      <c r="D54" s="235"/>
      <c r="E54" s="235"/>
    </row>
    <row r="55" spans="1:5" ht="15.75">
      <c r="A55" s="320">
        <v>45</v>
      </c>
      <c r="B55" s="590" t="s">
        <v>651</v>
      </c>
      <c r="C55" s="235"/>
      <c r="D55" s="235"/>
      <c r="E55" s="235"/>
    </row>
    <row r="56" spans="1:2" ht="15.75">
      <c r="A56" s="320">
        <v>46</v>
      </c>
      <c r="B56" s="590" t="s">
        <v>646</v>
      </c>
    </row>
    <row r="60" spans="1:5" ht="15.75">
      <c r="A60" s="235"/>
      <c r="B60" s="235"/>
      <c r="C60" s="235"/>
      <c r="D60" s="235"/>
      <c r="E60" s="235"/>
    </row>
    <row r="61" spans="1:5" ht="15.75">
      <c r="A61" s="235"/>
      <c r="B61" s="235"/>
      <c r="C61" s="235"/>
      <c r="D61" s="235"/>
      <c r="E61" s="235"/>
    </row>
    <row r="62" spans="1:5" ht="15.75">
      <c r="A62" s="235"/>
      <c r="B62" s="235"/>
      <c r="C62" s="235"/>
      <c r="D62" s="235"/>
      <c r="E62" s="235"/>
    </row>
    <row r="63" spans="1:5" ht="15.75">
      <c r="A63" s="235"/>
      <c r="B63" s="235"/>
      <c r="C63" s="235"/>
      <c r="D63" s="235"/>
      <c r="E63" s="235"/>
    </row>
    <row r="64" spans="1:5" ht="15.75">
      <c r="A64" s="235"/>
      <c r="B64" s="235"/>
      <c r="C64" s="235"/>
      <c r="D64" s="235"/>
      <c r="E64" s="235"/>
    </row>
    <row r="65" spans="1:5" ht="15.75">
      <c r="A65" s="235"/>
      <c r="B65" s="235"/>
      <c r="C65" s="235"/>
      <c r="D65" s="235"/>
      <c r="E65" s="235"/>
    </row>
    <row r="66" spans="1:5" ht="15.75">
      <c r="A66" s="235"/>
      <c r="B66" s="235"/>
      <c r="C66" s="235"/>
      <c r="D66" s="235"/>
      <c r="E66" s="235"/>
    </row>
    <row r="67" spans="1:5" ht="15.75">
      <c r="A67" s="235"/>
      <c r="B67" s="235"/>
      <c r="C67" s="235"/>
      <c r="D67" s="235"/>
      <c r="E67" s="235"/>
    </row>
    <row r="68" spans="1:5" ht="15.75">
      <c r="A68" s="235"/>
      <c r="B68" s="235"/>
      <c r="C68" s="235"/>
      <c r="D68" s="235"/>
      <c r="E68" s="235"/>
    </row>
    <row r="69" spans="1:5" ht="15.75">
      <c r="A69" s="235"/>
      <c r="B69" s="235"/>
      <c r="C69" s="235"/>
      <c r="D69" s="235"/>
      <c r="E69" s="235"/>
    </row>
    <row r="70" spans="1:5" ht="15.75">
      <c r="A70" s="235"/>
      <c r="B70" s="235"/>
      <c r="C70" s="235"/>
      <c r="D70" s="235"/>
      <c r="E70" s="235"/>
    </row>
    <row r="71" spans="1:5" ht="15.75">
      <c r="A71" s="235"/>
      <c r="B71" s="235"/>
      <c r="C71" s="235"/>
      <c r="D71" s="235"/>
      <c r="E71" s="235"/>
    </row>
    <row r="72" spans="1:5" ht="15.75">
      <c r="A72" s="235"/>
      <c r="B72" s="235"/>
      <c r="C72" s="235"/>
      <c r="D72" s="235"/>
      <c r="E72" s="235"/>
    </row>
    <row r="73" spans="1:5" ht="15.75">
      <c r="A73" s="235"/>
      <c r="B73" s="235"/>
      <c r="C73" s="235"/>
      <c r="D73" s="235"/>
      <c r="E73" s="235"/>
    </row>
    <row r="74" spans="1:5" ht="15.75">
      <c r="A74" s="235"/>
      <c r="B74" s="235"/>
      <c r="C74" s="235"/>
      <c r="D74" s="235"/>
      <c r="E74" s="235"/>
    </row>
    <row r="75" spans="1:5" ht="15.75">
      <c r="A75" s="235"/>
      <c r="B75" s="235"/>
      <c r="C75" s="235"/>
      <c r="D75" s="235"/>
      <c r="E75" s="235"/>
    </row>
    <row r="76" spans="1:5" ht="15.75">
      <c r="A76" s="235"/>
      <c r="B76" s="235"/>
      <c r="C76" s="235"/>
      <c r="D76" s="235"/>
      <c r="E76" s="235"/>
    </row>
    <row r="77" spans="1:5" ht="15.75">
      <c r="A77" s="235"/>
      <c r="B77" s="235"/>
      <c r="C77" s="235"/>
      <c r="D77" s="235"/>
      <c r="E77" s="235"/>
    </row>
    <row r="78" spans="1:5" ht="15.75">
      <c r="A78" s="235"/>
      <c r="B78" s="235"/>
      <c r="C78" s="235"/>
      <c r="D78" s="235"/>
      <c r="E78" s="235"/>
    </row>
    <row r="79" spans="1:5" ht="15.75">
      <c r="A79" s="235"/>
      <c r="B79" s="235"/>
      <c r="C79" s="235"/>
      <c r="D79" s="235"/>
      <c r="E79" s="235"/>
    </row>
    <row r="80" spans="1:5" ht="15.75">
      <c r="A80" s="235"/>
      <c r="B80" s="235"/>
      <c r="C80" s="235"/>
      <c r="D80" s="235"/>
      <c r="E80" s="235"/>
    </row>
    <row r="81" spans="1:5" ht="15.75">
      <c r="A81" s="235"/>
      <c r="B81" s="235"/>
      <c r="C81" s="235"/>
      <c r="D81" s="235"/>
      <c r="E81" s="235"/>
    </row>
    <row r="82" spans="1:5" ht="15.75">
      <c r="A82" s="235"/>
      <c r="B82" s="235"/>
      <c r="C82" s="235"/>
      <c r="D82" s="235"/>
      <c r="E82" s="235"/>
    </row>
    <row r="83" spans="1:5" ht="15.75">
      <c r="A83" s="235"/>
      <c r="B83" s="235"/>
      <c r="C83" s="235"/>
      <c r="D83" s="235"/>
      <c r="E83" s="235"/>
    </row>
    <row r="84" spans="1:5" ht="15.75">
      <c r="A84" s="235"/>
      <c r="B84" s="235"/>
      <c r="C84" s="235"/>
      <c r="D84" s="235"/>
      <c r="E84" s="235"/>
    </row>
    <row r="85" spans="1:5" ht="15.75">
      <c r="A85" s="235"/>
      <c r="B85" s="235"/>
      <c r="C85" s="235"/>
      <c r="D85" s="235"/>
      <c r="E85" s="235"/>
    </row>
    <row r="86" spans="1:5" ht="15.75">
      <c r="A86" s="235"/>
      <c r="B86" s="235"/>
      <c r="C86" s="235"/>
      <c r="D86" s="235"/>
      <c r="E86" s="235"/>
    </row>
    <row r="87" spans="1:5" ht="15.75">
      <c r="A87" s="235"/>
      <c r="B87" s="235"/>
      <c r="C87" s="235"/>
      <c r="D87" s="235"/>
      <c r="E87" s="235"/>
    </row>
    <row r="88" spans="1:5" ht="15.75">
      <c r="A88" s="235"/>
      <c r="B88" s="235"/>
      <c r="C88" s="235"/>
      <c r="D88" s="235"/>
      <c r="E88" s="235"/>
    </row>
    <row r="89" spans="1:5" ht="15.75">
      <c r="A89" s="235"/>
      <c r="B89" s="235"/>
      <c r="C89" s="235"/>
      <c r="D89" s="235"/>
      <c r="E89" s="235"/>
    </row>
    <row r="90" spans="1:5" ht="15.75">
      <c r="A90" s="235"/>
      <c r="B90" s="235"/>
      <c r="C90" s="235"/>
      <c r="D90" s="235"/>
      <c r="E90" s="235"/>
    </row>
    <row r="91" spans="1:5" ht="15.75">
      <c r="A91" s="235"/>
      <c r="B91" s="235"/>
      <c r="C91" s="235"/>
      <c r="D91" s="235"/>
      <c r="E91" s="235"/>
    </row>
    <row r="92" spans="1:5" ht="15.75">
      <c r="A92" s="235"/>
      <c r="B92" s="235"/>
      <c r="C92" s="235"/>
      <c r="D92" s="235"/>
      <c r="E92" s="235"/>
    </row>
    <row r="93" spans="1:5" ht="15.75">
      <c r="A93" s="235"/>
      <c r="B93" s="235"/>
      <c r="C93" s="235"/>
      <c r="D93" s="235"/>
      <c r="E93" s="235"/>
    </row>
    <row r="94" spans="1:5" ht="15.75">
      <c r="A94" s="235"/>
      <c r="B94" s="235"/>
      <c r="C94" s="235"/>
      <c r="D94" s="235"/>
      <c r="E94" s="235"/>
    </row>
    <row r="95" spans="1:5" ht="15.75">
      <c r="A95" s="235"/>
      <c r="B95" s="235"/>
      <c r="C95" s="235"/>
      <c r="D95" s="235"/>
      <c r="E95" s="235"/>
    </row>
    <row r="96" spans="1:5" ht="15.75">
      <c r="A96" s="235"/>
      <c r="B96" s="235"/>
      <c r="C96" s="235"/>
      <c r="D96" s="235"/>
      <c r="E96" s="235"/>
    </row>
    <row r="97" spans="1:5" ht="15.75">
      <c r="A97" s="235"/>
      <c r="B97" s="235"/>
      <c r="C97" s="235"/>
      <c r="D97" s="235"/>
      <c r="E97" s="235"/>
    </row>
    <row r="98" spans="1:5" ht="15.75">
      <c r="A98" s="235"/>
      <c r="B98" s="235"/>
      <c r="C98" s="235"/>
      <c r="D98" s="235"/>
      <c r="E98" s="235"/>
    </row>
    <row r="99" spans="1:5" ht="15.75">
      <c r="A99" s="235"/>
      <c r="B99" s="235"/>
      <c r="C99" s="235"/>
      <c r="D99" s="235"/>
      <c r="E99" s="235"/>
    </row>
    <row r="100" spans="1:5" ht="15.75">
      <c r="A100" s="235"/>
      <c r="B100" s="235"/>
      <c r="C100" s="235"/>
      <c r="D100" s="235"/>
      <c r="E100" s="235"/>
    </row>
    <row r="101" spans="1:5" ht="15.75">
      <c r="A101" s="235"/>
      <c r="B101" s="235"/>
      <c r="C101" s="235"/>
      <c r="D101" s="235"/>
      <c r="E101" s="235"/>
    </row>
    <row r="102" spans="1:5" ht="15.75">
      <c r="A102" s="235"/>
      <c r="B102" s="235"/>
      <c r="C102" s="235"/>
      <c r="D102" s="235"/>
      <c r="E102" s="235"/>
    </row>
    <row r="103" spans="1:5" ht="15.75">
      <c r="A103" s="235"/>
      <c r="B103" s="235"/>
      <c r="C103" s="235"/>
      <c r="D103" s="235"/>
      <c r="E103" s="235"/>
    </row>
    <row r="104" spans="1:5" ht="15.75">
      <c r="A104" s="235"/>
      <c r="B104" s="235"/>
      <c r="C104" s="235"/>
      <c r="D104" s="235"/>
      <c r="E104" s="235"/>
    </row>
    <row r="105" spans="1:5" ht="15.75">
      <c r="A105" s="235"/>
      <c r="B105" s="235"/>
      <c r="C105" s="235"/>
      <c r="D105" s="235"/>
      <c r="E105" s="235"/>
    </row>
    <row r="106" spans="1:5" ht="15.75">
      <c r="A106" s="235"/>
      <c r="B106" s="235"/>
      <c r="C106" s="235"/>
      <c r="D106" s="235"/>
      <c r="E106" s="235"/>
    </row>
    <row r="107" spans="1:5" ht="15.75">
      <c r="A107" s="235"/>
      <c r="B107" s="235"/>
      <c r="C107" s="235"/>
      <c r="D107" s="235"/>
      <c r="E107" s="235"/>
    </row>
    <row r="108" spans="1:5" ht="15.75">
      <c r="A108" s="235"/>
      <c r="B108" s="235"/>
      <c r="C108" s="235"/>
      <c r="D108" s="235"/>
      <c r="E108" s="235"/>
    </row>
    <row r="109" spans="1:5" ht="15.75">
      <c r="A109" s="235"/>
      <c r="B109" s="235"/>
      <c r="C109" s="235"/>
      <c r="D109" s="235"/>
      <c r="E109" s="235"/>
    </row>
    <row r="110" spans="1:5" ht="15.75">
      <c r="A110" s="235"/>
      <c r="B110" s="235"/>
      <c r="C110" s="235"/>
      <c r="D110" s="235"/>
      <c r="E110" s="235"/>
    </row>
    <row r="111" spans="1:5" ht="15.75">
      <c r="A111" s="235"/>
      <c r="B111" s="235"/>
      <c r="C111" s="235"/>
      <c r="D111" s="235"/>
      <c r="E111" s="235"/>
    </row>
    <row r="112" spans="1:5" ht="15.75">
      <c r="A112" s="235"/>
      <c r="B112" s="235"/>
      <c r="C112" s="235"/>
      <c r="D112" s="235"/>
      <c r="E112" s="235"/>
    </row>
    <row r="113" spans="1:5" ht="15.75">
      <c r="A113" s="235"/>
      <c r="B113" s="235"/>
      <c r="C113" s="235"/>
      <c r="D113" s="235"/>
      <c r="E113" s="235"/>
    </row>
    <row r="114" spans="1:5" ht="15.75">
      <c r="A114" s="235"/>
      <c r="B114" s="235"/>
      <c r="C114" s="235"/>
      <c r="D114" s="235"/>
      <c r="E114" s="235"/>
    </row>
    <row r="115" spans="1:5" ht="15.75">
      <c r="A115" s="235"/>
      <c r="B115" s="235"/>
      <c r="C115" s="235"/>
      <c r="D115" s="235"/>
      <c r="E115" s="235"/>
    </row>
    <row r="116" spans="1:5" ht="15.75">
      <c r="A116" s="235"/>
      <c r="B116" s="235"/>
      <c r="C116" s="235"/>
      <c r="D116" s="235"/>
      <c r="E116" s="235"/>
    </row>
    <row r="117" spans="1:5" ht="15.75">
      <c r="A117" s="235"/>
      <c r="B117" s="235"/>
      <c r="C117" s="235"/>
      <c r="D117" s="235"/>
      <c r="E117" s="235"/>
    </row>
    <row r="118" spans="1:5" ht="15.75">
      <c r="A118" s="235"/>
      <c r="B118" s="235"/>
      <c r="C118" s="235"/>
      <c r="D118" s="235"/>
      <c r="E118" s="235"/>
    </row>
    <row r="119" spans="1:5" ht="15.75">
      <c r="A119" s="235"/>
      <c r="B119" s="235"/>
      <c r="C119" s="235"/>
      <c r="D119" s="235"/>
      <c r="E119" s="235"/>
    </row>
    <row r="120" spans="1:5" ht="15.75">
      <c r="A120" s="235"/>
      <c r="B120" s="235"/>
      <c r="C120" s="235"/>
      <c r="D120" s="235"/>
      <c r="E120" s="235"/>
    </row>
    <row r="121" spans="1:5" ht="15.75">
      <c r="A121" s="235"/>
      <c r="B121" s="235"/>
      <c r="C121" s="235"/>
      <c r="D121" s="235"/>
      <c r="E121" s="235"/>
    </row>
    <row r="122" spans="1:5" ht="15.75">
      <c r="A122" s="235"/>
      <c r="B122" s="235"/>
      <c r="C122" s="235"/>
      <c r="D122" s="235"/>
      <c r="E122" s="235"/>
    </row>
    <row r="123" spans="1:5" ht="15.75">
      <c r="A123" s="235"/>
      <c r="B123" s="235"/>
      <c r="C123" s="235"/>
      <c r="D123" s="235"/>
      <c r="E123" s="235"/>
    </row>
    <row r="124" spans="1:5" ht="15.75">
      <c r="A124" s="235"/>
      <c r="B124" s="235"/>
      <c r="C124" s="235"/>
      <c r="D124" s="235"/>
      <c r="E124" s="235"/>
    </row>
    <row r="125" spans="1:5" ht="15.75">
      <c r="A125" s="235"/>
      <c r="B125" s="235"/>
      <c r="C125" s="235"/>
      <c r="D125" s="235"/>
      <c r="E125" s="235"/>
    </row>
    <row r="126" spans="1:5" ht="15.75">
      <c r="A126" s="235"/>
      <c r="B126" s="235"/>
      <c r="C126" s="235"/>
      <c r="D126" s="235"/>
      <c r="E126" s="235"/>
    </row>
    <row r="127" spans="1:5" ht="15.75">
      <c r="A127" s="235"/>
      <c r="B127" s="235"/>
      <c r="C127" s="235"/>
      <c r="D127" s="235"/>
      <c r="E127" s="235"/>
    </row>
    <row r="128" spans="1:5" ht="15.75">
      <c r="A128" s="235"/>
      <c r="B128" s="235"/>
      <c r="C128" s="235"/>
      <c r="D128" s="235"/>
      <c r="E128" s="235"/>
    </row>
    <row r="129" spans="1:5" ht="15.75">
      <c r="A129" s="235"/>
      <c r="B129" s="235"/>
      <c r="C129" s="235"/>
      <c r="D129" s="235"/>
      <c r="E129" s="235"/>
    </row>
    <row r="130" spans="1:5" ht="15.75">
      <c r="A130" s="235"/>
      <c r="B130" s="235"/>
      <c r="C130" s="235"/>
      <c r="D130" s="235"/>
      <c r="E130" s="235"/>
    </row>
    <row r="131" spans="1:5" ht="15.75">
      <c r="A131" s="235"/>
      <c r="B131" s="235"/>
      <c r="C131" s="235"/>
      <c r="D131" s="235"/>
      <c r="E131" s="235"/>
    </row>
    <row r="132" spans="1:5" ht="15.75">
      <c r="A132" s="235"/>
      <c r="B132" s="235"/>
      <c r="C132" s="235"/>
      <c r="D132" s="235"/>
      <c r="E132" s="235"/>
    </row>
    <row r="133" spans="1:5" ht="15.75">
      <c r="A133" s="235"/>
      <c r="B133" s="235"/>
      <c r="C133" s="235"/>
      <c r="D133" s="235"/>
      <c r="E133" s="235"/>
    </row>
    <row r="134" spans="1:5" ht="15.75">
      <c r="A134" s="235"/>
      <c r="B134" s="235"/>
      <c r="C134" s="235"/>
      <c r="D134" s="235"/>
      <c r="E134" s="235"/>
    </row>
    <row r="135" spans="1:5" ht="15.75">
      <c r="A135" s="235"/>
      <c r="B135" s="235"/>
      <c r="C135" s="235"/>
      <c r="D135" s="235"/>
      <c r="E135" s="235"/>
    </row>
    <row r="136" spans="1:5" ht="15.75">
      <c r="A136" s="235"/>
      <c r="B136" s="235"/>
      <c r="C136" s="235"/>
      <c r="D136" s="235"/>
      <c r="E136" s="235"/>
    </row>
    <row r="137" spans="1:5" ht="15.75">
      <c r="A137" s="235"/>
      <c r="B137" s="235"/>
      <c r="C137" s="235"/>
      <c r="D137" s="235"/>
      <c r="E137" s="235"/>
    </row>
    <row r="138" spans="1:5" ht="15.75">
      <c r="A138" s="235"/>
      <c r="B138" s="235"/>
      <c r="C138" s="235"/>
      <c r="D138" s="235"/>
      <c r="E138" s="235"/>
    </row>
    <row r="139" spans="1:5" ht="15.75">
      <c r="A139" s="235"/>
      <c r="B139" s="235"/>
      <c r="C139" s="235"/>
      <c r="D139" s="235"/>
      <c r="E139" s="235"/>
    </row>
    <row r="140" spans="1:5" ht="15.75">
      <c r="A140" s="235"/>
      <c r="B140" s="235"/>
      <c r="C140" s="235"/>
      <c r="D140" s="235"/>
      <c r="E140" s="235"/>
    </row>
    <row r="141" spans="1:5" ht="15.75">
      <c r="A141" s="235"/>
      <c r="B141" s="235"/>
      <c r="C141" s="235"/>
      <c r="D141" s="235"/>
      <c r="E141" s="235"/>
    </row>
    <row r="142" spans="1:5" ht="15.75">
      <c r="A142" s="235"/>
      <c r="B142" s="235"/>
      <c r="C142" s="235"/>
      <c r="D142" s="235"/>
      <c r="E142" s="235"/>
    </row>
    <row r="143" spans="1:5" ht="15.75">
      <c r="A143" s="235"/>
      <c r="B143" s="235"/>
      <c r="C143" s="235"/>
      <c r="D143" s="235"/>
      <c r="E143" s="235"/>
    </row>
    <row r="144" spans="1:5" ht="15.75">
      <c r="A144" s="235"/>
      <c r="B144" s="235"/>
      <c r="C144" s="235"/>
      <c r="D144" s="235"/>
      <c r="E144" s="235"/>
    </row>
    <row r="145" spans="1:5" ht="15.75">
      <c r="A145" s="235"/>
      <c r="B145" s="235"/>
      <c r="C145" s="235"/>
      <c r="D145" s="235"/>
      <c r="E145" s="235"/>
    </row>
    <row r="146" spans="1:5" ht="15.75">
      <c r="A146" s="235"/>
      <c r="B146" s="235"/>
      <c r="C146" s="235"/>
      <c r="D146" s="235"/>
      <c r="E146" s="235"/>
    </row>
    <row r="147" spans="1:5" ht="15.75">
      <c r="A147" s="235"/>
      <c r="B147" s="235"/>
      <c r="C147" s="235"/>
      <c r="D147" s="235"/>
      <c r="E147" s="235"/>
    </row>
    <row r="148" spans="1:5" ht="15.75">
      <c r="A148" s="235"/>
      <c r="B148" s="235"/>
      <c r="C148" s="235"/>
      <c r="D148" s="235"/>
      <c r="E148" s="235"/>
    </row>
    <row r="149" spans="1:5" ht="15.75">
      <c r="A149" s="235"/>
      <c r="B149" s="235"/>
      <c r="C149" s="235"/>
      <c r="D149" s="235"/>
      <c r="E149" s="235"/>
    </row>
    <row r="150" spans="1:5" ht="15.75">
      <c r="A150" s="235"/>
      <c r="B150" s="235"/>
      <c r="C150" s="235"/>
      <c r="D150" s="235"/>
      <c r="E150" s="235"/>
    </row>
    <row r="151" spans="1:5" ht="15.75">
      <c r="A151" s="235"/>
      <c r="B151" s="235"/>
      <c r="C151" s="235"/>
      <c r="D151" s="235"/>
      <c r="E151" s="235"/>
    </row>
    <row r="152" spans="1:5" ht="15.75">
      <c r="A152" s="235"/>
      <c r="B152" s="235"/>
      <c r="C152" s="235"/>
      <c r="D152" s="235"/>
      <c r="E152" s="235"/>
    </row>
    <row r="153" spans="1:5" ht="15.75">
      <c r="A153" s="235"/>
      <c r="B153" s="235"/>
      <c r="C153" s="235"/>
      <c r="D153" s="235"/>
      <c r="E153" s="235"/>
    </row>
    <row r="154" spans="1:5" ht="15.75">
      <c r="A154" s="235"/>
      <c r="B154" s="235"/>
      <c r="C154" s="235"/>
      <c r="D154" s="235"/>
      <c r="E154" s="235"/>
    </row>
    <row r="155" spans="1:5" ht="15.75">
      <c r="A155" s="235"/>
      <c r="B155" s="235"/>
      <c r="C155" s="235"/>
      <c r="D155" s="235"/>
      <c r="E155" s="235"/>
    </row>
    <row r="156" spans="1:5" ht="15.75">
      <c r="A156" s="235"/>
      <c r="B156" s="235"/>
      <c r="C156" s="235"/>
      <c r="D156" s="235"/>
      <c r="E156" s="235"/>
    </row>
    <row r="157" spans="1:5" ht="15.75">
      <c r="A157" s="235"/>
      <c r="B157" s="235"/>
      <c r="C157" s="235"/>
      <c r="D157" s="235"/>
      <c r="E157" s="235"/>
    </row>
    <row r="158" spans="1:5" ht="15.75">
      <c r="A158" s="235"/>
      <c r="B158" s="235"/>
      <c r="C158" s="235"/>
      <c r="D158" s="235"/>
      <c r="E158" s="235"/>
    </row>
    <row r="159" spans="1:5" ht="15.75">
      <c r="A159" s="235"/>
      <c r="B159" s="235"/>
      <c r="C159" s="235"/>
      <c r="D159" s="235"/>
      <c r="E159" s="235"/>
    </row>
    <row r="160" spans="1:5" ht="15.75">
      <c r="A160" s="235"/>
      <c r="B160" s="235"/>
      <c r="C160" s="235"/>
      <c r="D160" s="235"/>
      <c r="E160" s="235"/>
    </row>
    <row r="161" spans="1:5" ht="15.75">
      <c r="A161" s="235"/>
      <c r="B161" s="235"/>
      <c r="C161" s="235"/>
      <c r="D161" s="235"/>
      <c r="E161" s="235"/>
    </row>
    <row r="162" spans="1:5" ht="15.75">
      <c r="A162" s="235"/>
      <c r="B162" s="235"/>
      <c r="C162" s="235"/>
      <c r="D162" s="235"/>
      <c r="E162" s="235"/>
    </row>
    <row r="163" spans="1:5" ht="15.75">
      <c r="A163" s="235"/>
      <c r="B163" s="235"/>
      <c r="C163" s="235"/>
      <c r="D163" s="235"/>
      <c r="E163" s="235"/>
    </row>
    <row r="164" spans="1:5" ht="15.75">
      <c r="A164" s="235"/>
      <c r="B164" s="235"/>
      <c r="C164" s="235"/>
      <c r="D164" s="235"/>
      <c r="E164" s="235"/>
    </row>
    <row r="165" spans="1:5" ht="15.75">
      <c r="A165" s="235"/>
      <c r="B165" s="235"/>
      <c r="C165" s="235"/>
      <c r="D165" s="235"/>
      <c r="E165" s="235"/>
    </row>
    <row r="166" spans="1:5" ht="15.75">
      <c r="A166" s="235"/>
      <c r="B166" s="235"/>
      <c r="C166" s="235"/>
      <c r="D166" s="235"/>
      <c r="E166" s="235"/>
    </row>
    <row r="167" spans="1:5" ht="15.75">
      <c r="A167" s="235"/>
      <c r="B167" s="235"/>
      <c r="C167" s="235"/>
      <c r="D167" s="235"/>
      <c r="E167" s="235"/>
    </row>
    <row r="168" spans="1:5" ht="15.75">
      <c r="A168" s="235"/>
      <c r="B168" s="235"/>
      <c r="C168" s="235"/>
      <c r="D168" s="235"/>
      <c r="E168" s="235"/>
    </row>
    <row r="169" spans="1:5" ht="15.75">
      <c r="A169" s="235"/>
      <c r="B169" s="235"/>
      <c r="C169" s="235"/>
      <c r="D169" s="235"/>
      <c r="E169" s="235"/>
    </row>
    <row r="170" spans="1:5" ht="15.75">
      <c r="A170" s="235"/>
      <c r="B170" s="235"/>
      <c r="C170" s="235"/>
      <c r="D170" s="235"/>
      <c r="E170" s="235"/>
    </row>
    <row r="171" spans="1:5" ht="15.75">
      <c r="A171" s="235"/>
      <c r="B171" s="235"/>
      <c r="C171" s="235"/>
      <c r="D171" s="235"/>
      <c r="E171" s="235"/>
    </row>
    <row r="172" spans="1:5" ht="15.75">
      <c r="A172" s="235"/>
      <c r="B172" s="235"/>
      <c r="C172" s="235"/>
      <c r="D172" s="235"/>
      <c r="E172" s="235"/>
    </row>
    <row r="173" spans="1:5" ht="15.75">
      <c r="A173" s="235"/>
      <c r="B173" s="235"/>
      <c r="C173" s="235"/>
      <c r="D173" s="235"/>
      <c r="E173" s="235"/>
    </row>
    <row r="174" spans="1:5" ht="15.75">
      <c r="A174" s="235"/>
      <c r="B174" s="235"/>
      <c r="C174" s="235"/>
      <c r="D174" s="235"/>
      <c r="E174" s="235"/>
    </row>
    <row r="175" spans="1:5" ht="15.75">
      <c r="A175" s="235"/>
      <c r="B175" s="235"/>
      <c r="C175" s="235"/>
      <c r="D175" s="235"/>
      <c r="E175" s="235"/>
    </row>
    <row r="176" spans="1:5" ht="15.75">
      <c r="A176" s="235"/>
      <c r="B176" s="235"/>
      <c r="C176" s="235"/>
      <c r="D176" s="235"/>
      <c r="E176" s="235"/>
    </row>
    <row r="177" spans="1:5" ht="15.75">
      <c r="A177" s="235"/>
      <c r="B177" s="235"/>
      <c r="C177" s="235"/>
      <c r="D177" s="235"/>
      <c r="E177" s="235"/>
    </row>
    <row r="178" spans="1:5" ht="15.75">
      <c r="A178" s="235"/>
      <c r="B178" s="235"/>
      <c r="C178" s="235"/>
      <c r="D178" s="235"/>
      <c r="E178" s="235"/>
    </row>
    <row r="179" spans="1:5" ht="15.75">
      <c r="A179" s="235"/>
      <c r="B179" s="235"/>
      <c r="C179" s="235"/>
      <c r="D179" s="235"/>
      <c r="E179" s="235"/>
    </row>
    <row r="180" spans="1:5" ht="15.75">
      <c r="A180" s="235"/>
      <c r="B180" s="235"/>
      <c r="C180" s="235"/>
      <c r="D180" s="235"/>
      <c r="E180" s="235"/>
    </row>
    <row r="181" spans="1:5" ht="15.75">
      <c r="A181" s="235"/>
      <c r="B181" s="235"/>
      <c r="C181" s="235"/>
      <c r="D181" s="235"/>
      <c r="E181" s="235"/>
    </row>
    <row r="182" spans="1:5" ht="15.75">
      <c r="A182" s="235"/>
      <c r="B182" s="235"/>
      <c r="C182" s="235"/>
      <c r="D182" s="235"/>
      <c r="E182" s="235"/>
    </row>
    <row r="183" spans="1:5" ht="15.75">
      <c r="A183" s="235"/>
      <c r="B183" s="235"/>
      <c r="C183" s="235"/>
      <c r="D183" s="235"/>
      <c r="E183" s="235"/>
    </row>
    <row r="184" spans="1:5" ht="15.75">
      <c r="A184" s="235"/>
      <c r="B184" s="235"/>
      <c r="C184" s="235"/>
      <c r="D184" s="235"/>
      <c r="E184" s="235"/>
    </row>
    <row r="185" spans="1:5" ht="15.75">
      <c r="A185" s="235"/>
      <c r="B185" s="235"/>
      <c r="C185" s="235"/>
      <c r="D185" s="235"/>
      <c r="E185" s="235"/>
    </row>
    <row r="186" spans="1:5" ht="15.75">
      <c r="A186" s="235"/>
      <c r="B186" s="235"/>
      <c r="C186" s="235"/>
      <c r="D186" s="235"/>
      <c r="E186" s="235"/>
    </row>
    <row r="187" spans="1:5" ht="15.75">
      <c r="A187" s="235"/>
      <c r="B187" s="235"/>
      <c r="C187" s="235"/>
      <c r="D187" s="235"/>
      <c r="E187" s="235"/>
    </row>
    <row r="188" spans="1:5" ht="15.75">
      <c r="A188" s="235"/>
      <c r="B188" s="235"/>
      <c r="C188" s="235"/>
      <c r="D188" s="235"/>
      <c r="E188" s="235"/>
    </row>
    <row r="189" spans="1:5" ht="15.75">
      <c r="A189" s="235"/>
      <c r="B189" s="235"/>
      <c r="C189" s="235"/>
      <c r="D189" s="235"/>
      <c r="E189" s="235"/>
    </row>
    <row r="190" spans="1:5" ht="15.75">
      <c r="A190" s="235"/>
      <c r="B190" s="235"/>
      <c r="C190" s="235"/>
      <c r="D190" s="235"/>
      <c r="E190" s="235"/>
    </row>
    <row r="191" spans="1:5" ht="15.75">
      <c r="A191" s="235"/>
      <c r="B191" s="235"/>
      <c r="C191" s="235"/>
      <c r="D191" s="235"/>
      <c r="E191" s="235"/>
    </row>
    <row r="192" spans="1:5" ht="15.75">
      <c r="A192" s="235"/>
      <c r="B192" s="235"/>
      <c r="C192" s="235"/>
      <c r="D192" s="235"/>
      <c r="E192" s="235"/>
    </row>
  </sheetData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37" sqref="G37"/>
    </sheetView>
  </sheetViews>
  <sheetFormatPr defaultColWidth="9.140625" defaultRowHeight="12.75"/>
  <cols>
    <col min="1" max="1" width="10.00390625" style="377" customWidth="1"/>
    <col min="2" max="2" width="8.140625" style="377" bestFit="1" customWidth="1"/>
    <col min="3" max="3" width="9.7109375" style="377" customWidth="1"/>
    <col min="4" max="4" width="8.140625" style="377" bestFit="1" customWidth="1"/>
    <col min="5" max="5" width="9.7109375" style="377" customWidth="1"/>
    <col min="6" max="6" width="8.140625" style="377" bestFit="1" customWidth="1"/>
    <col min="7" max="7" width="9.7109375" style="377" customWidth="1"/>
    <col min="8" max="8" width="8.140625" style="377" bestFit="1" customWidth="1"/>
    <col min="9" max="9" width="9.7109375" style="377" customWidth="1"/>
    <col min="10" max="16384" width="9.140625" style="377" customWidth="1"/>
  </cols>
  <sheetData>
    <row r="1" spans="1:11" ht="12.75">
      <c r="A1" s="1587" t="s">
        <v>405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</row>
    <row r="2" spans="1:12" ht="15.75">
      <c r="A2" s="1588" t="s">
        <v>1030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480"/>
    </row>
    <row r="3" spans="1:11" ht="13.5" thickBot="1">
      <c r="A3" s="18"/>
      <c r="B3" s="18"/>
      <c r="C3" s="18"/>
      <c r="D3" s="378"/>
      <c r="E3" s="75"/>
      <c r="F3" s="378"/>
      <c r="G3" s="75"/>
      <c r="H3" s="378"/>
      <c r="I3" s="1477"/>
      <c r="K3" s="75" t="s">
        <v>574</v>
      </c>
    </row>
    <row r="4" spans="1:11" ht="12.75">
      <c r="A4" s="1589" t="s">
        <v>636</v>
      </c>
      <c r="B4" s="1583" t="s">
        <v>944</v>
      </c>
      <c r="C4" s="1581"/>
      <c r="D4" s="1582" t="s">
        <v>183</v>
      </c>
      <c r="E4" s="1581"/>
      <c r="F4" s="1583" t="s">
        <v>184</v>
      </c>
      <c r="G4" s="1581"/>
      <c r="H4" s="1582" t="s">
        <v>655</v>
      </c>
      <c r="I4" s="1505"/>
      <c r="J4" s="1582" t="s">
        <v>1428</v>
      </c>
      <c r="K4" s="1505"/>
    </row>
    <row r="5" spans="1:11" ht="24">
      <c r="A5" s="1590"/>
      <c r="B5" s="381" t="s">
        <v>188</v>
      </c>
      <c r="C5" s="382" t="s">
        <v>945</v>
      </c>
      <c r="D5" s="381" t="s">
        <v>188</v>
      </c>
      <c r="E5" s="382" t="s">
        <v>945</v>
      </c>
      <c r="F5" s="383" t="s">
        <v>188</v>
      </c>
      <c r="G5" s="382" t="s">
        <v>945</v>
      </c>
      <c r="H5" s="381" t="s">
        <v>188</v>
      </c>
      <c r="I5" s="384" t="s">
        <v>945</v>
      </c>
      <c r="J5" s="381" t="s">
        <v>188</v>
      </c>
      <c r="K5" s="384" t="s">
        <v>945</v>
      </c>
    </row>
    <row r="6" spans="1:11" ht="15.75" customHeight="1">
      <c r="A6" s="385" t="s">
        <v>946</v>
      </c>
      <c r="B6" s="386">
        <v>0</v>
      </c>
      <c r="C6" s="387"/>
      <c r="D6" s="386">
        <v>1440</v>
      </c>
      <c r="E6" s="387">
        <v>3.4685</v>
      </c>
      <c r="F6" s="388">
        <v>1000</v>
      </c>
      <c r="G6" s="387">
        <v>2.506</v>
      </c>
      <c r="H6" s="389">
        <v>0</v>
      </c>
      <c r="I6" s="390">
        <v>0</v>
      </c>
      <c r="J6" s="389">
        <v>3500</v>
      </c>
      <c r="K6" s="390">
        <v>4.94</v>
      </c>
    </row>
    <row r="7" spans="1:11" ht="15.75" customHeight="1">
      <c r="A7" s="385" t="s">
        <v>947</v>
      </c>
      <c r="B7" s="386">
        <v>0</v>
      </c>
      <c r="C7" s="387"/>
      <c r="D7" s="386">
        <v>0</v>
      </c>
      <c r="E7" s="387">
        <v>0</v>
      </c>
      <c r="F7" s="388">
        <v>1250</v>
      </c>
      <c r="G7" s="387">
        <v>3.0606</v>
      </c>
      <c r="H7" s="389">
        <v>0</v>
      </c>
      <c r="I7" s="390">
        <v>0</v>
      </c>
      <c r="J7" s="409">
        <v>0</v>
      </c>
      <c r="K7" s="390">
        <v>0</v>
      </c>
    </row>
    <row r="8" spans="1:11" ht="15.75" customHeight="1">
      <c r="A8" s="385" t="s">
        <v>948</v>
      </c>
      <c r="B8" s="386">
        <v>9550</v>
      </c>
      <c r="C8" s="387">
        <v>3.6448</v>
      </c>
      <c r="D8" s="386">
        <v>2000</v>
      </c>
      <c r="E8" s="387">
        <v>3.8467</v>
      </c>
      <c r="F8" s="388">
        <v>1020</v>
      </c>
      <c r="G8" s="387">
        <v>3.3775</v>
      </c>
      <c r="H8" s="389">
        <v>0</v>
      </c>
      <c r="I8" s="390">
        <v>0</v>
      </c>
      <c r="J8" s="389">
        <v>0</v>
      </c>
      <c r="K8" s="390">
        <v>0</v>
      </c>
    </row>
    <row r="9" spans="1:11" ht="15.75" customHeight="1">
      <c r="A9" s="385" t="s">
        <v>949</v>
      </c>
      <c r="B9" s="386">
        <v>0</v>
      </c>
      <c r="C9" s="387"/>
      <c r="D9" s="386">
        <v>300</v>
      </c>
      <c r="E9" s="387">
        <v>3.0207</v>
      </c>
      <c r="F9" s="388">
        <v>0</v>
      </c>
      <c r="G9" s="387">
        <v>0</v>
      </c>
      <c r="H9" s="389">
        <v>500</v>
      </c>
      <c r="I9" s="390">
        <v>3.4401</v>
      </c>
      <c r="J9" s="389">
        <v>2000</v>
      </c>
      <c r="K9" s="390">
        <v>5.2</v>
      </c>
    </row>
    <row r="10" spans="1:11" ht="15.75" customHeight="1">
      <c r="A10" s="385" t="s">
        <v>950</v>
      </c>
      <c r="B10" s="386">
        <v>0</v>
      </c>
      <c r="C10" s="387"/>
      <c r="D10" s="386">
        <v>830</v>
      </c>
      <c r="E10" s="387">
        <v>1.9046</v>
      </c>
      <c r="F10" s="388">
        <v>2620</v>
      </c>
      <c r="G10" s="387">
        <v>1.5936</v>
      </c>
      <c r="H10" s="389">
        <v>740</v>
      </c>
      <c r="I10" s="390">
        <v>4.3315</v>
      </c>
      <c r="J10" s="389">
        <v>1960</v>
      </c>
      <c r="K10" s="390">
        <v>4.95</v>
      </c>
    </row>
    <row r="11" spans="1:11" ht="15.75" customHeight="1">
      <c r="A11" s="385" t="s">
        <v>951</v>
      </c>
      <c r="B11" s="386">
        <v>950</v>
      </c>
      <c r="C11" s="387">
        <v>2.2333</v>
      </c>
      <c r="D11" s="386">
        <v>0</v>
      </c>
      <c r="E11" s="387">
        <v>0</v>
      </c>
      <c r="F11" s="388">
        <v>0</v>
      </c>
      <c r="G11" s="387">
        <v>0</v>
      </c>
      <c r="H11" s="389">
        <v>0</v>
      </c>
      <c r="I11" s="390">
        <v>0</v>
      </c>
      <c r="J11" s="389">
        <v>0</v>
      </c>
      <c r="K11" s="390">
        <v>0</v>
      </c>
    </row>
    <row r="12" spans="1:11" ht="15.75" customHeight="1">
      <c r="A12" s="385" t="s">
        <v>952</v>
      </c>
      <c r="B12" s="386">
        <v>0</v>
      </c>
      <c r="C12" s="387">
        <v>0</v>
      </c>
      <c r="D12" s="386">
        <v>0</v>
      </c>
      <c r="E12" s="387">
        <v>0</v>
      </c>
      <c r="F12" s="388">
        <v>0</v>
      </c>
      <c r="G12" s="387">
        <v>0</v>
      </c>
      <c r="H12" s="389">
        <v>0</v>
      </c>
      <c r="I12" s="390">
        <v>0</v>
      </c>
      <c r="J12" s="389"/>
      <c r="K12" s="390"/>
    </row>
    <row r="13" spans="1:11" ht="15.75" customHeight="1">
      <c r="A13" s="385" t="s">
        <v>953</v>
      </c>
      <c r="B13" s="386">
        <v>0</v>
      </c>
      <c r="C13" s="387">
        <v>0</v>
      </c>
      <c r="D13" s="386">
        <v>470</v>
      </c>
      <c r="E13" s="391">
        <v>3.7437</v>
      </c>
      <c r="F13" s="388">
        <v>2000</v>
      </c>
      <c r="G13" s="391">
        <v>2.9419</v>
      </c>
      <c r="H13" s="389">
        <v>2460</v>
      </c>
      <c r="I13" s="390">
        <v>4.871</v>
      </c>
      <c r="J13" s="389"/>
      <c r="K13" s="390"/>
    </row>
    <row r="14" spans="1:11" ht="15.75" customHeight="1">
      <c r="A14" s="385" t="s">
        <v>954</v>
      </c>
      <c r="B14" s="386">
        <v>0</v>
      </c>
      <c r="C14" s="387">
        <v>0</v>
      </c>
      <c r="D14" s="386">
        <v>930</v>
      </c>
      <c r="E14" s="391">
        <v>4.006</v>
      </c>
      <c r="F14" s="388">
        <v>1010</v>
      </c>
      <c r="G14" s="391">
        <v>2.5443</v>
      </c>
      <c r="H14" s="389">
        <v>770</v>
      </c>
      <c r="I14" s="390">
        <v>4.049</v>
      </c>
      <c r="J14" s="389"/>
      <c r="K14" s="390"/>
    </row>
    <row r="15" spans="1:11" ht="15.75" customHeight="1">
      <c r="A15" s="385" t="s">
        <v>556</v>
      </c>
      <c r="B15" s="386">
        <v>0</v>
      </c>
      <c r="C15" s="387">
        <v>0</v>
      </c>
      <c r="D15" s="386">
        <v>0</v>
      </c>
      <c r="E15" s="391">
        <v>0</v>
      </c>
      <c r="F15" s="392">
        <v>1300</v>
      </c>
      <c r="G15" s="391">
        <v>3.3656</v>
      </c>
      <c r="H15" s="389">
        <v>2000</v>
      </c>
      <c r="I15" s="390">
        <v>5.38</v>
      </c>
      <c r="J15" s="389"/>
      <c r="K15" s="390"/>
    </row>
    <row r="16" spans="1:11" ht="15.75" customHeight="1">
      <c r="A16" s="385" t="s">
        <v>557</v>
      </c>
      <c r="B16" s="386">
        <v>0</v>
      </c>
      <c r="C16" s="387">
        <v>0</v>
      </c>
      <c r="D16" s="386">
        <v>3390</v>
      </c>
      <c r="E16" s="391">
        <v>3.5012</v>
      </c>
      <c r="F16" s="392">
        <v>6050</v>
      </c>
      <c r="G16" s="391">
        <v>2.7965</v>
      </c>
      <c r="H16" s="389">
        <v>3430</v>
      </c>
      <c r="I16" s="390">
        <v>5.98</v>
      </c>
      <c r="J16" s="389"/>
      <c r="K16" s="390"/>
    </row>
    <row r="17" spans="1:11" ht="15.75" customHeight="1">
      <c r="A17" s="393" t="s">
        <v>558</v>
      </c>
      <c r="B17" s="394">
        <v>0</v>
      </c>
      <c r="C17" s="395">
        <v>0</v>
      </c>
      <c r="D17" s="396">
        <v>4150</v>
      </c>
      <c r="E17" s="397">
        <v>3.6783</v>
      </c>
      <c r="F17" s="398">
        <v>2150</v>
      </c>
      <c r="G17" s="397">
        <v>4.513486046511628</v>
      </c>
      <c r="H17" s="396">
        <v>4950</v>
      </c>
      <c r="I17" s="399">
        <v>5.652</v>
      </c>
      <c r="J17" s="396"/>
      <c r="K17" s="399"/>
    </row>
    <row r="18" spans="1:11" ht="15.75" customHeight="1" thickBot="1">
      <c r="A18" s="400" t="s">
        <v>561</v>
      </c>
      <c r="B18" s="401">
        <v>10500</v>
      </c>
      <c r="C18" s="402"/>
      <c r="D18" s="401">
        <v>13510</v>
      </c>
      <c r="E18" s="402"/>
      <c r="F18" s="403">
        <v>18400</v>
      </c>
      <c r="G18" s="404"/>
      <c r="H18" s="405">
        <v>14850</v>
      </c>
      <c r="I18" s="406">
        <v>4.814</v>
      </c>
      <c r="J18" s="405">
        <v>7460</v>
      </c>
      <c r="K18" s="406">
        <v>0</v>
      </c>
    </row>
    <row r="19" s="407" customFormat="1" ht="12.75">
      <c r="A19" s="259" t="s">
        <v>955</v>
      </c>
    </row>
    <row r="20" ht="12.75">
      <c r="A20" s="259" t="s">
        <v>956</v>
      </c>
    </row>
    <row r="21" ht="12.75">
      <c r="A21" s="259" t="s">
        <v>200</v>
      </c>
    </row>
    <row r="22" spans="1:12" ht="12.75">
      <c r="A22" s="1587" t="s">
        <v>453</v>
      </c>
      <c r="B22" s="1587"/>
      <c r="C22" s="1587"/>
      <c r="D22" s="1587"/>
      <c r="E22" s="1587"/>
      <c r="F22" s="1587"/>
      <c r="G22" s="1587"/>
      <c r="H22" s="1587"/>
      <c r="I22" s="1587"/>
      <c r="J22" s="1587"/>
      <c r="K22" s="1587"/>
      <c r="L22" s="480"/>
    </row>
    <row r="23" spans="1:11" ht="15.75">
      <c r="A23" s="1588" t="s">
        <v>1031</v>
      </c>
      <c r="B23" s="1588"/>
      <c r="C23" s="1588"/>
      <c r="D23" s="1588"/>
      <c r="E23" s="1588"/>
      <c r="F23" s="1588"/>
      <c r="G23" s="1588"/>
      <c r="H23" s="1588"/>
      <c r="I23" s="1588"/>
      <c r="J23" s="1588"/>
      <c r="K23" s="1588"/>
    </row>
    <row r="24" spans="1:11" ht="13.5" thickBot="1">
      <c r="A24" s="18"/>
      <c r="B24" s="18"/>
      <c r="C24" s="18"/>
      <c r="D24" s="378"/>
      <c r="E24" s="75"/>
      <c r="F24" s="378"/>
      <c r="G24" s="75"/>
      <c r="H24" s="378"/>
      <c r="K24" s="75" t="s">
        <v>574</v>
      </c>
    </row>
    <row r="25" spans="1:11" ht="12.75">
      <c r="A25" s="1589" t="s">
        <v>636</v>
      </c>
      <c r="B25" s="1583" t="s">
        <v>944</v>
      </c>
      <c r="C25" s="1581"/>
      <c r="D25" s="1582" t="s">
        <v>183</v>
      </c>
      <c r="E25" s="1581"/>
      <c r="F25" s="1583" t="s">
        <v>184</v>
      </c>
      <c r="G25" s="1581"/>
      <c r="H25" s="1582" t="s">
        <v>655</v>
      </c>
      <c r="I25" s="1505"/>
      <c r="J25" s="1582" t="s">
        <v>1428</v>
      </c>
      <c r="K25" s="1505"/>
    </row>
    <row r="26" spans="1:11" ht="24.75" thickBot="1">
      <c r="A26" s="1590"/>
      <c r="B26" s="383" t="s">
        <v>188</v>
      </c>
      <c r="C26" s="382" t="s">
        <v>945</v>
      </c>
      <c r="D26" s="381" t="s">
        <v>188</v>
      </c>
      <c r="E26" s="382" t="s">
        <v>945</v>
      </c>
      <c r="F26" s="383" t="s">
        <v>188</v>
      </c>
      <c r="G26" s="382" t="s">
        <v>945</v>
      </c>
      <c r="H26" s="1119" t="s">
        <v>188</v>
      </c>
      <c r="I26" s="1120" t="s">
        <v>945</v>
      </c>
      <c r="J26" s="381" t="s">
        <v>188</v>
      </c>
      <c r="K26" s="384" t="s">
        <v>945</v>
      </c>
    </row>
    <row r="27" spans="1:11" ht="15.75" customHeight="1">
      <c r="A27" s="385" t="s">
        <v>946</v>
      </c>
      <c r="B27" s="388">
        <v>0</v>
      </c>
      <c r="C27" s="387">
        <v>0</v>
      </c>
      <c r="D27" s="386">
        <v>0</v>
      </c>
      <c r="E27" s="387">
        <v>0</v>
      </c>
      <c r="F27" s="408">
        <v>0</v>
      </c>
      <c r="G27" s="1121">
        <v>0</v>
      </c>
      <c r="H27" s="1122">
        <v>0</v>
      </c>
      <c r="I27" s="1123">
        <v>0</v>
      </c>
      <c r="J27" s="409">
        <v>0</v>
      </c>
      <c r="K27" s="586">
        <v>0</v>
      </c>
    </row>
    <row r="28" spans="1:11" ht="15.75" customHeight="1">
      <c r="A28" s="385" t="s">
        <v>947</v>
      </c>
      <c r="B28" s="388">
        <v>0</v>
      </c>
      <c r="C28" s="387">
        <v>0</v>
      </c>
      <c r="D28" s="386">
        <v>0</v>
      </c>
      <c r="E28" s="387">
        <v>0</v>
      </c>
      <c r="F28" s="408">
        <v>0</v>
      </c>
      <c r="G28" s="1121">
        <v>0</v>
      </c>
      <c r="H28" s="1124">
        <v>0</v>
      </c>
      <c r="I28" s="586">
        <v>0</v>
      </c>
      <c r="J28" s="409">
        <v>0</v>
      </c>
      <c r="K28" s="586">
        <v>0</v>
      </c>
    </row>
    <row r="29" spans="1:11" ht="15.75" customHeight="1">
      <c r="A29" s="385" t="s">
        <v>948</v>
      </c>
      <c r="B29" s="388">
        <v>0</v>
      </c>
      <c r="C29" s="387">
        <v>0</v>
      </c>
      <c r="D29" s="386">
        <v>530</v>
      </c>
      <c r="E29" s="387">
        <v>4.9897</v>
      </c>
      <c r="F29" s="408">
        <v>0</v>
      </c>
      <c r="G29" s="1125">
        <v>0</v>
      </c>
      <c r="H29" s="1124">
        <v>0</v>
      </c>
      <c r="I29" s="587">
        <v>0</v>
      </c>
      <c r="J29" s="409">
        <v>0</v>
      </c>
      <c r="K29" s="587">
        <v>0</v>
      </c>
    </row>
    <row r="30" spans="1:11" ht="15.75" customHeight="1">
      <c r="A30" s="385" t="s">
        <v>949</v>
      </c>
      <c r="B30" s="388">
        <v>49.6</v>
      </c>
      <c r="C30" s="387">
        <v>2.4316</v>
      </c>
      <c r="D30" s="386">
        <v>300</v>
      </c>
      <c r="E30" s="387">
        <v>3.516</v>
      </c>
      <c r="F30" s="408">
        <v>0</v>
      </c>
      <c r="G30" s="1125">
        <v>0</v>
      </c>
      <c r="H30" s="1124">
        <v>0</v>
      </c>
      <c r="I30" s="587">
        <v>0</v>
      </c>
      <c r="J30" s="409">
        <v>0</v>
      </c>
      <c r="K30" s="587">
        <v>0</v>
      </c>
    </row>
    <row r="31" spans="1:11" ht="15.75" customHeight="1">
      <c r="A31" s="385" t="s">
        <v>950</v>
      </c>
      <c r="B31" s="388"/>
      <c r="C31" s="387">
        <v>0</v>
      </c>
      <c r="D31" s="386">
        <v>0</v>
      </c>
      <c r="E31" s="387">
        <v>0</v>
      </c>
      <c r="F31" s="408">
        <v>0</v>
      </c>
      <c r="G31" s="1121">
        <v>0</v>
      </c>
      <c r="H31" s="1124">
        <v>0</v>
      </c>
      <c r="I31" s="586">
        <v>0</v>
      </c>
      <c r="J31" s="409">
        <v>0</v>
      </c>
      <c r="K31" s="586">
        <v>0</v>
      </c>
    </row>
    <row r="32" spans="1:11" ht="15.75" customHeight="1">
      <c r="A32" s="385" t="s">
        <v>951</v>
      </c>
      <c r="B32" s="388">
        <v>0</v>
      </c>
      <c r="C32" s="387">
        <v>0</v>
      </c>
      <c r="D32" s="386">
        <v>0</v>
      </c>
      <c r="E32" s="387">
        <v>0</v>
      </c>
      <c r="F32" s="408">
        <v>0</v>
      </c>
      <c r="G32" s="1121">
        <v>0</v>
      </c>
      <c r="H32" s="1124">
        <v>0</v>
      </c>
      <c r="I32" s="586">
        <v>0</v>
      </c>
      <c r="J32" s="409">
        <v>0</v>
      </c>
      <c r="K32" s="586">
        <v>0</v>
      </c>
    </row>
    <row r="33" spans="1:11" ht="15.75" customHeight="1">
      <c r="A33" s="385" t="s">
        <v>952</v>
      </c>
      <c r="B33" s="388">
        <v>1072.2</v>
      </c>
      <c r="C33" s="387">
        <v>2.2887</v>
      </c>
      <c r="D33" s="386">
        <v>0</v>
      </c>
      <c r="E33" s="387">
        <v>0</v>
      </c>
      <c r="F33" s="408">
        <v>0</v>
      </c>
      <c r="G33" s="1121">
        <v>0</v>
      </c>
      <c r="H33" s="1124">
        <v>0</v>
      </c>
      <c r="I33" s="586">
        <v>0</v>
      </c>
      <c r="J33" s="409"/>
      <c r="K33" s="586"/>
    </row>
    <row r="34" spans="1:11" ht="15.75" customHeight="1">
      <c r="A34" s="385" t="s">
        <v>953</v>
      </c>
      <c r="B34" s="388">
        <v>190</v>
      </c>
      <c r="C34" s="387">
        <v>2.1122</v>
      </c>
      <c r="D34" s="386">
        <v>0</v>
      </c>
      <c r="E34" s="387">
        <v>0</v>
      </c>
      <c r="F34" s="408">
        <v>0</v>
      </c>
      <c r="G34" s="1121">
        <v>0</v>
      </c>
      <c r="H34" s="1124">
        <v>0</v>
      </c>
      <c r="I34" s="586">
        <v>0</v>
      </c>
      <c r="J34" s="409"/>
      <c r="K34" s="586"/>
    </row>
    <row r="35" spans="1:11" ht="15.75" customHeight="1">
      <c r="A35" s="385" t="s">
        <v>954</v>
      </c>
      <c r="B35" s="388">
        <v>0</v>
      </c>
      <c r="C35" s="387">
        <v>0</v>
      </c>
      <c r="D35" s="386">
        <v>0</v>
      </c>
      <c r="E35" s="387">
        <v>0</v>
      </c>
      <c r="F35" s="408">
        <v>0</v>
      </c>
      <c r="G35" s="1121">
        <v>0</v>
      </c>
      <c r="H35" s="1124">
        <v>0</v>
      </c>
      <c r="I35" s="586">
        <v>0</v>
      </c>
      <c r="J35" s="409"/>
      <c r="K35" s="586"/>
    </row>
    <row r="36" spans="1:11" ht="15.75" customHeight="1">
      <c r="A36" s="385" t="s">
        <v>556</v>
      </c>
      <c r="B36" s="388">
        <v>0</v>
      </c>
      <c r="C36" s="387">
        <v>0</v>
      </c>
      <c r="D36" s="386">
        <v>0</v>
      </c>
      <c r="E36" s="387">
        <v>0</v>
      </c>
      <c r="F36" s="410">
        <v>0</v>
      </c>
      <c r="G36" s="409">
        <v>0</v>
      </c>
      <c r="H36" s="1124">
        <v>0</v>
      </c>
      <c r="I36" s="586">
        <v>0</v>
      </c>
      <c r="J36" s="409"/>
      <c r="K36" s="586"/>
    </row>
    <row r="37" spans="1:11" ht="15.75" customHeight="1">
      <c r="A37" s="385" t="s">
        <v>557</v>
      </c>
      <c r="B37" s="388">
        <v>0</v>
      </c>
      <c r="C37" s="387">
        <v>0</v>
      </c>
      <c r="D37" s="386">
        <v>0</v>
      </c>
      <c r="E37" s="387">
        <v>0</v>
      </c>
      <c r="F37" s="410">
        <v>0</v>
      </c>
      <c r="G37" s="409">
        <v>0</v>
      </c>
      <c r="H37" s="1124">
        <v>0</v>
      </c>
      <c r="I37" s="586">
        <v>0</v>
      </c>
      <c r="J37" s="409"/>
      <c r="K37" s="586"/>
    </row>
    <row r="38" spans="1:11" ht="15.75" customHeight="1">
      <c r="A38" s="393" t="s">
        <v>558</v>
      </c>
      <c r="B38" s="411">
        <v>0</v>
      </c>
      <c r="C38" s="395">
        <v>0</v>
      </c>
      <c r="D38" s="396">
        <v>0</v>
      </c>
      <c r="E38" s="397">
        <v>0</v>
      </c>
      <c r="F38" s="412">
        <v>0</v>
      </c>
      <c r="G38" s="413">
        <v>0</v>
      </c>
      <c r="H38" s="1124">
        <v>0</v>
      </c>
      <c r="I38" s="586">
        <v>0</v>
      </c>
      <c r="J38" s="413"/>
      <c r="K38" s="399"/>
    </row>
    <row r="39" spans="1:11" ht="15.75" customHeight="1" thickBot="1">
      <c r="A39" s="400" t="s">
        <v>561</v>
      </c>
      <c r="B39" s="414">
        <v>1311.8</v>
      </c>
      <c r="C39" s="402"/>
      <c r="D39" s="401">
        <v>830</v>
      </c>
      <c r="E39" s="402"/>
      <c r="F39" s="415">
        <v>0</v>
      </c>
      <c r="G39" s="416">
        <v>0</v>
      </c>
      <c r="H39" s="1126">
        <v>0</v>
      </c>
      <c r="I39" s="452">
        <v>0</v>
      </c>
      <c r="J39" s="416">
        <v>0</v>
      </c>
      <c r="K39" s="406">
        <v>0</v>
      </c>
    </row>
    <row r="40" spans="1:9" ht="12.75">
      <c r="A40" s="259" t="s">
        <v>955</v>
      </c>
      <c r="B40" s="407"/>
      <c r="C40" s="407"/>
      <c r="D40" s="407"/>
      <c r="E40" s="407"/>
      <c r="F40" s="407"/>
      <c r="G40" s="407"/>
      <c r="H40" s="407"/>
      <c r="I40" s="407"/>
    </row>
    <row r="41" ht="12.75">
      <c r="A41" s="259" t="s">
        <v>957</v>
      </c>
    </row>
    <row r="42" ht="12.75">
      <c r="A42" s="259" t="s">
        <v>200</v>
      </c>
    </row>
  </sheetData>
  <mergeCells count="16">
    <mergeCell ref="A22:K22"/>
    <mergeCell ref="A23:K23"/>
    <mergeCell ref="A25:A26"/>
    <mergeCell ref="B25:C25"/>
    <mergeCell ref="D25:E25"/>
    <mergeCell ref="F25:G25"/>
    <mergeCell ref="H25:I25"/>
    <mergeCell ref="J25:K25"/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F3" sqref="F3"/>
    </sheetView>
  </sheetViews>
  <sheetFormatPr defaultColWidth="9.140625" defaultRowHeight="12.75"/>
  <cols>
    <col min="1" max="1" width="9.140625" style="377" customWidth="1"/>
    <col min="2" max="2" width="14.140625" style="377" customWidth="1"/>
    <col min="3" max="6" width="11.8515625" style="377" customWidth="1"/>
    <col min="7" max="16384" width="9.140625" style="377" customWidth="1"/>
  </cols>
  <sheetData>
    <row r="1" spans="2:7" ht="12.75">
      <c r="B1" s="1587" t="s">
        <v>501</v>
      </c>
      <c r="C1" s="1587"/>
      <c r="D1" s="1587"/>
      <c r="E1" s="1587"/>
      <c r="F1" s="1587"/>
      <c r="G1" s="1587"/>
    </row>
    <row r="2" spans="2:8" ht="15.75">
      <c r="B2" s="1588" t="s">
        <v>1032</v>
      </c>
      <c r="C2" s="1588"/>
      <c r="D2" s="1588"/>
      <c r="E2" s="1588"/>
      <c r="F2" s="1588"/>
      <c r="G2" s="1588"/>
      <c r="H2" s="480"/>
    </row>
    <row r="3" spans="2:7" ht="13.5" thickBot="1">
      <c r="B3" s="18"/>
      <c r="C3" s="18"/>
      <c r="D3" s="75"/>
      <c r="E3" s="75"/>
      <c r="F3" s="480"/>
      <c r="G3" s="75" t="s">
        <v>574</v>
      </c>
    </row>
    <row r="4" spans="2:7" ht="12.75">
      <c r="B4" s="417" t="s">
        <v>636</v>
      </c>
      <c r="C4" s="418" t="s">
        <v>944</v>
      </c>
      <c r="D4" s="379" t="s">
        <v>183</v>
      </c>
      <c r="E4" s="418" t="s">
        <v>184</v>
      </c>
      <c r="F4" s="380" t="s">
        <v>655</v>
      </c>
      <c r="G4" s="380" t="s">
        <v>1428</v>
      </c>
    </row>
    <row r="5" spans="2:7" ht="15.75" customHeight="1">
      <c r="B5" s="385" t="s">
        <v>946</v>
      </c>
      <c r="C5" s="419">
        <v>0</v>
      </c>
      <c r="D5" s="420">
        <v>0</v>
      </c>
      <c r="E5" s="419">
        <v>0</v>
      </c>
      <c r="F5" s="421">
        <v>0</v>
      </c>
      <c r="G5" s="421">
        <v>0</v>
      </c>
    </row>
    <row r="6" spans="2:7" ht="15.75" customHeight="1">
      <c r="B6" s="385" t="s">
        <v>947</v>
      </c>
      <c r="C6" s="419">
        <v>0</v>
      </c>
      <c r="D6" s="420">
        <v>0</v>
      </c>
      <c r="E6" s="419">
        <v>0</v>
      </c>
      <c r="F6" s="421">
        <v>0</v>
      </c>
      <c r="G6" s="421">
        <v>0</v>
      </c>
    </row>
    <row r="7" spans="2:7" ht="15.75" customHeight="1">
      <c r="B7" s="385" t="s">
        <v>948</v>
      </c>
      <c r="C7" s="419">
        <v>0</v>
      </c>
      <c r="D7" s="420">
        <v>0</v>
      </c>
      <c r="E7" s="419">
        <v>0</v>
      </c>
      <c r="F7" s="421">
        <v>0</v>
      </c>
      <c r="G7" s="421">
        <v>0</v>
      </c>
    </row>
    <row r="8" spans="2:7" ht="15.75" customHeight="1">
      <c r="B8" s="385" t="s">
        <v>949</v>
      </c>
      <c r="C8" s="419">
        <v>1050</v>
      </c>
      <c r="D8" s="420">
        <v>0</v>
      </c>
      <c r="E8" s="419">
        <v>0</v>
      </c>
      <c r="F8" s="421">
        <v>0</v>
      </c>
      <c r="G8" s="421">
        <v>0</v>
      </c>
    </row>
    <row r="9" spans="2:7" ht="15.75" customHeight="1">
      <c r="B9" s="385" t="s">
        <v>950</v>
      </c>
      <c r="C9" s="419">
        <v>1610</v>
      </c>
      <c r="D9" s="420">
        <v>0</v>
      </c>
      <c r="E9" s="419">
        <v>0</v>
      </c>
      <c r="F9" s="421">
        <v>0</v>
      </c>
      <c r="G9" s="421">
        <v>0</v>
      </c>
    </row>
    <row r="10" spans="2:7" ht="15.75" customHeight="1">
      <c r="B10" s="385" t="s">
        <v>951</v>
      </c>
      <c r="C10" s="419">
        <v>0</v>
      </c>
      <c r="D10" s="420">
        <v>0</v>
      </c>
      <c r="E10" s="419">
        <v>0</v>
      </c>
      <c r="F10" s="421">
        <v>2000</v>
      </c>
      <c r="G10" s="421">
        <v>0</v>
      </c>
    </row>
    <row r="11" spans="2:7" ht="15.75" customHeight="1">
      <c r="B11" s="385" t="s">
        <v>952</v>
      </c>
      <c r="C11" s="419">
        <v>2800</v>
      </c>
      <c r="D11" s="420">
        <v>450</v>
      </c>
      <c r="E11" s="419">
        <v>0</v>
      </c>
      <c r="F11" s="421">
        <v>5000</v>
      </c>
      <c r="G11" s="421"/>
    </row>
    <row r="12" spans="2:7" ht="15.75" customHeight="1">
      <c r="B12" s="385" t="s">
        <v>953</v>
      </c>
      <c r="C12" s="419">
        <v>300</v>
      </c>
      <c r="D12" s="420">
        <v>0</v>
      </c>
      <c r="E12" s="419">
        <v>0</v>
      </c>
      <c r="F12" s="421">
        <v>2000</v>
      </c>
      <c r="G12" s="421"/>
    </row>
    <row r="13" spans="2:7" ht="15.75" customHeight="1">
      <c r="B13" s="385" t="s">
        <v>954</v>
      </c>
      <c r="C13" s="419">
        <v>0</v>
      </c>
      <c r="D13" s="420">
        <v>0</v>
      </c>
      <c r="E13" s="422">
        <v>0</v>
      </c>
      <c r="F13" s="604" t="s">
        <v>757</v>
      </c>
      <c r="G13" s="604"/>
    </row>
    <row r="14" spans="2:7" ht="15.75" customHeight="1">
      <c r="B14" s="385" t="s">
        <v>556</v>
      </c>
      <c r="C14" s="419">
        <v>600</v>
      </c>
      <c r="D14" s="420">
        <v>0</v>
      </c>
      <c r="E14" s="422">
        <v>2000</v>
      </c>
      <c r="F14" s="604" t="s">
        <v>757</v>
      </c>
      <c r="G14" s="604"/>
    </row>
    <row r="15" spans="2:7" ht="15.75" customHeight="1">
      <c r="B15" s="385" t="s">
        <v>557</v>
      </c>
      <c r="C15" s="419">
        <v>0</v>
      </c>
      <c r="D15" s="420">
        <v>0</v>
      </c>
      <c r="E15" s="422">
        <v>0</v>
      </c>
      <c r="F15" s="604" t="s">
        <v>757</v>
      </c>
      <c r="G15" s="604"/>
    </row>
    <row r="16" spans="2:7" ht="15.75" customHeight="1">
      <c r="B16" s="393" t="s">
        <v>558</v>
      </c>
      <c r="C16" s="423">
        <v>320</v>
      </c>
      <c r="D16" s="424">
        <v>0</v>
      </c>
      <c r="E16" s="422">
        <v>0</v>
      </c>
      <c r="F16" s="604" t="s">
        <v>757</v>
      </c>
      <c r="G16" s="421"/>
    </row>
    <row r="17" spans="2:7" ht="15.75" customHeight="1" thickBot="1">
      <c r="B17" s="400" t="s">
        <v>561</v>
      </c>
      <c r="C17" s="426">
        <v>6680</v>
      </c>
      <c r="D17" s="426">
        <v>450</v>
      </c>
      <c r="E17" s="891">
        <v>2000</v>
      </c>
      <c r="F17" s="892">
        <v>9000</v>
      </c>
      <c r="G17" s="893">
        <v>0</v>
      </c>
    </row>
    <row r="18" ht="15.75" customHeight="1">
      <c r="B18" s="259" t="s">
        <v>958</v>
      </c>
    </row>
    <row r="19" ht="15.75" customHeight="1">
      <c r="B19" s="259" t="s">
        <v>200</v>
      </c>
    </row>
    <row r="20" ht="15.75" customHeight="1">
      <c r="B20" s="259"/>
    </row>
    <row r="21" ht="17.25" customHeight="1">
      <c r="B21" s="259"/>
    </row>
    <row r="22" spans="2:7" ht="17.25" customHeight="1">
      <c r="B22" s="1587" t="s">
        <v>502</v>
      </c>
      <c r="C22" s="1587"/>
      <c r="D22" s="1587"/>
      <c r="E22" s="1587"/>
      <c r="F22" s="1587"/>
      <c r="G22" s="1587"/>
    </row>
    <row r="23" spans="2:8" ht="15.75">
      <c r="B23" s="1588" t="s">
        <v>1033</v>
      </c>
      <c r="C23" s="1588"/>
      <c r="D23" s="1588"/>
      <c r="E23" s="1588"/>
      <c r="F23" s="1588"/>
      <c r="G23" s="1588"/>
      <c r="H23" s="480"/>
    </row>
    <row r="24" spans="2:7" ht="13.5" thickBot="1">
      <c r="B24" s="18"/>
      <c r="C24" s="18"/>
      <c r="D24" s="75"/>
      <c r="E24" s="75"/>
      <c r="G24" s="75" t="s">
        <v>574</v>
      </c>
    </row>
    <row r="25" spans="2:7" ht="12.75">
      <c r="B25" s="417" t="s">
        <v>636</v>
      </c>
      <c r="C25" s="418" t="s">
        <v>944</v>
      </c>
      <c r="D25" s="379" t="s">
        <v>183</v>
      </c>
      <c r="E25" s="379" t="s">
        <v>184</v>
      </c>
      <c r="F25" s="380" t="s">
        <v>655</v>
      </c>
      <c r="G25" s="380" t="s">
        <v>1428</v>
      </c>
    </row>
    <row r="26" spans="2:7" ht="12.75">
      <c r="B26" s="385" t="s">
        <v>946</v>
      </c>
      <c r="C26" s="419">
        <v>0</v>
      </c>
      <c r="D26" s="420">
        <v>0</v>
      </c>
      <c r="E26" s="420">
        <v>2590</v>
      </c>
      <c r="F26" s="421">
        <v>0</v>
      </c>
      <c r="G26" s="421">
        <v>2000</v>
      </c>
    </row>
    <row r="27" spans="2:7" ht="12.75">
      <c r="B27" s="385" t="s">
        <v>947</v>
      </c>
      <c r="C27" s="419">
        <v>0</v>
      </c>
      <c r="D27" s="420">
        <v>0</v>
      </c>
      <c r="E27" s="420">
        <v>1500</v>
      </c>
      <c r="F27" s="421">
        <v>1000</v>
      </c>
      <c r="G27" s="421">
        <v>3520</v>
      </c>
    </row>
    <row r="28" spans="2:7" ht="12.75">
      <c r="B28" s="385" t="s">
        <v>948</v>
      </c>
      <c r="C28" s="419">
        <v>1500</v>
      </c>
      <c r="D28" s="420">
        <v>0</v>
      </c>
      <c r="E28" s="420">
        <v>1500</v>
      </c>
      <c r="F28" s="421">
        <v>4570</v>
      </c>
      <c r="G28" s="421">
        <v>0</v>
      </c>
    </row>
    <row r="29" spans="2:7" ht="12.75">
      <c r="B29" s="385" t="s">
        <v>949</v>
      </c>
      <c r="C29" s="419">
        <v>0</v>
      </c>
      <c r="D29" s="420">
        <v>500</v>
      </c>
      <c r="E29" s="420">
        <v>6150</v>
      </c>
      <c r="F29" s="421">
        <v>0</v>
      </c>
      <c r="G29" s="421">
        <v>0</v>
      </c>
    </row>
    <row r="30" spans="2:7" ht="12.75">
      <c r="B30" s="385" t="s">
        <v>950</v>
      </c>
      <c r="C30" s="419">
        <v>0</v>
      </c>
      <c r="D30" s="420">
        <v>1500</v>
      </c>
      <c r="E30" s="420">
        <v>750</v>
      </c>
      <c r="F30" s="421">
        <v>0</v>
      </c>
      <c r="G30" s="421">
        <v>3500</v>
      </c>
    </row>
    <row r="31" spans="2:7" ht="12.75">
      <c r="B31" s="385" t="s">
        <v>951</v>
      </c>
      <c r="C31" s="419">
        <v>2570</v>
      </c>
      <c r="D31" s="420">
        <v>2000</v>
      </c>
      <c r="E31" s="420">
        <v>1070</v>
      </c>
      <c r="F31" s="421">
        <v>0</v>
      </c>
      <c r="G31" s="421">
        <v>4240</v>
      </c>
    </row>
    <row r="32" spans="2:7" ht="12.75">
      <c r="B32" s="385" t="s">
        <v>952</v>
      </c>
      <c r="C32" s="419">
        <v>0</v>
      </c>
      <c r="D32" s="420">
        <v>1000</v>
      </c>
      <c r="E32" s="420">
        <v>0</v>
      </c>
      <c r="F32" s="421">
        <v>0</v>
      </c>
      <c r="G32" s="421"/>
    </row>
    <row r="33" spans="2:7" ht="12.75">
      <c r="B33" s="385" t="s">
        <v>953</v>
      </c>
      <c r="C33" s="419">
        <v>0</v>
      </c>
      <c r="D33" s="420">
        <v>0</v>
      </c>
      <c r="E33" s="420">
        <v>500</v>
      </c>
      <c r="F33" s="421">
        <v>0</v>
      </c>
      <c r="G33" s="421"/>
    </row>
    <row r="34" spans="2:7" ht="12.75">
      <c r="B34" s="385" t="s">
        <v>954</v>
      </c>
      <c r="C34" s="419">
        <v>1200</v>
      </c>
      <c r="D34" s="420">
        <v>1500</v>
      </c>
      <c r="E34" s="420">
        <v>0</v>
      </c>
      <c r="F34" s="428">
        <v>1000</v>
      </c>
      <c r="G34" s="428"/>
    </row>
    <row r="35" spans="2:7" ht="12.75">
      <c r="B35" s="385" t="s">
        <v>556</v>
      </c>
      <c r="C35" s="419">
        <v>0</v>
      </c>
      <c r="D35" s="420">
        <v>0</v>
      </c>
      <c r="E35" s="429">
        <v>0</v>
      </c>
      <c r="F35" s="643">
        <v>0</v>
      </c>
      <c r="G35" s="643"/>
    </row>
    <row r="36" spans="2:7" ht="12.75">
      <c r="B36" s="385" t="s">
        <v>557</v>
      </c>
      <c r="C36" s="419">
        <v>0</v>
      </c>
      <c r="D36" s="420">
        <v>0</v>
      </c>
      <c r="E36" s="429">
        <v>0</v>
      </c>
      <c r="F36" s="643">
        <v>0</v>
      </c>
      <c r="G36" s="643"/>
    </row>
    <row r="37" spans="2:7" ht="12.75">
      <c r="B37" s="393" t="s">
        <v>558</v>
      </c>
      <c r="C37" s="423">
        <v>0</v>
      </c>
      <c r="D37" s="424">
        <v>0</v>
      </c>
      <c r="E37" s="429">
        <v>280</v>
      </c>
      <c r="F37" s="643">
        <v>0</v>
      </c>
      <c r="G37" s="421"/>
    </row>
    <row r="38" spans="2:7" ht="13.5" thickBot="1">
      <c r="B38" s="400" t="s">
        <v>561</v>
      </c>
      <c r="C38" s="426">
        <v>5270</v>
      </c>
      <c r="D38" s="426">
        <v>6500</v>
      </c>
      <c r="E38" s="891">
        <v>14340</v>
      </c>
      <c r="F38" s="892">
        <v>6570</v>
      </c>
      <c r="G38" s="893">
        <v>13260</v>
      </c>
    </row>
    <row r="39" ht="12.75">
      <c r="B39" s="259" t="s">
        <v>959</v>
      </c>
    </row>
    <row r="40" ht="12.75">
      <c r="B40" s="259" t="s">
        <v>200</v>
      </c>
    </row>
  </sheetData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N42" sqref="N4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19" ht="12.75">
      <c r="A1" s="1644" t="s">
        <v>519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</row>
    <row r="2" spans="1:20" ht="15.75">
      <c r="A2" s="1645" t="s">
        <v>960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1645"/>
      <c r="T2" s="351"/>
    </row>
    <row r="3" spans="1:10" ht="12.75" hidden="1">
      <c r="A3" s="1646" t="s">
        <v>87</v>
      </c>
      <c r="B3" s="1646"/>
      <c r="C3" s="1646"/>
      <c r="D3" s="1646"/>
      <c r="E3" s="1646"/>
      <c r="F3" s="1646"/>
      <c r="G3" s="1646"/>
      <c r="H3" s="1646"/>
      <c r="I3" s="1646"/>
      <c r="J3" s="1646"/>
    </row>
    <row r="4" spans="1:19" ht="13.5" thickBot="1">
      <c r="A4" s="431"/>
      <c r="B4" s="431"/>
      <c r="C4" s="431"/>
      <c r="D4" s="431"/>
      <c r="E4" s="431"/>
      <c r="F4" s="431"/>
      <c r="G4" s="431"/>
      <c r="H4" s="431"/>
      <c r="I4" s="244"/>
      <c r="J4" s="244"/>
      <c r="K4" s="431"/>
      <c r="L4" s="244"/>
      <c r="M4" s="1079"/>
      <c r="N4" s="431"/>
      <c r="O4" s="244"/>
      <c r="S4" s="75" t="s">
        <v>574</v>
      </c>
    </row>
    <row r="5" spans="1:19" ht="12.75">
      <c r="A5" s="432"/>
      <c r="B5" s="1647" t="s">
        <v>969</v>
      </c>
      <c r="C5" s="1648"/>
      <c r="D5" s="1649"/>
      <c r="E5" s="1647" t="s">
        <v>944</v>
      </c>
      <c r="F5" s="1648"/>
      <c r="G5" s="1649"/>
      <c r="H5" s="1648" t="s">
        <v>183</v>
      </c>
      <c r="I5" s="1648"/>
      <c r="J5" s="1649"/>
      <c r="K5" s="1648" t="s">
        <v>184</v>
      </c>
      <c r="L5" s="1648"/>
      <c r="M5" s="1649"/>
      <c r="N5" s="1648" t="s">
        <v>655</v>
      </c>
      <c r="O5" s="1648"/>
      <c r="P5" s="1650"/>
      <c r="Q5" s="1648" t="s">
        <v>1428</v>
      </c>
      <c r="R5" s="1648"/>
      <c r="S5" s="1650"/>
    </row>
    <row r="6" spans="1:19" s="438" customFormat="1" ht="24">
      <c r="A6" s="433" t="s">
        <v>636</v>
      </c>
      <c r="B6" s="434" t="s">
        <v>970</v>
      </c>
      <c r="C6" s="435" t="s">
        <v>971</v>
      </c>
      <c r="D6" s="436" t="s">
        <v>972</v>
      </c>
      <c r="E6" s="434" t="s">
        <v>970</v>
      </c>
      <c r="F6" s="435" t="s">
        <v>971</v>
      </c>
      <c r="G6" s="436" t="s">
        <v>972</v>
      </c>
      <c r="H6" s="435" t="s">
        <v>970</v>
      </c>
      <c r="I6" s="435" t="s">
        <v>971</v>
      </c>
      <c r="J6" s="436" t="s">
        <v>972</v>
      </c>
      <c r="K6" s="435" t="s">
        <v>970</v>
      </c>
      <c r="L6" s="435" t="s">
        <v>971</v>
      </c>
      <c r="M6" s="436" t="s">
        <v>972</v>
      </c>
      <c r="N6" s="435" t="s">
        <v>970</v>
      </c>
      <c r="O6" s="435" t="s">
        <v>971</v>
      </c>
      <c r="P6" s="437" t="s">
        <v>972</v>
      </c>
      <c r="Q6" s="435" t="s">
        <v>970</v>
      </c>
      <c r="R6" s="435" t="s">
        <v>971</v>
      </c>
      <c r="S6" s="437" t="s">
        <v>972</v>
      </c>
    </row>
    <row r="7" spans="1:19" ht="15" customHeight="1">
      <c r="A7" s="353" t="s">
        <v>946</v>
      </c>
      <c r="B7" s="1388">
        <v>735.39</v>
      </c>
      <c r="C7" s="439">
        <v>0</v>
      </c>
      <c r="D7" s="440">
        <v>735.39</v>
      </c>
      <c r="E7" s="441">
        <v>1357.5</v>
      </c>
      <c r="F7" s="442">
        <v>0</v>
      </c>
      <c r="G7" s="443">
        <v>1357.5</v>
      </c>
      <c r="H7" s="442">
        <v>1699.84</v>
      </c>
      <c r="I7" s="442">
        <v>522.736</v>
      </c>
      <c r="J7" s="443">
        <v>1177.1139999999998</v>
      </c>
      <c r="K7" s="442">
        <v>6548.66</v>
      </c>
      <c r="L7" s="442">
        <v>0</v>
      </c>
      <c r="M7" s="443">
        <v>6548.66</v>
      </c>
      <c r="N7" s="439">
        <v>2250.71</v>
      </c>
      <c r="O7" s="439">
        <v>0</v>
      </c>
      <c r="P7" s="444">
        <v>2250.71</v>
      </c>
      <c r="Q7" s="439">
        <v>5574.13</v>
      </c>
      <c r="R7" s="439">
        <v>183.84</v>
      </c>
      <c r="S7" s="444">
        <v>5390.29</v>
      </c>
    </row>
    <row r="8" spans="1:19" ht="15" customHeight="1">
      <c r="A8" s="353" t="s">
        <v>947</v>
      </c>
      <c r="B8" s="1388">
        <v>1337.1</v>
      </c>
      <c r="C8" s="439">
        <v>0</v>
      </c>
      <c r="D8" s="440">
        <v>1337.1</v>
      </c>
      <c r="E8" s="441">
        <v>2067.5</v>
      </c>
      <c r="F8" s="442">
        <v>0</v>
      </c>
      <c r="G8" s="443">
        <v>2067.5</v>
      </c>
      <c r="H8" s="442">
        <v>2160.84</v>
      </c>
      <c r="I8" s="442">
        <v>0</v>
      </c>
      <c r="J8" s="443">
        <v>2160.84</v>
      </c>
      <c r="K8" s="442">
        <v>4746.41</v>
      </c>
      <c r="L8" s="442">
        <v>0</v>
      </c>
      <c r="M8" s="443">
        <v>4746.41</v>
      </c>
      <c r="N8" s="439">
        <v>4792.01</v>
      </c>
      <c r="O8" s="439">
        <v>400.38</v>
      </c>
      <c r="P8" s="444">
        <v>4391.63</v>
      </c>
      <c r="Q8" s="439">
        <v>7770</v>
      </c>
      <c r="R8" s="439">
        <v>974.74</v>
      </c>
      <c r="S8" s="444">
        <v>6795.26</v>
      </c>
    </row>
    <row r="9" spans="1:19" ht="15" customHeight="1">
      <c r="A9" s="353" t="s">
        <v>948</v>
      </c>
      <c r="B9" s="1388">
        <v>3529.54</v>
      </c>
      <c r="C9" s="439">
        <v>0</v>
      </c>
      <c r="D9" s="440">
        <v>3529.54</v>
      </c>
      <c r="E9" s="441">
        <v>3687.8</v>
      </c>
      <c r="F9" s="442">
        <v>0</v>
      </c>
      <c r="G9" s="443">
        <v>3687.8</v>
      </c>
      <c r="H9" s="442">
        <v>3783.86</v>
      </c>
      <c r="I9" s="442">
        <v>0</v>
      </c>
      <c r="J9" s="443">
        <v>3783.86</v>
      </c>
      <c r="K9" s="442">
        <v>5593.18</v>
      </c>
      <c r="L9" s="442">
        <v>0</v>
      </c>
      <c r="M9" s="443">
        <v>5593.18</v>
      </c>
      <c r="N9" s="439">
        <v>7387.13</v>
      </c>
      <c r="O9" s="439">
        <v>0</v>
      </c>
      <c r="P9" s="444">
        <v>7387.13</v>
      </c>
      <c r="Q9" s="439">
        <v>18467.03</v>
      </c>
      <c r="R9" s="439">
        <v>0</v>
      </c>
      <c r="S9" s="444">
        <v>18467.03</v>
      </c>
    </row>
    <row r="10" spans="1:19" ht="15" customHeight="1">
      <c r="A10" s="353" t="s">
        <v>949</v>
      </c>
      <c r="B10" s="1388">
        <v>2685.96</v>
      </c>
      <c r="C10" s="439">
        <v>0</v>
      </c>
      <c r="D10" s="440">
        <v>2685.96</v>
      </c>
      <c r="E10" s="441">
        <v>2435.07</v>
      </c>
      <c r="F10" s="442">
        <v>1088.43</v>
      </c>
      <c r="G10" s="443">
        <v>1346.64</v>
      </c>
      <c r="H10" s="442">
        <v>6195.489499999999</v>
      </c>
      <c r="I10" s="442">
        <v>0</v>
      </c>
      <c r="J10" s="443">
        <v>6195.489499999999</v>
      </c>
      <c r="K10" s="442">
        <v>5134.5</v>
      </c>
      <c r="L10" s="442">
        <v>0</v>
      </c>
      <c r="M10" s="443">
        <v>5134.5</v>
      </c>
      <c r="N10" s="439">
        <v>6602.39</v>
      </c>
      <c r="O10" s="439">
        <v>0</v>
      </c>
      <c r="P10" s="444">
        <v>6602.39</v>
      </c>
      <c r="Q10" s="439">
        <v>11548.76</v>
      </c>
      <c r="R10" s="439">
        <v>0</v>
      </c>
      <c r="S10" s="444">
        <v>11548.76</v>
      </c>
    </row>
    <row r="11" spans="1:19" ht="15" customHeight="1">
      <c r="A11" s="353" t="s">
        <v>950</v>
      </c>
      <c r="B11" s="1388">
        <v>2257.5</v>
      </c>
      <c r="C11" s="439">
        <v>496.34</v>
      </c>
      <c r="D11" s="440">
        <v>1761.16</v>
      </c>
      <c r="E11" s="441">
        <v>3233.32</v>
      </c>
      <c r="F11" s="442">
        <v>0</v>
      </c>
      <c r="G11" s="443">
        <v>3233.32</v>
      </c>
      <c r="H11" s="442">
        <v>4826.32</v>
      </c>
      <c r="I11" s="442">
        <v>0</v>
      </c>
      <c r="J11" s="443">
        <v>4826.32</v>
      </c>
      <c r="K11" s="442">
        <v>6876.1</v>
      </c>
      <c r="L11" s="442">
        <v>0</v>
      </c>
      <c r="M11" s="443">
        <v>6876.1</v>
      </c>
      <c r="N11" s="439">
        <v>9124.41</v>
      </c>
      <c r="O11" s="439">
        <v>0</v>
      </c>
      <c r="P11" s="444">
        <v>9124.41</v>
      </c>
      <c r="Q11" s="439">
        <v>17492.02</v>
      </c>
      <c r="R11" s="439">
        <v>0</v>
      </c>
      <c r="S11" s="444">
        <v>17492.02</v>
      </c>
    </row>
    <row r="12" spans="1:19" ht="15" customHeight="1">
      <c r="A12" s="353" t="s">
        <v>951</v>
      </c>
      <c r="B12" s="1388">
        <v>2901.58</v>
      </c>
      <c r="C12" s="439">
        <v>0</v>
      </c>
      <c r="D12" s="440">
        <v>2901.58</v>
      </c>
      <c r="E12" s="441">
        <v>4718.09</v>
      </c>
      <c r="F12" s="442">
        <v>0</v>
      </c>
      <c r="G12" s="443">
        <v>4718.09</v>
      </c>
      <c r="H12" s="442">
        <v>4487.173</v>
      </c>
      <c r="I12" s="442">
        <v>131.742</v>
      </c>
      <c r="J12" s="443">
        <v>4355.431</v>
      </c>
      <c r="K12" s="442">
        <v>5420.58</v>
      </c>
      <c r="L12" s="442">
        <v>0</v>
      </c>
      <c r="M12" s="443">
        <v>5420.58</v>
      </c>
      <c r="N12" s="439">
        <v>5915.13</v>
      </c>
      <c r="O12" s="439">
        <v>0</v>
      </c>
      <c r="P12" s="444">
        <v>5915.13</v>
      </c>
      <c r="Q12" s="439">
        <v>13494.7</v>
      </c>
      <c r="R12" s="439"/>
      <c r="S12" s="444">
        <v>13494.7</v>
      </c>
    </row>
    <row r="13" spans="1:19" ht="15" customHeight="1">
      <c r="A13" s="353" t="s">
        <v>952</v>
      </c>
      <c r="B13" s="1388">
        <v>1893.9</v>
      </c>
      <c r="C13" s="439">
        <v>0</v>
      </c>
      <c r="D13" s="440">
        <v>1893.9</v>
      </c>
      <c r="E13" s="441">
        <v>2090.36</v>
      </c>
      <c r="F13" s="442">
        <v>1750.53</v>
      </c>
      <c r="G13" s="443">
        <v>339.83</v>
      </c>
      <c r="H13" s="442">
        <v>2934.97</v>
      </c>
      <c r="I13" s="442">
        <v>0</v>
      </c>
      <c r="J13" s="443">
        <v>2934.97</v>
      </c>
      <c r="K13" s="442">
        <v>3363.4045</v>
      </c>
      <c r="L13" s="442">
        <v>511.488</v>
      </c>
      <c r="M13" s="443">
        <v>2851.9165000000003</v>
      </c>
      <c r="N13" s="439">
        <v>7033.14</v>
      </c>
      <c r="O13" s="439">
        <v>548.94</v>
      </c>
      <c r="P13" s="444">
        <v>6484.18</v>
      </c>
      <c r="Q13" s="439"/>
      <c r="R13" s="439"/>
      <c r="S13" s="444">
        <v>0</v>
      </c>
    </row>
    <row r="14" spans="1:19" ht="15" customHeight="1">
      <c r="A14" s="353" t="s">
        <v>953</v>
      </c>
      <c r="B14" s="1388">
        <v>1962.72</v>
      </c>
      <c r="C14" s="439">
        <v>0</v>
      </c>
      <c r="D14" s="440">
        <v>1962.72</v>
      </c>
      <c r="E14" s="441">
        <v>2120.21</v>
      </c>
      <c r="F14" s="442">
        <v>0</v>
      </c>
      <c r="G14" s="443">
        <v>2120.21</v>
      </c>
      <c r="H14" s="442">
        <v>5263.02</v>
      </c>
      <c r="I14" s="442">
        <v>0</v>
      </c>
      <c r="J14" s="443">
        <v>5263.02</v>
      </c>
      <c r="K14" s="442">
        <v>7260.27</v>
      </c>
      <c r="L14" s="442">
        <v>0</v>
      </c>
      <c r="M14" s="443">
        <v>7260.27</v>
      </c>
      <c r="N14" s="439">
        <v>12834.02</v>
      </c>
      <c r="O14" s="439">
        <v>0</v>
      </c>
      <c r="P14" s="444">
        <v>12834.02</v>
      </c>
      <c r="Q14" s="439"/>
      <c r="R14" s="439"/>
      <c r="S14" s="444">
        <v>0</v>
      </c>
    </row>
    <row r="15" spans="1:19" ht="15" customHeight="1">
      <c r="A15" s="353" t="s">
        <v>954</v>
      </c>
      <c r="B15" s="1388">
        <v>2955.37</v>
      </c>
      <c r="C15" s="439">
        <v>0</v>
      </c>
      <c r="D15" s="440">
        <v>2955.37</v>
      </c>
      <c r="E15" s="441">
        <v>6237.81</v>
      </c>
      <c r="F15" s="442">
        <v>0</v>
      </c>
      <c r="G15" s="443">
        <v>6237.81</v>
      </c>
      <c r="H15" s="442">
        <v>3922.8</v>
      </c>
      <c r="I15" s="442">
        <v>0</v>
      </c>
      <c r="J15" s="443">
        <v>3922.8</v>
      </c>
      <c r="K15" s="439">
        <v>3531.87</v>
      </c>
      <c r="L15" s="439">
        <v>0</v>
      </c>
      <c r="M15" s="440">
        <v>3531.87</v>
      </c>
      <c r="N15" s="439">
        <v>10993.26</v>
      </c>
      <c r="O15" s="439">
        <v>0</v>
      </c>
      <c r="P15" s="444">
        <v>10993.26</v>
      </c>
      <c r="Q15" s="439"/>
      <c r="R15" s="439"/>
      <c r="S15" s="444">
        <v>0</v>
      </c>
    </row>
    <row r="16" spans="1:19" ht="15" customHeight="1">
      <c r="A16" s="353" t="s">
        <v>556</v>
      </c>
      <c r="B16" s="1388">
        <v>1971.17</v>
      </c>
      <c r="C16" s="439">
        <v>408.86</v>
      </c>
      <c r="D16" s="440">
        <v>1562.31</v>
      </c>
      <c r="E16" s="441">
        <v>3808.95</v>
      </c>
      <c r="F16" s="442">
        <v>780.34</v>
      </c>
      <c r="G16" s="443">
        <v>3028.61</v>
      </c>
      <c r="H16" s="442">
        <v>5023.75</v>
      </c>
      <c r="I16" s="442">
        <v>0</v>
      </c>
      <c r="J16" s="443">
        <v>5023.75</v>
      </c>
      <c r="K16" s="439">
        <v>4500.14</v>
      </c>
      <c r="L16" s="439">
        <v>0</v>
      </c>
      <c r="M16" s="440">
        <v>4500.14</v>
      </c>
      <c r="N16" s="439">
        <v>10622.39</v>
      </c>
      <c r="O16" s="439">
        <v>0</v>
      </c>
      <c r="P16" s="444">
        <v>10622.39</v>
      </c>
      <c r="Q16" s="439"/>
      <c r="R16" s="439"/>
      <c r="S16" s="444">
        <v>0</v>
      </c>
    </row>
    <row r="17" spans="1:19" ht="15" customHeight="1">
      <c r="A17" s="353" t="s">
        <v>557</v>
      </c>
      <c r="B17" s="1388">
        <v>4584.48</v>
      </c>
      <c r="C17" s="439">
        <v>0</v>
      </c>
      <c r="D17" s="440">
        <v>4584.48</v>
      </c>
      <c r="E17" s="441">
        <v>2288.94</v>
      </c>
      <c r="F17" s="442">
        <v>0</v>
      </c>
      <c r="G17" s="443">
        <v>2288.94</v>
      </c>
      <c r="H17" s="442">
        <v>9752.21</v>
      </c>
      <c r="I17" s="442">
        <v>0</v>
      </c>
      <c r="J17" s="443">
        <v>9752.21</v>
      </c>
      <c r="K17" s="439">
        <v>5395.53</v>
      </c>
      <c r="L17" s="439">
        <v>0</v>
      </c>
      <c r="M17" s="440">
        <v>5395.53</v>
      </c>
      <c r="N17" s="439">
        <v>12503.12</v>
      </c>
      <c r="O17" s="439">
        <v>0</v>
      </c>
      <c r="P17" s="444">
        <v>12503.12</v>
      </c>
      <c r="Q17" s="439"/>
      <c r="R17" s="439"/>
      <c r="S17" s="444">
        <v>0</v>
      </c>
    </row>
    <row r="18" spans="1:19" ht="15" customHeight="1">
      <c r="A18" s="445" t="s">
        <v>558</v>
      </c>
      <c r="B18" s="1389">
        <v>3337.29</v>
      </c>
      <c r="C18" s="1390">
        <v>1132.25</v>
      </c>
      <c r="D18" s="440">
        <v>2205.04</v>
      </c>
      <c r="E18" s="446">
        <v>3849.1</v>
      </c>
      <c r="F18" s="447">
        <v>0</v>
      </c>
      <c r="G18" s="440">
        <v>3849.1</v>
      </c>
      <c r="H18" s="439">
        <v>5827.24</v>
      </c>
      <c r="I18" s="439">
        <v>0</v>
      </c>
      <c r="J18" s="440">
        <v>5827.24</v>
      </c>
      <c r="K18" s="439">
        <v>6596.009</v>
      </c>
      <c r="L18" s="439">
        <v>0</v>
      </c>
      <c r="M18" s="440">
        <v>6596.009</v>
      </c>
      <c r="N18" s="439">
        <v>13516.69</v>
      </c>
      <c r="O18" s="439">
        <v>215.42</v>
      </c>
      <c r="P18" s="444">
        <v>13301.27</v>
      </c>
      <c r="Q18" s="439"/>
      <c r="R18" s="439"/>
      <c r="S18" s="444">
        <v>0</v>
      </c>
    </row>
    <row r="19" spans="1:19" s="453" customFormat="1" ht="15" customHeight="1" thickBot="1">
      <c r="A19" s="448" t="s">
        <v>561</v>
      </c>
      <c r="B19" s="449">
        <v>30152</v>
      </c>
      <c r="C19" s="450">
        <v>2037.45</v>
      </c>
      <c r="D19" s="451">
        <v>28114.55</v>
      </c>
      <c r="E19" s="449">
        <v>37894.65</v>
      </c>
      <c r="F19" s="450">
        <v>3619.3</v>
      </c>
      <c r="G19" s="451">
        <v>34275.35</v>
      </c>
      <c r="H19" s="449">
        <v>55877.5125</v>
      </c>
      <c r="I19" s="450">
        <v>654.478</v>
      </c>
      <c r="J19" s="451">
        <v>55223.034499999994</v>
      </c>
      <c r="K19" s="449">
        <v>64966.6535</v>
      </c>
      <c r="L19" s="450">
        <v>511.488</v>
      </c>
      <c r="M19" s="451">
        <v>64455.1555</v>
      </c>
      <c r="N19" s="449">
        <v>103574.4</v>
      </c>
      <c r="O19" s="450">
        <v>1164.74</v>
      </c>
      <c r="P19" s="452">
        <v>102409.66</v>
      </c>
      <c r="Q19" s="449">
        <v>74346.64</v>
      </c>
      <c r="R19" s="450">
        <v>1158.58</v>
      </c>
      <c r="S19" s="452">
        <v>73188.06</v>
      </c>
    </row>
    <row r="20" spans="1:16" s="453" customFormat="1" ht="15" customHeight="1">
      <c r="A20" s="605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</row>
    <row r="21" s="351" customFormat="1" ht="16.5" customHeight="1">
      <c r="A21" s="351" t="s">
        <v>973</v>
      </c>
    </row>
    <row r="22" ht="12.75">
      <c r="A22" s="351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 topLeftCell="A1">
      <selection activeCell="N4" sqref="N4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51" customFormat="1" ht="12.75">
      <c r="A1" s="1651" t="s">
        <v>615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651"/>
      <c r="P1" s="1651"/>
      <c r="Q1" s="1651"/>
      <c r="R1" s="1651"/>
      <c r="S1" s="1651"/>
    </row>
    <row r="2" spans="1:19" s="351" customFormat="1" ht="15.75">
      <c r="A2" s="1652" t="s">
        <v>960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</row>
    <row r="3" spans="1:10" ht="12.75" hidden="1">
      <c r="A3" s="1646" t="s">
        <v>87</v>
      </c>
      <c r="B3" s="1646"/>
      <c r="C3" s="1646"/>
      <c r="D3" s="1646"/>
      <c r="E3" s="1646"/>
      <c r="F3" s="1646"/>
      <c r="G3" s="1646"/>
      <c r="H3" s="1646"/>
      <c r="I3" s="1646"/>
      <c r="J3" s="1646"/>
    </row>
    <row r="4" spans="1:19" ht="13.5" thickBot="1">
      <c r="A4" s="431"/>
      <c r="B4" s="431"/>
      <c r="C4" s="431"/>
      <c r="D4" s="431"/>
      <c r="E4" s="431"/>
      <c r="F4" s="431"/>
      <c r="G4" s="431"/>
      <c r="H4" s="431"/>
      <c r="I4" s="244"/>
      <c r="J4" s="244"/>
      <c r="K4" s="431"/>
      <c r="L4" s="244"/>
      <c r="M4" s="75"/>
      <c r="N4" s="1478"/>
      <c r="O4" s="244"/>
      <c r="S4" s="75" t="s">
        <v>974</v>
      </c>
    </row>
    <row r="5" spans="1:19" ht="12.75">
      <c r="A5" s="432"/>
      <c r="B5" s="1647" t="s">
        <v>969</v>
      </c>
      <c r="C5" s="1648"/>
      <c r="D5" s="1649"/>
      <c r="E5" s="1647" t="s">
        <v>944</v>
      </c>
      <c r="F5" s="1648"/>
      <c r="G5" s="1649"/>
      <c r="H5" s="1648" t="s">
        <v>183</v>
      </c>
      <c r="I5" s="1648"/>
      <c r="J5" s="1649"/>
      <c r="K5" s="1648" t="s">
        <v>184</v>
      </c>
      <c r="L5" s="1648"/>
      <c r="M5" s="1649"/>
      <c r="N5" s="1648" t="s">
        <v>655</v>
      </c>
      <c r="O5" s="1648"/>
      <c r="P5" s="1650"/>
      <c r="Q5" s="1648" t="s">
        <v>1428</v>
      </c>
      <c r="R5" s="1648"/>
      <c r="S5" s="1650"/>
    </row>
    <row r="6" spans="1:19" s="438" customFormat="1" ht="24">
      <c r="A6" s="433" t="s">
        <v>636</v>
      </c>
      <c r="B6" s="434" t="s">
        <v>970</v>
      </c>
      <c r="C6" s="435" t="s">
        <v>971</v>
      </c>
      <c r="D6" s="436" t="s">
        <v>972</v>
      </c>
      <c r="E6" s="434" t="s">
        <v>970</v>
      </c>
      <c r="F6" s="435" t="s">
        <v>971</v>
      </c>
      <c r="G6" s="436" t="s">
        <v>972</v>
      </c>
      <c r="H6" s="435" t="s">
        <v>970</v>
      </c>
      <c r="I6" s="435" t="s">
        <v>971</v>
      </c>
      <c r="J6" s="436" t="s">
        <v>972</v>
      </c>
      <c r="K6" s="435" t="s">
        <v>970</v>
      </c>
      <c r="L6" s="435" t="s">
        <v>971</v>
      </c>
      <c r="M6" s="436" t="s">
        <v>972</v>
      </c>
      <c r="N6" s="435" t="s">
        <v>970</v>
      </c>
      <c r="O6" s="435" t="s">
        <v>971</v>
      </c>
      <c r="P6" s="437" t="s">
        <v>972</v>
      </c>
      <c r="Q6" s="435" t="s">
        <v>970</v>
      </c>
      <c r="R6" s="435" t="s">
        <v>971</v>
      </c>
      <c r="S6" s="437" t="s">
        <v>972</v>
      </c>
    </row>
    <row r="7" spans="1:19" ht="15" customHeight="1">
      <c r="A7" s="353" t="s">
        <v>946</v>
      </c>
      <c r="B7" s="441">
        <v>9.8</v>
      </c>
      <c r="C7" s="442">
        <v>0</v>
      </c>
      <c r="D7" s="443">
        <v>9.8</v>
      </c>
      <c r="E7" s="441">
        <v>18.2</v>
      </c>
      <c r="F7" s="442">
        <v>0</v>
      </c>
      <c r="G7" s="443">
        <v>18.2</v>
      </c>
      <c r="H7" s="442">
        <v>24.1</v>
      </c>
      <c r="I7" s="442">
        <v>7.4</v>
      </c>
      <c r="J7" s="443">
        <v>16.7</v>
      </c>
      <c r="K7" s="442">
        <v>87.5</v>
      </c>
      <c r="L7" s="442">
        <v>0</v>
      </c>
      <c r="M7" s="443">
        <v>87.5</v>
      </c>
      <c r="N7" s="439">
        <v>34.55</v>
      </c>
      <c r="O7" s="439">
        <v>0</v>
      </c>
      <c r="P7" s="444">
        <v>34.55</v>
      </c>
      <c r="Q7" s="439">
        <v>81.75</v>
      </c>
      <c r="R7" s="439">
        <v>2.7</v>
      </c>
      <c r="S7" s="444">
        <v>79.05</v>
      </c>
    </row>
    <row r="8" spans="1:19" ht="15" customHeight="1">
      <c r="A8" s="353" t="s">
        <v>947</v>
      </c>
      <c r="B8" s="441">
        <v>17.9</v>
      </c>
      <c r="C8" s="442">
        <v>0</v>
      </c>
      <c r="D8" s="443">
        <v>17.9</v>
      </c>
      <c r="E8" s="441">
        <v>27.6</v>
      </c>
      <c r="F8" s="442">
        <v>0</v>
      </c>
      <c r="G8" s="443">
        <v>27.6</v>
      </c>
      <c r="H8" s="442">
        <v>30.5</v>
      </c>
      <c r="I8" s="442">
        <v>0</v>
      </c>
      <c r="J8" s="443">
        <v>30.5</v>
      </c>
      <c r="K8" s="442">
        <v>63.85</v>
      </c>
      <c r="L8" s="442">
        <v>0</v>
      </c>
      <c r="M8" s="443">
        <v>63.85</v>
      </c>
      <c r="N8" s="439">
        <v>72.9</v>
      </c>
      <c r="O8" s="439">
        <v>6</v>
      </c>
      <c r="P8" s="444">
        <v>66.9</v>
      </c>
      <c r="Q8" s="439">
        <v>109.6</v>
      </c>
      <c r="R8" s="439">
        <v>13.75</v>
      </c>
      <c r="S8" s="444">
        <v>95.85</v>
      </c>
    </row>
    <row r="9" spans="1:19" ht="15" customHeight="1">
      <c r="A9" s="353" t="s">
        <v>948</v>
      </c>
      <c r="B9" s="441">
        <v>47.6</v>
      </c>
      <c r="C9" s="442">
        <v>0</v>
      </c>
      <c r="D9" s="443">
        <v>47.6</v>
      </c>
      <c r="E9" s="441">
        <v>49.4</v>
      </c>
      <c r="F9" s="442">
        <v>0</v>
      </c>
      <c r="G9" s="443">
        <v>49.4</v>
      </c>
      <c r="H9" s="442">
        <v>53</v>
      </c>
      <c r="I9" s="442">
        <v>0</v>
      </c>
      <c r="J9" s="443">
        <v>53</v>
      </c>
      <c r="K9" s="442">
        <v>76.25</v>
      </c>
      <c r="L9" s="442">
        <v>0</v>
      </c>
      <c r="M9" s="443">
        <v>76.25</v>
      </c>
      <c r="N9" s="439">
        <v>115.9</v>
      </c>
      <c r="O9" s="439">
        <v>0</v>
      </c>
      <c r="P9" s="444">
        <v>115.9</v>
      </c>
      <c r="Q9" s="439">
        <v>245.2</v>
      </c>
      <c r="R9" s="439">
        <v>0</v>
      </c>
      <c r="S9" s="444">
        <v>245.2</v>
      </c>
    </row>
    <row r="10" spans="1:19" ht="15" customHeight="1">
      <c r="A10" s="353" t="s">
        <v>949</v>
      </c>
      <c r="B10" s="441">
        <v>36.4</v>
      </c>
      <c r="C10" s="442">
        <v>0</v>
      </c>
      <c r="D10" s="443">
        <v>36.4</v>
      </c>
      <c r="E10" s="441">
        <v>32.9</v>
      </c>
      <c r="F10" s="442">
        <v>14.6</v>
      </c>
      <c r="G10" s="443">
        <v>18.3</v>
      </c>
      <c r="H10" s="442">
        <v>84.35</v>
      </c>
      <c r="I10" s="442">
        <v>0</v>
      </c>
      <c r="J10" s="443">
        <v>84.35</v>
      </c>
      <c r="K10" s="442">
        <v>71.05</v>
      </c>
      <c r="L10" s="442">
        <v>0</v>
      </c>
      <c r="M10" s="443">
        <v>71.05</v>
      </c>
      <c r="N10" s="439">
        <v>104.1</v>
      </c>
      <c r="O10" s="439">
        <v>0</v>
      </c>
      <c r="P10" s="444">
        <v>104.1</v>
      </c>
      <c r="Q10" s="439">
        <v>149.53</v>
      </c>
      <c r="R10" s="439">
        <v>0</v>
      </c>
      <c r="S10" s="444">
        <v>149.53</v>
      </c>
    </row>
    <row r="11" spans="1:19" ht="15" customHeight="1">
      <c r="A11" s="353" t="s">
        <v>950</v>
      </c>
      <c r="B11" s="441">
        <v>30.4</v>
      </c>
      <c r="C11" s="442">
        <v>6.7</v>
      </c>
      <c r="D11" s="443">
        <v>23.7</v>
      </c>
      <c r="E11" s="441">
        <v>44.5</v>
      </c>
      <c r="F11" s="442">
        <v>0</v>
      </c>
      <c r="G11" s="443">
        <v>44.5</v>
      </c>
      <c r="H11" s="442">
        <v>65</v>
      </c>
      <c r="I11" s="442">
        <v>0</v>
      </c>
      <c r="J11" s="443">
        <v>65</v>
      </c>
      <c r="K11" s="442">
        <v>95.85</v>
      </c>
      <c r="L11" s="442">
        <v>0</v>
      </c>
      <c r="M11" s="443">
        <v>95.85</v>
      </c>
      <c r="N11" s="439">
        <v>143.4</v>
      </c>
      <c r="O11" s="439">
        <v>0</v>
      </c>
      <c r="P11" s="444">
        <v>143.4</v>
      </c>
      <c r="Q11" s="439">
        <v>219.45</v>
      </c>
      <c r="R11" s="439">
        <v>0</v>
      </c>
      <c r="S11" s="444">
        <v>219.45</v>
      </c>
    </row>
    <row r="12" spans="1:19" ht="15" customHeight="1">
      <c r="A12" s="353" t="s">
        <v>951</v>
      </c>
      <c r="B12" s="441">
        <v>39.2</v>
      </c>
      <c r="C12" s="442">
        <v>0</v>
      </c>
      <c r="D12" s="443">
        <v>39.2</v>
      </c>
      <c r="E12" s="441">
        <v>66.2</v>
      </c>
      <c r="F12" s="442">
        <v>0</v>
      </c>
      <c r="G12" s="443">
        <v>66.2</v>
      </c>
      <c r="H12" s="442">
        <v>62.3</v>
      </c>
      <c r="I12" s="442">
        <v>1.8</v>
      </c>
      <c r="J12" s="443">
        <v>60.5</v>
      </c>
      <c r="K12" s="442">
        <v>75.95</v>
      </c>
      <c r="L12" s="442">
        <v>0</v>
      </c>
      <c r="M12" s="443">
        <v>75.95</v>
      </c>
      <c r="N12" s="439">
        <v>93.3</v>
      </c>
      <c r="O12" s="439">
        <v>0</v>
      </c>
      <c r="P12" s="444">
        <v>93.3</v>
      </c>
      <c r="Q12" s="439">
        <v>174.5</v>
      </c>
      <c r="R12" s="439"/>
      <c r="S12" s="444">
        <v>174.5</v>
      </c>
    </row>
    <row r="13" spans="1:19" ht="15" customHeight="1">
      <c r="A13" s="353" t="s">
        <v>952</v>
      </c>
      <c r="B13" s="441">
        <v>25.7</v>
      </c>
      <c r="C13" s="442">
        <v>0</v>
      </c>
      <c r="D13" s="443">
        <v>25.7</v>
      </c>
      <c r="E13" s="441">
        <v>29.5</v>
      </c>
      <c r="F13" s="442">
        <v>24.5</v>
      </c>
      <c r="G13" s="443">
        <v>5</v>
      </c>
      <c r="H13" s="442">
        <v>41.2</v>
      </c>
      <c r="I13" s="442">
        <v>0</v>
      </c>
      <c r="J13" s="443">
        <v>41.2</v>
      </c>
      <c r="K13" s="442">
        <v>47.55</v>
      </c>
      <c r="L13" s="442">
        <v>7.2</v>
      </c>
      <c r="M13" s="443">
        <v>40.35</v>
      </c>
      <c r="N13" s="442">
        <v>111.05</v>
      </c>
      <c r="O13" s="442">
        <v>8.6</v>
      </c>
      <c r="P13" s="454">
        <v>102.45</v>
      </c>
      <c r="Q13" s="442"/>
      <c r="R13" s="442"/>
      <c r="S13" s="454">
        <v>0</v>
      </c>
    </row>
    <row r="14" spans="1:19" ht="15" customHeight="1">
      <c r="A14" s="353" t="s">
        <v>953</v>
      </c>
      <c r="B14" s="441">
        <v>26.7</v>
      </c>
      <c r="C14" s="442">
        <v>0</v>
      </c>
      <c r="D14" s="443">
        <v>26.7</v>
      </c>
      <c r="E14" s="441">
        <v>29.9</v>
      </c>
      <c r="F14" s="442">
        <v>0</v>
      </c>
      <c r="G14" s="443">
        <v>29.9</v>
      </c>
      <c r="H14" s="442">
        <v>73.6</v>
      </c>
      <c r="I14" s="442">
        <v>0</v>
      </c>
      <c r="J14" s="443">
        <v>73.6</v>
      </c>
      <c r="K14" s="442">
        <v>102.5</v>
      </c>
      <c r="L14" s="442">
        <v>0</v>
      </c>
      <c r="M14" s="443">
        <v>102.5</v>
      </c>
      <c r="N14" s="442">
        <v>199.6</v>
      </c>
      <c r="O14" s="442">
        <v>0</v>
      </c>
      <c r="P14" s="454">
        <v>199.6</v>
      </c>
      <c r="Q14" s="442"/>
      <c r="R14" s="442"/>
      <c r="S14" s="454">
        <v>0</v>
      </c>
    </row>
    <row r="15" spans="1:19" ht="15" customHeight="1">
      <c r="A15" s="353" t="s">
        <v>954</v>
      </c>
      <c r="B15" s="441">
        <v>40.6</v>
      </c>
      <c r="C15" s="442">
        <v>0</v>
      </c>
      <c r="D15" s="443">
        <v>40.6</v>
      </c>
      <c r="E15" s="441">
        <v>88</v>
      </c>
      <c r="F15" s="442">
        <v>0</v>
      </c>
      <c r="G15" s="443">
        <v>88</v>
      </c>
      <c r="H15" s="442">
        <v>54.7</v>
      </c>
      <c r="I15" s="442">
        <v>0</v>
      </c>
      <c r="J15" s="443">
        <v>54.7</v>
      </c>
      <c r="K15" s="439">
        <v>50.9</v>
      </c>
      <c r="L15" s="439">
        <v>0</v>
      </c>
      <c r="M15" s="440">
        <v>50.9</v>
      </c>
      <c r="N15" s="439">
        <v>170.25</v>
      </c>
      <c r="O15" s="439">
        <v>0</v>
      </c>
      <c r="P15" s="444">
        <v>170.25</v>
      </c>
      <c r="Q15" s="439"/>
      <c r="R15" s="439"/>
      <c r="S15" s="444">
        <v>0</v>
      </c>
    </row>
    <row r="16" spans="1:19" ht="15" customHeight="1">
      <c r="A16" s="353" t="s">
        <v>556</v>
      </c>
      <c r="B16" s="441">
        <v>17.3</v>
      </c>
      <c r="C16" s="442">
        <v>5.7</v>
      </c>
      <c r="D16" s="443">
        <v>11.6</v>
      </c>
      <c r="E16" s="441">
        <v>53.9</v>
      </c>
      <c r="F16" s="442">
        <v>11</v>
      </c>
      <c r="G16" s="443">
        <v>42.9</v>
      </c>
      <c r="H16" s="442">
        <v>69.25</v>
      </c>
      <c r="I16" s="442">
        <v>0</v>
      </c>
      <c r="J16" s="443">
        <v>69.25</v>
      </c>
      <c r="K16" s="439">
        <v>67.5</v>
      </c>
      <c r="L16" s="439">
        <v>0</v>
      </c>
      <c r="M16" s="440">
        <v>67.5</v>
      </c>
      <c r="N16" s="439">
        <v>164.3</v>
      </c>
      <c r="O16" s="439">
        <v>0</v>
      </c>
      <c r="P16" s="444">
        <v>164.3</v>
      </c>
      <c r="Q16" s="439"/>
      <c r="R16" s="439"/>
      <c r="S16" s="444">
        <v>0</v>
      </c>
    </row>
    <row r="17" spans="1:19" ht="15" customHeight="1">
      <c r="A17" s="353" t="s">
        <v>557</v>
      </c>
      <c r="B17" s="441">
        <v>62.35</v>
      </c>
      <c r="C17" s="442">
        <v>0</v>
      </c>
      <c r="D17" s="443">
        <v>62.35</v>
      </c>
      <c r="E17" s="441">
        <v>32.4</v>
      </c>
      <c r="F17" s="442">
        <v>0</v>
      </c>
      <c r="G17" s="443">
        <v>32.4</v>
      </c>
      <c r="H17" s="442">
        <v>133</v>
      </c>
      <c r="I17" s="442">
        <v>0</v>
      </c>
      <c r="J17" s="443">
        <v>133</v>
      </c>
      <c r="K17" s="439">
        <v>82.75</v>
      </c>
      <c r="L17" s="439">
        <v>0</v>
      </c>
      <c r="M17" s="440">
        <v>82.75</v>
      </c>
      <c r="N17" s="439">
        <v>183.45</v>
      </c>
      <c r="O17" s="439">
        <v>0</v>
      </c>
      <c r="P17" s="444">
        <v>183.45</v>
      </c>
      <c r="Q17" s="439"/>
      <c r="R17" s="439"/>
      <c r="S17" s="444">
        <v>0</v>
      </c>
    </row>
    <row r="18" spans="1:19" ht="15" customHeight="1">
      <c r="A18" s="445" t="s">
        <v>558</v>
      </c>
      <c r="B18" s="446">
        <v>44.85</v>
      </c>
      <c r="C18" s="447">
        <v>15.2</v>
      </c>
      <c r="D18" s="440">
        <v>29.65</v>
      </c>
      <c r="E18" s="446">
        <v>54.5</v>
      </c>
      <c r="F18" s="447">
        <v>0</v>
      </c>
      <c r="G18" s="440">
        <v>54.5</v>
      </c>
      <c r="H18" s="439">
        <v>78.8</v>
      </c>
      <c r="I18" s="439">
        <v>0</v>
      </c>
      <c r="J18" s="440">
        <v>78.8</v>
      </c>
      <c r="K18" s="439">
        <v>101.3</v>
      </c>
      <c r="L18" s="439">
        <v>0</v>
      </c>
      <c r="M18" s="440">
        <v>101.3</v>
      </c>
      <c r="N18" s="439">
        <v>196.35</v>
      </c>
      <c r="O18" s="439">
        <v>3.1</v>
      </c>
      <c r="P18" s="444">
        <v>193.25</v>
      </c>
      <c r="Q18" s="439"/>
      <c r="R18" s="439"/>
      <c r="S18" s="444">
        <v>0</v>
      </c>
    </row>
    <row r="19" spans="1:19" s="453" customFormat="1" ht="15" customHeight="1" thickBot="1">
      <c r="A19" s="448" t="s">
        <v>561</v>
      </c>
      <c r="B19" s="449">
        <v>398.8</v>
      </c>
      <c r="C19" s="450">
        <v>27.6</v>
      </c>
      <c r="D19" s="451">
        <v>371.2</v>
      </c>
      <c r="E19" s="449">
        <v>527</v>
      </c>
      <c r="F19" s="450">
        <v>50.1</v>
      </c>
      <c r="G19" s="451">
        <v>476.9</v>
      </c>
      <c r="H19" s="449">
        <v>769.8</v>
      </c>
      <c r="I19" s="450">
        <v>9.2</v>
      </c>
      <c r="J19" s="451">
        <v>760.6</v>
      </c>
      <c r="K19" s="449">
        <v>922.95</v>
      </c>
      <c r="L19" s="450">
        <v>7.2</v>
      </c>
      <c r="M19" s="451">
        <v>915.75</v>
      </c>
      <c r="N19" s="449">
        <v>1589.15</v>
      </c>
      <c r="O19" s="450">
        <v>17.7</v>
      </c>
      <c r="P19" s="452">
        <v>1571.45</v>
      </c>
      <c r="Q19" s="449">
        <v>980.03</v>
      </c>
      <c r="R19" s="450">
        <v>16.45</v>
      </c>
      <c r="S19" s="452">
        <v>963.58</v>
      </c>
    </row>
    <row r="20" s="351" customFormat="1" ht="16.5" customHeight="1">
      <c r="A20" s="351" t="s">
        <v>973</v>
      </c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J3" sqref="J3"/>
    </sheetView>
  </sheetViews>
  <sheetFormatPr defaultColWidth="9.140625" defaultRowHeight="12.75"/>
  <cols>
    <col min="1" max="1" width="10.00390625" style="377" customWidth="1"/>
    <col min="2" max="2" width="10.7109375" style="377" hidden="1" customWidth="1"/>
    <col min="3" max="3" width="8.140625" style="377" hidden="1" customWidth="1"/>
    <col min="4" max="4" width="10.7109375" style="377" bestFit="1" customWidth="1"/>
    <col min="5" max="5" width="8.140625" style="377" bestFit="1" customWidth="1"/>
    <col min="6" max="6" width="10.7109375" style="377" bestFit="1" customWidth="1"/>
    <col min="7" max="7" width="8.140625" style="377" bestFit="1" customWidth="1"/>
    <col min="8" max="8" width="11.00390625" style="377" bestFit="1" customWidth="1"/>
    <col min="9" max="9" width="8.140625" style="377" customWidth="1"/>
    <col min="10" max="10" width="11.28125" style="377" bestFit="1" customWidth="1"/>
    <col min="11" max="11" width="8.140625" style="377" customWidth="1"/>
    <col min="12" max="16384" width="9.140625" style="377" customWidth="1"/>
  </cols>
  <sheetData>
    <row r="1" spans="1:19" ht="12.75">
      <c r="A1" s="1624" t="s">
        <v>616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  <c r="L1" s="1624"/>
      <c r="M1" s="1624"/>
      <c r="N1" s="1353"/>
      <c r="O1" s="1353"/>
      <c r="P1" s="1353"/>
      <c r="Q1" s="1353"/>
      <c r="R1" s="1353"/>
      <c r="S1" s="1353"/>
    </row>
    <row r="2" spans="1:19" ht="15.75">
      <c r="A2" s="1611" t="s">
        <v>1202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391"/>
      <c r="O2" s="1353"/>
      <c r="P2" s="1353"/>
      <c r="Q2" s="1353"/>
      <c r="R2" s="1353"/>
      <c r="S2" s="1353"/>
    </row>
    <row r="3" spans="1:13" ht="17.25" customHeight="1">
      <c r="A3" s="364"/>
      <c r="B3" s="364"/>
      <c r="C3" s="364"/>
      <c r="D3" s="455"/>
      <c r="E3" s="455"/>
      <c r="F3" s="455"/>
      <c r="G3" s="455"/>
      <c r="H3" s="455"/>
      <c r="I3" s="75"/>
      <c r="J3" s="1479"/>
      <c r="M3" s="75" t="s">
        <v>975</v>
      </c>
    </row>
    <row r="4" spans="1:13" s="457" customFormat="1" ht="13.5" customHeight="1">
      <c r="A4" s="456"/>
      <c r="B4" s="1653" t="s">
        <v>969</v>
      </c>
      <c r="C4" s="1654"/>
      <c r="D4" s="1655" t="s">
        <v>944</v>
      </c>
      <c r="E4" s="1654"/>
      <c r="F4" s="1656" t="s">
        <v>183</v>
      </c>
      <c r="G4" s="1654"/>
      <c r="H4" s="1656" t="s">
        <v>184</v>
      </c>
      <c r="I4" s="1654"/>
      <c r="J4" s="1656" t="s">
        <v>655</v>
      </c>
      <c r="K4" s="1654"/>
      <c r="L4" s="1656" t="s">
        <v>1428</v>
      </c>
      <c r="M4" s="1654"/>
    </row>
    <row r="5" spans="1:13" s="457" customFormat="1" ht="13.5" customHeight="1">
      <c r="A5" s="458" t="s">
        <v>636</v>
      </c>
      <c r="B5" s="459" t="s">
        <v>976</v>
      </c>
      <c r="C5" s="460" t="s">
        <v>977</v>
      </c>
      <c r="D5" s="459" t="s">
        <v>976</v>
      </c>
      <c r="E5" s="460" t="s">
        <v>977</v>
      </c>
      <c r="F5" s="461" t="s">
        <v>976</v>
      </c>
      <c r="G5" s="460" t="s">
        <v>977</v>
      </c>
      <c r="H5" s="461" t="s">
        <v>976</v>
      </c>
      <c r="I5" s="460" t="s">
        <v>977</v>
      </c>
      <c r="J5" s="461" t="s">
        <v>976</v>
      </c>
      <c r="K5" s="460" t="s">
        <v>977</v>
      </c>
      <c r="L5" s="461" t="s">
        <v>976</v>
      </c>
      <c r="M5" s="460" t="s">
        <v>977</v>
      </c>
    </row>
    <row r="6" spans="1:13" ht="15.75" customHeight="1">
      <c r="A6" s="343" t="s">
        <v>946</v>
      </c>
      <c r="B6" s="1392">
        <v>461.85</v>
      </c>
      <c r="C6" s="1393">
        <v>10</v>
      </c>
      <c r="D6" s="462">
        <v>1847.355</v>
      </c>
      <c r="E6" s="463">
        <v>40</v>
      </c>
      <c r="F6" s="464">
        <v>2611.31</v>
      </c>
      <c r="G6" s="463">
        <v>60</v>
      </c>
      <c r="H6" s="464">
        <v>2334.575</v>
      </c>
      <c r="I6" s="463">
        <v>50</v>
      </c>
      <c r="J6" s="465">
        <v>3641.625</v>
      </c>
      <c r="K6" s="463">
        <v>90</v>
      </c>
      <c r="L6" s="465">
        <v>5969.58</v>
      </c>
      <c r="M6" s="463">
        <v>140</v>
      </c>
    </row>
    <row r="7" spans="1:13" ht="15.75" customHeight="1">
      <c r="A7" s="343" t="s">
        <v>947</v>
      </c>
      <c r="B7" s="1392">
        <v>0</v>
      </c>
      <c r="C7" s="1393">
        <v>0</v>
      </c>
      <c r="D7" s="462">
        <v>0</v>
      </c>
      <c r="E7" s="466">
        <v>0</v>
      </c>
      <c r="F7" s="464">
        <v>2191.9</v>
      </c>
      <c r="G7" s="463">
        <v>50</v>
      </c>
      <c r="H7" s="464">
        <v>2786.475</v>
      </c>
      <c r="I7" s="463">
        <v>60</v>
      </c>
      <c r="J7" s="465">
        <v>3675.4249999999997</v>
      </c>
      <c r="K7" s="463">
        <v>90</v>
      </c>
      <c r="L7" s="465">
        <v>2644.05</v>
      </c>
      <c r="M7" s="463">
        <v>60</v>
      </c>
    </row>
    <row r="8" spans="1:13" ht="15.75" customHeight="1">
      <c r="A8" s="343" t="s">
        <v>948</v>
      </c>
      <c r="B8" s="1392">
        <v>453.35</v>
      </c>
      <c r="C8" s="1393">
        <v>10</v>
      </c>
      <c r="D8" s="462">
        <v>0</v>
      </c>
      <c r="E8" s="466">
        <v>0</v>
      </c>
      <c r="F8" s="464">
        <v>2652.09</v>
      </c>
      <c r="G8" s="463">
        <v>50</v>
      </c>
      <c r="H8" s="464">
        <v>3205.3</v>
      </c>
      <c r="I8" s="463">
        <v>70</v>
      </c>
      <c r="J8" s="467">
        <v>5542.724999999999</v>
      </c>
      <c r="K8" s="468">
        <v>140</v>
      </c>
      <c r="L8" s="467">
        <v>3257.1</v>
      </c>
      <c r="M8" s="468">
        <v>70</v>
      </c>
    </row>
    <row r="9" spans="1:13" ht="15.75" customHeight="1">
      <c r="A9" s="343" t="s">
        <v>949</v>
      </c>
      <c r="B9" s="1392">
        <v>906.175</v>
      </c>
      <c r="C9" s="1393">
        <v>20</v>
      </c>
      <c r="D9" s="462">
        <v>0</v>
      </c>
      <c r="E9" s="466">
        <v>0</v>
      </c>
      <c r="F9" s="464">
        <v>1810.725</v>
      </c>
      <c r="G9" s="463">
        <v>40</v>
      </c>
      <c r="H9" s="469">
        <v>3602.15</v>
      </c>
      <c r="I9" s="468">
        <v>80</v>
      </c>
      <c r="J9" s="467">
        <v>3932.35</v>
      </c>
      <c r="K9" s="468">
        <v>100</v>
      </c>
      <c r="L9" s="467">
        <v>10657.1</v>
      </c>
      <c r="M9" s="468">
        <v>220</v>
      </c>
    </row>
    <row r="10" spans="1:13" ht="15.75" customHeight="1">
      <c r="A10" s="343" t="s">
        <v>950</v>
      </c>
      <c r="B10" s="1392">
        <v>228.075</v>
      </c>
      <c r="C10" s="1393">
        <v>5</v>
      </c>
      <c r="D10" s="462">
        <v>1340.73</v>
      </c>
      <c r="E10" s="463">
        <v>30</v>
      </c>
      <c r="F10" s="464">
        <v>2290.13</v>
      </c>
      <c r="G10" s="463">
        <v>50</v>
      </c>
      <c r="H10" s="469">
        <v>2689.325</v>
      </c>
      <c r="I10" s="468">
        <v>60</v>
      </c>
      <c r="J10" s="467">
        <v>5531.6</v>
      </c>
      <c r="K10" s="468">
        <v>140</v>
      </c>
      <c r="L10" s="467">
        <v>6950.8</v>
      </c>
      <c r="M10" s="468">
        <v>140</v>
      </c>
    </row>
    <row r="11" spans="1:13" ht="15.75" customHeight="1">
      <c r="A11" s="343" t="s">
        <v>951</v>
      </c>
      <c r="B11" s="1392">
        <v>228.1625</v>
      </c>
      <c r="C11" s="1393">
        <v>5</v>
      </c>
      <c r="D11" s="462">
        <v>437.3</v>
      </c>
      <c r="E11" s="463">
        <v>10</v>
      </c>
      <c r="F11" s="464">
        <v>1348.15</v>
      </c>
      <c r="G11" s="463">
        <v>40</v>
      </c>
      <c r="H11" s="469">
        <v>3112.005</v>
      </c>
      <c r="I11" s="468">
        <v>70</v>
      </c>
      <c r="J11" s="467">
        <v>3943.45</v>
      </c>
      <c r="K11" s="468">
        <v>100</v>
      </c>
      <c r="L11" s="467">
        <v>4381.8</v>
      </c>
      <c r="M11" s="468">
        <v>90</v>
      </c>
    </row>
    <row r="12" spans="1:13" ht="15.75" customHeight="1">
      <c r="A12" s="343" t="s">
        <v>952</v>
      </c>
      <c r="B12" s="1392">
        <v>2265.55</v>
      </c>
      <c r="C12" s="1393">
        <v>50</v>
      </c>
      <c r="D12" s="462">
        <v>2183.225</v>
      </c>
      <c r="E12" s="463">
        <v>50</v>
      </c>
      <c r="F12" s="464">
        <v>2213.55</v>
      </c>
      <c r="G12" s="463">
        <v>50</v>
      </c>
      <c r="H12" s="464">
        <v>1326.735</v>
      </c>
      <c r="I12" s="463">
        <v>30</v>
      </c>
      <c r="J12" s="467">
        <v>5125.83</v>
      </c>
      <c r="K12" s="468">
        <v>130</v>
      </c>
      <c r="L12" s="467"/>
      <c r="M12" s="468"/>
    </row>
    <row r="13" spans="1:13" ht="15.75" customHeight="1">
      <c r="A13" s="343" t="s">
        <v>953</v>
      </c>
      <c r="B13" s="1392">
        <v>2263.11</v>
      </c>
      <c r="C13" s="1393">
        <v>50</v>
      </c>
      <c r="D13" s="462">
        <v>2624.225</v>
      </c>
      <c r="E13" s="463">
        <v>60</v>
      </c>
      <c r="F13" s="464">
        <v>3106.1</v>
      </c>
      <c r="G13" s="463">
        <v>70</v>
      </c>
      <c r="H13" s="464">
        <v>3093.7749999999996</v>
      </c>
      <c r="I13" s="463">
        <v>70</v>
      </c>
      <c r="J13" s="467">
        <v>4799.95</v>
      </c>
      <c r="K13" s="468">
        <v>120</v>
      </c>
      <c r="L13" s="467"/>
      <c r="M13" s="468"/>
    </row>
    <row r="14" spans="1:13" ht="15.75" customHeight="1">
      <c r="A14" s="343" t="s">
        <v>954</v>
      </c>
      <c r="B14" s="1392">
        <v>904.81</v>
      </c>
      <c r="C14" s="1393">
        <v>20</v>
      </c>
      <c r="D14" s="462">
        <v>436.25</v>
      </c>
      <c r="E14" s="463">
        <v>10</v>
      </c>
      <c r="F14" s="464">
        <v>3124.5</v>
      </c>
      <c r="G14" s="463">
        <v>70</v>
      </c>
      <c r="H14" s="469">
        <v>3457.575</v>
      </c>
      <c r="I14" s="468">
        <v>80</v>
      </c>
      <c r="J14" s="469">
        <v>5624.83</v>
      </c>
      <c r="K14" s="468">
        <v>140</v>
      </c>
      <c r="L14" s="469"/>
      <c r="M14" s="468"/>
    </row>
    <row r="15" spans="1:13" ht="15.75" customHeight="1">
      <c r="A15" s="343" t="s">
        <v>556</v>
      </c>
      <c r="B15" s="1392">
        <v>1325.615</v>
      </c>
      <c r="C15" s="1393">
        <v>30</v>
      </c>
      <c r="D15" s="462">
        <v>3052.16</v>
      </c>
      <c r="E15" s="463">
        <v>70</v>
      </c>
      <c r="F15" s="464">
        <v>452.95</v>
      </c>
      <c r="G15" s="463">
        <v>10</v>
      </c>
      <c r="H15" s="469">
        <v>4950.64</v>
      </c>
      <c r="I15" s="468">
        <v>120</v>
      </c>
      <c r="J15" s="469">
        <v>6474.78</v>
      </c>
      <c r="K15" s="468">
        <v>160</v>
      </c>
      <c r="L15" s="469"/>
      <c r="M15" s="468"/>
    </row>
    <row r="16" spans="1:13" ht="15.75" customHeight="1">
      <c r="A16" s="343" t="s">
        <v>557</v>
      </c>
      <c r="B16" s="1392">
        <v>0</v>
      </c>
      <c r="C16" s="1393">
        <v>0</v>
      </c>
      <c r="D16" s="462">
        <v>2177.63</v>
      </c>
      <c r="E16" s="463">
        <v>50</v>
      </c>
      <c r="F16" s="469">
        <v>2742.225</v>
      </c>
      <c r="G16" s="468">
        <v>60</v>
      </c>
      <c r="H16" s="469">
        <v>5293.265</v>
      </c>
      <c r="I16" s="468">
        <v>130</v>
      </c>
      <c r="J16" s="469">
        <v>7678.38</v>
      </c>
      <c r="K16" s="468">
        <v>180</v>
      </c>
      <c r="L16" s="469"/>
      <c r="M16" s="468"/>
    </row>
    <row r="17" spans="1:13" ht="15.75" customHeight="1">
      <c r="A17" s="344" t="s">
        <v>558</v>
      </c>
      <c r="B17" s="1394">
        <v>452.58</v>
      </c>
      <c r="C17" s="1395">
        <v>10</v>
      </c>
      <c r="D17" s="470">
        <v>1306.875</v>
      </c>
      <c r="E17" s="471">
        <v>30</v>
      </c>
      <c r="F17" s="472">
        <v>2304.975</v>
      </c>
      <c r="G17" s="473">
        <v>50</v>
      </c>
      <c r="H17" s="472">
        <v>4475.85</v>
      </c>
      <c r="I17" s="473">
        <v>110</v>
      </c>
      <c r="J17" s="472">
        <v>14631.58</v>
      </c>
      <c r="K17" s="473">
        <v>340</v>
      </c>
      <c r="L17" s="472"/>
      <c r="M17" s="473"/>
    </row>
    <row r="18" spans="1:13" s="1398" customFormat="1" ht="15.75" customHeight="1">
      <c r="A18" s="474" t="s">
        <v>561</v>
      </c>
      <c r="B18" s="1396">
        <v>9489.2775</v>
      </c>
      <c r="C18" s="1397">
        <v>210</v>
      </c>
      <c r="D18" s="475">
        <v>15405.75</v>
      </c>
      <c r="E18" s="476">
        <v>350</v>
      </c>
      <c r="F18" s="477">
        <v>26848.604999999996</v>
      </c>
      <c r="G18" s="478">
        <v>600</v>
      </c>
      <c r="H18" s="477">
        <v>40327.67</v>
      </c>
      <c r="I18" s="478">
        <v>930</v>
      </c>
      <c r="J18" s="479">
        <v>70602.525</v>
      </c>
      <c r="K18" s="478">
        <v>1730</v>
      </c>
      <c r="L18" s="479">
        <v>33860.43</v>
      </c>
      <c r="M18" s="478">
        <v>720</v>
      </c>
    </row>
    <row r="19" spans="1:8" s="480" customFormat="1" ht="12.75">
      <c r="A19" s="1399"/>
      <c r="H19" s="1400"/>
    </row>
    <row r="20" spans="1:10" ht="12.75">
      <c r="A20" s="480"/>
      <c r="B20" s="480"/>
      <c r="H20" s="1401"/>
      <c r="J20" s="1402"/>
    </row>
    <row r="21" ht="12.75">
      <c r="J21" s="1401"/>
    </row>
    <row r="26" ht="12.75">
      <c r="H26" s="377" t="s">
        <v>88</v>
      </c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">
      <selection activeCell="H38" sqref="H38"/>
    </sheetView>
  </sheetViews>
  <sheetFormatPr defaultColWidth="9.140625" defaultRowHeight="12.75"/>
  <cols>
    <col min="1" max="1" width="9.140625" style="377" customWidth="1"/>
    <col min="2" max="2" width="10.421875" style="377" customWidth="1"/>
    <col min="3" max="6" width="12.140625" style="377" customWidth="1"/>
    <col min="7" max="7" width="9.8515625" style="377" bestFit="1" customWidth="1"/>
    <col min="8" max="16384" width="9.140625" style="377" customWidth="1"/>
  </cols>
  <sheetData>
    <row r="1" spans="2:8" ht="12.75">
      <c r="B1" s="1587" t="s">
        <v>617</v>
      </c>
      <c r="C1" s="1587"/>
      <c r="D1" s="1587"/>
      <c r="E1" s="1587"/>
      <c r="F1" s="1587"/>
      <c r="G1" s="1587"/>
      <c r="H1" s="93"/>
    </row>
    <row r="2" spans="2:8" ht="15.75">
      <c r="B2" s="1588" t="s">
        <v>978</v>
      </c>
      <c r="C2" s="1588"/>
      <c r="D2" s="1588"/>
      <c r="E2" s="1588"/>
      <c r="F2" s="1588"/>
      <c r="G2" s="1588"/>
      <c r="H2" s="1403"/>
    </row>
    <row r="3" spans="2:4" ht="12.75" hidden="1">
      <c r="B3" s="1624" t="s">
        <v>87</v>
      </c>
      <c r="C3" s="1624"/>
      <c r="D3" s="1624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5"/>
      <c r="E5" s="75"/>
      <c r="G5" s="75" t="s">
        <v>574</v>
      </c>
      <c r="H5" s="480"/>
    </row>
    <row r="6" spans="2:7" ht="19.5" customHeight="1">
      <c r="B6" s="481" t="s">
        <v>636</v>
      </c>
      <c r="C6" s="482" t="s">
        <v>944</v>
      </c>
      <c r="D6" s="483" t="s">
        <v>183</v>
      </c>
      <c r="E6" s="483" t="s">
        <v>184</v>
      </c>
      <c r="F6" s="484" t="s">
        <v>655</v>
      </c>
      <c r="G6" s="484" t="s">
        <v>1428</v>
      </c>
    </row>
    <row r="7" spans="2:7" ht="15" customHeight="1">
      <c r="B7" s="385" t="s">
        <v>946</v>
      </c>
      <c r="C7" s="485">
        <v>585</v>
      </c>
      <c r="D7" s="387">
        <v>400</v>
      </c>
      <c r="E7" s="387">
        <v>0</v>
      </c>
      <c r="F7" s="390">
        <v>0</v>
      </c>
      <c r="G7" s="390">
        <v>17130</v>
      </c>
    </row>
    <row r="8" spans="2:7" ht="15" customHeight="1">
      <c r="B8" s="385" t="s">
        <v>947</v>
      </c>
      <c r="C8" s="485">
        <v>189</v>
      </c>
      <c r="D8" s="387">
        <v>550</v>
      </c>
      <c r="E8" s="387">
        <v>370</v>
      </c>
      <c r="F8" s="390">
        <v>4080</v>
      </c>
      <c r="G8" s="390">
        <v>3720</v>
      </c>
    </row>
    <row r="9" spans="2:7" ht="15" customHeight="1">
      <c r="B9" s="385" t="s">
        <v>948</v>
      </c>
      <c r="C9" s="485">
        <v>3367.28</v>
      </c>
      <c r="D9" s="387">
        <v>220</v>
      </c>
      <c r="E9" s="387">
        <v>1575</v>
      </c>
      <c r="F9" s="390">
        <v>9665</v>
      </c>
      <c r="G9" s="390">
        <v>11155</v>
      </c>
    </row>
    <row r="10" spans="2:7" ht="15" customHeight="1">
      <c r="B10" s="385" t="s">
        <v>949</v>
      </c>
      <c r="C10" s="485">
        <v>15836.81</v>
      </c>
      <c r="D10" s="387">
        <v>0</v>
      </c>
      <c r="E10" s="387">
        <v>2101.5</v>
      </c>
      <c r="F10" s="390">
        <v>13135</v>
      </c>
      <c r="G10" s="390">
        <v>200</v>
      </c>
    </row>
    <row r="11" spans="2:7" ht="15" customHeight="1">
      <c r="B11" s="385" t="s">
        <v>950</v>
      </c>
      <c r="C11" s="485">
        <v>2362.5</v>
      </c>
      <c r="D11" s="387">
        <v>0</v>
      </c>
      <c r="E11" s="387">
        <v>1074.7</v>
      </c>
      <c r="F11" s="390">
        <v>9310</v>
      </c>
      <c r="G11" s="390">
        <v>0</v>
      </c>
    </row>
    <row r="12" spans="2:7" ht="15" customHeight="1">
      <c r="B12" s="385" t="s">
        <v>951</v>
      </c>
      <c r="C12" s="485">
        <v>200</v>
      </c>
      <c r="D12" s="387">
        <v>753.5</v>
      </c>
      <c r="E12" s="391">
        <v>3070</v>
      </c>
      <c r="F12" s="390">
        <v>10780</v>
      </c>
      <c r="G12" s="390">
        <v>6010</v>
      </c>
    </row>
    <row r="13" spans="2:7" ht="15" customHeight="1">
      <c r="B13" s="385" t="s">
        <v>952</v>
      </c>
      <c r="C13" s="485">
        <v>6224.804</v>
      </c>
      <c r="D13" s="387">
        <v>200</v>
      </c>
      <c r="E13" s="387">
        <v>0</v>
      </c>
      <c r="F13" s="390">
        <v>25532</v>
      </c>
      <c r="G13" s="390"/>
    </row>
    <row r="14" spans="2:7" ht="15" customHeight="1">
      <c r="B14" s="385" t="s">
        <v>953</v>
      </c>
      <c r="C14" s="485">
        <v>11402</v>
      </c>
      <c r="D14" s="391">
        <v>160</v>
      </c>
      <c r="E14" s="391">
        <v>300</v>
      </c>
      <c r="F14" s="390">
        <v>0</v>
      </c>
      <c r="G14" s="390"/>
    </row>
    <row r="15" spans="2:7" ht="15" customHeight="1">
      <c r="B15" s="385" t="s">
        <v>954</v>
      </c>
      <c r="C15" s="485">
        <v>4027.9</v>
      </c>
      <c r="D15" s="391">
        <v>950</v>
      </c>
      <c r="E15" s="391">
        <v>8630</v>
      </c>
      <c r="F15" s="390">
        <v>3850</v>
      </c>
      <c r="G15" s="390"/>
    </row>
    <row r="16" spans="2:7" ht="15" customHeight="1">
      <c r="B16" s="385" t="s">
        <v>556</v>
      </c>
      <c r="C16" s="485">
        <v>1040</v>
      </c>
      <c r="D16" s="391">
        <v>4800</v>
      </c>
      <c r="E16" s="391">
        <v>13821</v>
      </c>
      <c r="F16" s="390">
        <v>21250</v>
      </c>
      <c r="G16" s="390"/>
    </row>
    <row r="17" spans="2:7" ht="15" customHeight="1">
      <c r="B17" s="385" t="s">
        <v>557</v>
      </c>
      <c r="C17" s="485">
        <v>600</v>
      </c>
      <c r="D17" s="387">
        <v>0</v>
      </c>
      <c r="E17" s="391">
        <v>350</v>
      </c>
      <c r="F17" s="390">
        <v>4500</v>
      </c>
      <c r="G17" s="390"/>
    </row>
    <row r="18" spans="2:7" ht="15" customHeight="1">
      <c r="B18" s="393" t="s">
        <v>558</v>
      </c>
      <c r="C18" s="486">
        <v>3472.05</v>
      </c>
      <c r="D18" s="397">
        <v>1850</v>
      </c>
      <c r="E18" s="397">
        <v>15687</v>
      </c>
      <c r="F18" s="399">
        <v>1730</v>
      </c>
      <c r="G18" s="399"/>
    </row>
    <row r="19" spans="2:7" s="487" customFormat="1" ht="15.75" customHeight="1" thickBot="1">
      <c r="B19" s="488" t="s">
        <v>561</v>
      </c>
      <c r="C19" s="402">
        <v>49307.344000000005</v>
      </c>
      <c r="D19" s="402">
        <v>9883.5</v>
      </c>
      <c r="E19" s="404">
        <v>46979.2</v>
      </c>
      <c r="F19" s="406">
        <v>103832</v>
      </c>
      <c r="G19" s="406">
        <v>38215</v>
      </c>
    </row>
    <row r="20" s="407" customFormat="1" ht="15" customHeight="1">
      <c r="B20" s="259" t="s">
        <v>979</v>
      </c>
    </row>
    <row r="21" s="407" customFormat="1" ht="15" customHeight="1">
      <c r="B21" s="259" t="s">
        <v>980</v>
      </c>
    </row>
    <row r="22" s="407" customFormat="1" ht="15" customHeight="1">
      <c r="B22" s="259" t="s">
        <v>981</v>
      </c>
    </row>
    <row r="23" s="407" customFormat="1" ht="15" customHeight="1">
      <c r="B23" s="259"/>
    </row>
    <row r="24" s="407" customFormat="1" ht="12.75"/>
    <row r="25" spans="2:8" ht="12.75">
      <c r="B25" s="1587" t="s">
        <v>618</v>
      </c>
      <c r="C25" s="1587"/>
      <c r="D25" s="1587"/>
      <c r="E25" s="1587"/>
      <c r="F25" s="1587"/>
      <c r="G25" s="1587"/>
      <c r="H25" s="93"/>
    </row>
    <row r="26" spans="2:8" ht="18.75">
      <c r="B26" s="1657" t="s">
        <v>982</v>
      </c>
      <c r="C26" s="1657"/>
      <c r="D26" s="1657"/>
      <c r="E26" s="1657"/>
      <c r="F26" s="1657"/>
      <c r="G26" s="1657"/>
      <c r="H26" s="1404"/>
    </row>
    <row r="27" spans="2:7" ht="13.5" thickBot="1">
      <c r="B27" s="18"/>
      <c r="C27" s="18"/>
      <c r="D27" s="18"/>
      <c r="E27" s="18"/>
      <c r="G27" s="75" t="s">
        <v>574</v>
      </c>
    </row>
    <row r="28" spans="2:7" ht="12.75">
      <c r="B28" s="489" t="s">
        <v>636</v>
      </c>
      <c r="C28" s="418" t="s">
        <v>944</v>
      </c>
      <c r="D28" s="379" t="s">
        <v>183</v>
      </c>
      <c r="E28" s="379" t="s">
        <v>184</v>
      </c>
      <c r="F28" s="380" t="s">
        <v>655</v>
      </c>
      <c r="G28" s="380" t="s">
        <v>1428</v>
      </c>
    </row>
    <row r="29" spans="2:7" ht="13.5" customHeight="1">
      <c r="B29" s="385" t="s">
        <v>946</v>
      </c>
      <c r="C29" s="419">
        <v>4309</v>
      </c>
      <c r="D29" s="420">
        <v>20554.2</v>
      </c>
      <c r="E29" s="420">
        <v>13397</v>
      </c>
      <c r="F29" s="421">
        <v>35455</v>
      </c>
      <c r="G29" s="421">
        <v>22432</v>
      </c>
    </row>
    <row r="30" spans="2:7" ht="13.5" customHeight="1">
      <c r="B30" s="385" t="s">
        <v>947</v>
      </c>
      <c r="C30" s="419">
        <v>13165</v>
      </c>
      <c r="D30" s="420">
        <v>24670.5</v>
      </c>
      <c r="E30" s="420">
        <v>18830</v>
      </c>
      <c r="F30" s="421">
        <v>31353</v>
      </c>
      <c r="G30" s="421">
        <v>21897</v>
      </c>
    </row>
    <row r="31" spans="2:7" ht="13.5" customHeight="1">
      <c r="B31" s="385" t="s">
        <v>777</v>
      </c>
      <c r="C31" s="419">
        <v>12145</v>
      </c>
      <c r="D31" s="420">
        <v>12021</v>
      </c>
      <c r="E31" s="420">
        <v>15855</v>
      </c>
      <c r="F31" s="421">
        <v>35062</v>
      </c>
      <c r="G31" s="421">
        <v>23934</v>
      </c>
    </row>
    <row r="32" spans="2:7" ht="13.5" customHeight="1">
      <c r="B32" s="385" t="s">
        <v>949</v>
      </c>
      <c r="C32" s="419">
        <v>9056</v>
      </c>
      <c r="D32" s="420">
        <v>10369</v>
      </c>
      <c r="E32" s="420">
        <v>14880</v>
      </c>
      <c r="F32" s="421">
        <v>21472</v>
      </c>
      <c r="G32" s="421">
        <v>36880</v>
      </c>
    </row>
    <row r="33" spans="2:7" ht="13.5" customHeight="1">
      <c r="B33" s="385" t="s">
        <v>950</v>
      </c>
      <c r="C33" s="419">
        <v>11018</v>
      </c>
      <c r="D33" s="420">
        <v>15533</v>
      </c>
      <c r="E33" s="420">
        <v>14180</v>
      </c>
      <c r="F33" s="421">
        <v>20418</v>
      </c>
      <c r="G33" s="421">
        <v>21661</v>
      </c>
    </row>
    <row r="34" spans="2:7" ht="13.5" customHeight="1">
      <c r="B34" s="385" t="s">
        <v>951</v>
      </c>
      <c r="C34" s="419">
        <v>11030</v>
      </c>
      <c r="D34" s="420">
        <v>11255.5</v>
      </c>
      <c r="E34" s="429">
        <v>17395</v>
      </c>
      <c r="F34" s="421">
        <v>24379</v>
      </c>
      <c r="G34" s="421">
        <v>19955</v>
      </c>
    </row>
    <row r="35" spans="2:7" ht="13.5" customHeight="1">
      <c r="B35" s="385" t="s">
        <v>952</v>
      </c>
      <c r="C35" s="419">
        <v>12710</v>
      </c>
      <c r="D35" s="429">
        <v>14541</v>
      </c>
      <c r="E35" s="429">
        <v>8962</v>
      </c>
      <c r="F35" s="421">
        <v>12236</v>
      </c>
      <c r="G35" s="421"/>
    </row>
    <row r="36" spans="2:7" ht="13.5" customHeight="1">
      <c r="B36" s="385" t="s">
        <v>953</v>
      </c>
      <c r="C36" s="419">
        <v>9500</v>
      </c>
      <c r="D36" s="429">
        <v>20075</v>
      </c>
      <c r="E36" s="429">
        <v>7713</v>
      </c>
      <c r="F36" s="421">
        <v>10443</v>
      </c>
      <c r="G36" s="421"/>
    </row>
    <row r="37" spans="2:7" ht="13.5" customHeight="1">
      <c r="B37" s="385" t="s">
        <v>954</v>
      </c>
      <c r="C37" s="419">
        <v>18162</v>
      </c>
      <c r="D37" s="429">
        <v>15654</v>
      </c>
      <c r="E37" s="429">
        <v>7295</v>
      </c>
      <c r="F37" s="421">
        <v>12583.9</v>
      </c>
      <c r="G37" s="421"/>
    </row>
    <row r="38" spans="2:7" ht="13.5" customHeight="1">
      <c r="B38" s="385" t="s">
        <v>556</v>
      </c>
      <c r="C38" s="419">
        <v>13050</v>
      </c>
      <c r="D38" s="429">
        <v>7970</v>
      </c>
      <c r="E38" s="429">
        <v>20300</v>
      </c>
      <c r="F38" s="421">
        <v>21570</v>
      </c>
      <c r="G38" s="421"/>
    </row>
    <row r="39" spans="2:7" ht="13.5" customHeight="1">
      <c r="B39" s="385" t="s">
        <v>557</v>
      </c>
      <c r="C39" s="419">
        <v>18334.25</v>
      </c>
      <c r="D39" s="429">
        <v>10245</v>
      </c>
      <c r="E39" s="429">
        <v>17397</v>
      </c>
      <c r="F39" s="421">
        <v>17413</v>
      </c>
      <c r="G39" s="421"/>
    </row>
    <row r="40" spans="2:7" ht="13.5" customHeight="1">
      <c r="B40" s="393" t="s">
        <v>558</v>
      </c>
      <c r="C40" s="423">
        <v>20358.5</v>
      </c>
      <c r="D40" s="424">
        <v>12862</v>
      </c>
      <c r="E40" s="424">
        <v>13980</v>
      </c>
      <c r="F40" s="425">
        <v>15934.2</v>
      </c>
      <c r="G40" s="425"/>
    </row>
    <row r="41" spans="2:7" ht="13.5" thickBot="1">
      <c r="B41" s="488" t="s">
        <v>561</v>
      </c>
      <c r="C41" s="426">
        <v>152837.75</v>
      </c>
      <c r="D41" s="430">
        <v>175750.2</v>
      </c>
      <c r="E41" s="430">
        <v>170184</v>
      </c>
      <c r="F41" s="427">
        <v>258319.1</v>
      </c>
      <c r="G41" s="427">
        <v>146759</v>
      </c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workbookViewId="0" topLeftCell="L66">
      <selection activeCell="U114" sqref="U114"/>
    </sheetView>
  </sheetViews>
  <sheetFormatPr defaultColWidth="9.140625" defaultRowHeight="12.75"/>
  <cols>
    <col min="1" max="1" width="3.140625" style="372" customWidth="1"/>
    <col min="2" max="2" width="4.421875" style="372" customWidth="1"/>
    <col min="3" max="3" width="29.57421875" style="372" customWidth="1"/>
    <col min="4" max="4" width="7.57421875" style="1405" bestFit="1" customWidth="1"/>
    <col min="5" max="5" width="7.28125" style="1405" customWidth="1"/>
    <col min="6" max="6" width="7.57421875" style="372" bestFit="1" customWidth="1"/>
    <col min="7" max="7" width="7.57421875" style="372" hidden="1" customWidth="1"/>
    <col min="8" max="8" width="6.7109375" style="372" hidden="1" customWidth="1"/>
    <col min="9" max="9" width="7.421875" style="1405" hidden="1" customWidth="1"/>
    <col min="10" max="10" width="7.421875" style="372" customWidth="1"/>
    <col min="11" max="12" width="7.421875" style="1405" customWidth="1"/>
    <col min="13" max="16" width="7.421875" style="894" customWidth="1"/>
    <col min="17" max="24" width="9.140625" style="372" customWidth="1"/>
    <col min="25" max="28" width="11.57421875" style="372" customWidth="1"/>
    <col min="29" max="16384" width="9.140625" style="372" customWidth="1"/>
  </cols>
  <sheetData>
    <row r="1" spans="1:11" ht="12.75" customHeight="1" hidden="1">
      <c r="A1" s="1624" t="s">
        <v>399</v>
      </c>
      <c r="B1" s="1624"/>
      <c r="C1" s="1624"/>
      <c r="D1" s="1624"/>
      <c r="E1" s="1624"/>
      <c r="F1" s="1624"/>
      <c r="G1" s="1624"/>
      <c r="H1" s="1624"/>
      <c r="I1" s="1624"/>
      <c r="K1" s="372"/>
    </row>
    <row r="2" spans="1:11" ht="12.75" customHeight="1" hidden="1">
      <c r="A2" s="1624" t="s">
        <v>89</v>
      </c>
      <c r="B2" s="1624"/>
      <c r="C2" s="1624"/>
      <c r="D2" s="1624"/>
      <c r="E2" s="1624"/>
      <c r="F2" s="1624"/>
      <c r="G2" s="1624"/>
      <c r="H2" s="1624"/>
      <c r="I2" s="1624"/>
      <c r="K2" s="372"/>
    </row>
    <row r="3" spans="1:11" ht="12.75" customHeight="1" hidden="1">
      <c r="A3" s="1624" t="s">
        <v>868</v>
      </c>
      <c r="B3" s="1624"/>
      <c r="C3" s="1624"/>
      <c r="D3" s="1624"/>
      <c r="E3" s="1624"/>
      <c r="F3" s="1624"/>
      <c r="G3" s="1624"/>
      <c r="H3" s="1624"/>
      <c r="I3" s="1624"/>
      <c r="K3" s="372"/>
    </row>
    <row r="4" spans="1:16" ht="5.25" customHeight="1" hidden="1">
      <c r="A4" s="1353"/>
      <c r="B4" s="1353"/>
      <c r="C4" s="1353"/>
      <c r="D4" s="1391"/>
      <c r="E4" s="1391"/>
      <c r="F4" s="1353"/>
      <c r="G4" s="1353"/>
      <c r="H4" s="1353"/>
      <c r="I4" s="1391"/>
      <c r="J4" s="1353"/>
      <c r="K4" s="1391"/>
      <c r="L4" s="1391"/>
      <c r="M4" s="1360"/>
      <c r="N4" s="1360"/>
      <c r="O4" s="1360"/>
      <c r="P4" s="1360"/>
    </row>
    <row r="5" spans="1:11" ht="12.75" customHeight="1" hidden="1">
      <c r="A5" s="1624" t="s">
        <v>984</v>
      </c>
      <c r="B5" s="1624"/>
      <c r="C5" s="1624"/>
      <c r="D5" s="1624"/>
      <c r="E5" s="1624"/>
      <c r="F5" s="1624"/>
      <c r="G5" s="1624"/>
      <c r="H5" s="1624"/>
      <c r="I5" s="1624"/>
      <c r="K5" s="372"/>
    </row>
    <row r="6" spans="1:11" ht="12.75" customHeight="1" hidden="1">
      <c r="A6" s="1624" t="s">
        <v>90</v>
      </c>
      <c r="B6" s="1624"/>
      <c r="C6" s="1624"/>
      <c r="D6" s="1624"/>
      <c r="E6" s="1624"/>
      <c r="F6" s="1624"/>
      <c r="G6" s="1624"/>
      <c r="H6" s="1624"/>
      <c r="I6" s="1624"/>
      <c r="K6" s="372"/>
    </row>
    <row r="7" spans="1:16" ht="5.25" customHeight="1" hidden="1">
      <c r="A7" s="18"/>
      <c r="B7" s="18"/>
      <c r="C7" s="18"/>
      <c r="D7" s="351"/>
      <c r="E7" s="351"/>
      <c r="F7" s="18"/>
      <c r="G7" s="18"/>
      <c r="H7" s="18"/>
      <c r="I7" s="351"/>
      <c r="J7" s="18"/>
      <c r="K7" s="351"/>
      <c r="L7" s="351"/>
      <c r="M7" s="259"/>
      <c r="N7" s="259"/>
      <c r="O7" s="259"/>
      <c r="P7" s="259"/>
    </row>
    <row r="8" spans="1:16" s="1410" customFormat="1" ht="12.75" customHeight="1" hidden="1">
      <c r="A8" s="1658" t="s">
        <v>985</v>
      </c>
      <c r="B8" s="1659"/>
      <c r="C8" s="1660"/>
      <c r="D8" s="1406">
        <v>2004</v>
      </c>
      <c r="E8" s="1406">
        <v>2004</v>
      </c>
      <c r="F8" s="1407">
        <v>2004</v>
      </c>
      <c r="G8" s="1407">
        <v>2004</v>
      </c>
      <c r="H8" s="1407">
        <v>2004</v>
      </c>
      <c r="I8" s="1406">
        <v>2004</v>
      </c>
      <c r="J8" s="1407">
        <v>2004</v>
      </c>
      <c r="K8" s="1406">
        <v>2004</v>
      </c>
      <c r="L8" s="1408">
        <v>2004</v>
      </c>
      <c r="M8" s="494">
        <v>2004</v>
      </c>
      <c r="N8" s="494">
        <v>2004</v>
      </c>
      <c r="O8" s="1409">
        <v>2004</v>
      </c>
      <c r="P8" s="1409">
        <v>2004</v>
      </c>
    </row>
    <row r="9" spans="1:16" s="1410" customFormat="1" ht="12.75" customHeight="1" hidden="1">
      <c r="A9" s="1661" t="s">
        <v>91</v>
      </c>
      <c r="B9" s="1662"/>
      <c r="C9" s="1663"/>
      <c r="D9" s="1411" t="s">
        <v>558</v>
      </c>
      <c r="E9" s="1411" t="s">
        <v>558</v>
      </c>
      <c r="F9" s="1412" t="s">
        <v>558</v>
      </c>
      <c r="G9" s="1412" t="s">
        <v>186</v>
      </c>
      <c r="H9" s="1412" t="s">
        <v>92</v>
      </c>
      <c r="I9" s="1411" t="s">
        <v>92</v>
      </c>
      <c r="J9" s="1412" t="s">
        <v>92</v>
      </c>
      <c r="K9" s="1411" t="s">
        <v>92</v>
      </c>
      <c r="L9" s="1413" t="s">
        <v>92</v>
      </c>
      <c r="M9" s="495" t="s">
        <v>92</v>
      </c>
      <c r="N9" s="495" t="s">
        <v>92</v>
      </c>
      <c r="O9" s="1414" t="s">
        <v>92</v>
      </c>
      <c r="P9" s="1414" t="s">
        <v>92</v>
      </c>
    </row>
    <row r="10" spans="1:16" ht="12.75" hidden="1">
      <c r="A10" s="1415" t="s">
        <v>93</v>
      </c>
      <c r="B10" s="1416"/>
      <c r="C10" s="995"/>
      <c r="D10" s="1084"/>
      <c r="E10" s="1084"/>
      <c r="F10" s="343"/>
      <c r="G10" s="343"/>
      <c r="H10" s="343"/>
      <c r="I10" s="1084"/>
      <c r="J10" s="343"/>
      <c r="K10" s="1084"/>
      <c r="L10" s="1417"/>
      <c r="M10" s="259"/>
      <c r="N10" s="259"/>
      <c r="O10" s="1018"/>
      <c r="P10" s="1018"/>
    </row>
    <row r="11" spans="1:16" ht="12.75" hidden="1">
      <c r="A11" s="1418"/>
      <c r="B11" s="78" t="s">
        <v>94</v>
      </c>
      <c r="C11" s="374"/>
      <c r="D11" s="1419">
        <v>1.820083870967742</v>
      </c>
      <c r="E11" s="1419">
        <v>1.820083870967742</v>
      </c>
      <c r="F11" s="1419">
        <v>1.820083870967742</v>
      </c>
      <c r="G11" s="1419">
        <v>0</v>
      </c>
      <c r="H11" s="1419">
        <v>0.3454</v>
      </c>
      <c r="I11" s="1419">
        <v>0.3454</v>
      </c>
      <c r="J11" s="1419">
        <v>0.3454</v>
      </c>
      <c r="K11" s="1419">
        <v>0.3454</v>
      </c>
      <c r="L11" s="1420">
        <v>0.3454</v>
      </c>
      <c r="M11" s="161">
        <v>0.3454</v>
      </c>
      <c r="N11" s="161">
        <v>0.3454</v>
      </c>
      <c r="O11" s="1421">
        <v>0.3454</v>
      </c>
      <c r="P11" s="1421">
        <v>0.3454</v>
      </c>
    </row>
    <row r="12" spans="1:16" ht="12.75" hidden="1">
      <c r="A12" s="1422"/>
      <c r="B12" s="78" t="s">
        <v>95</v>
      </c>
      <c r="C12" s="374"/>
      <c r="D12" s="1419">
        <v>1.4706548192771083</v>
      </c>
      <c r="E12" s="1419">
        <v>1.4706548192771083</v>
      </c>
      <c r="F12" s="1419">
        <v>1.4706548192771083</v>
      </c>
      <c r="G12" s="1419">
        <v>0.6176727272727273</v>
      </c>
      <c r="H12" s="1419">
        <v>0.629863076923077</v>
      </c>
      <c r="I12" s="1419">
        <v>0.629863076923077</v>
      </c>
      <c r="J12" s="1419">
        <v>0.629863076923077</v>
      </c>
      <c r="K12" s="1419">
        <v>0.629863076923077</v>
      </c>
      <c r="L12" s="1420">
        <v>0.629863076923077</v>
      </c>
      <c r="M12" s="161">
        <v>0.629863076923077</v>
      </c>
      <c r="N12" s="161">
        <v>0.629863076923077</v>
      </c>
      <c r="O12" s="1421">
        <v>0.629863076923077</v>
      </c>
      <c r="P12" s="1421">
        <v>0.629863076923077</v>
      </c>
    </row>
    <row r="13" spans="1:16" ht="12.75" hidden="1">
      <c r="A13" s="1422"/>
      <c r="B13" s="78" t="s">
        <v>96</v>
      </c>
      <c r="C13" s="374"/>
      <c r="D13" s="1423">
        <v>0</v>
      </c>
      <c r="E13" s="1423">
        <v>0</v>
      </c>
      <c r="F13" s="1424">
        <v>0</v>
      </c>
      <c r="G13" s="1423">
        <v>0</v>
      </c>
      <c r="H13" s="1419">
        <v>1</v>
      </c>
      <c r="I13" s="1419">
        <v>1</v>
      </c>
      <c r="J13" s="1419">
        <v>1</v>
      </c>
      <c r="K13" s="1419">
        <v>1</v>
      </c>
      <c r="L13" s="1420">
        <v>1</v>
      </c>
      <c r="M13" s="161">
        <v>1</v>
      </c>
      <c r="N13" s="161">
        <v>1</v>
      </c>
      <c r="O13" s="1421">
        <v>1</v>
      </c>
      <c r="P13" s="1421">
        <v>1</v>
      </c>
    </row>
    <row r="14" spans="1:16" ht="12.75" hidden="1">
      <c r="A14" s="1422"/>
      <c r="B14" s="78" t="s">
        <v>97</v>
      </c>
      <c r="C14" s="374"/>
      <c r="D14" s="1419">
        <v>3.8123749843660346</v>
      </c>
      <c r="E14" s="1419">
        <v>3.8123749843660346</v>
      </c>
      <c r="F14" s="1425">
        <v>3.8123749843660346</v>
      </c>
      <c r="G14" s="1419" t="s">
        <v>757</v>
      </c>
      <c r="H14" s="1419" t="s">
        <v>757</v>
      </c>
      <c r="I14" s="1419" t="s">
        <v>757</v>
      </c>
      <c r="J14" s="1419" t="s">
        <v>757</v>
      </c>
      <c r="K14" s="1419" t="s">
        <v>757</v>
      </c>
      <c r="L14" s="1420" t="s">
        <v>757</v>
      </c>
      <c r="M14" s="161" t="s">
        <v>757</v>
      </c>
      <c r="N14" s="161" t="s">
        <v>757</v>
      </c>
      <c r="O14" s="1421" t="s">
        <v>757</v>
      </c>
      <c r="P14" s="1421" t="s">
        <v>757</v>
      </c>
    </row>
    <row r="15" spans="1:16" ht="12.75" hidden="1">
      <c r="A15" s="1422"/>
      <c r="B15" s="20" t="s">
        <v>98</v>
      </c>
      <c r="C15" s="374"/>
      <c r="D15" s="1426" t="s">
        <v>986</v>
      </c>
      <c r="E15" s="1426" t="s">
        <v>986</v>
      </c>
      <c r="F15" s="79" t="s">
        <v>986</v>
      </c>
      <c r="G15" s="79" t="s">
        <v>986</v>
      </c>
      <c r="H15" s="79" t="s">
        <v>986</v>
      </c>
      <c r="I15" s="1426" t="s">
        <v>986</v>
      </c>
      <c r="J15" s="79" t="s">
        <v>986</v>
      </c>
      <c r="K15" s="1426" t="s">
        <v>986</v>
      </c>
      <c r="L15" s="496" t="s">
        <v>986</v>
      </c>
      <c r="M15" s="497" t="s">
        <v>986</v>
      </c>
      <c r="N15" s="497" t="s">
        <v>986</v>
      </c>
      <c r="O15" s="1427" t="s">
        <v>986</v>
      </c>
      <c r="P15" s="1427" t="s">
        <v>986</v>
      </c>
    </row>
    <row r="16" spans="1:16" ht="12.75" hidden="1">
      <c r="A16" s="1422"/>
      <c r="B16" s="20" t="s">
        <v>987</v>
      </c>
      <c r="C16" s="374"/>
      <c r="D16" s="1426" t="s">
        <v>988</v>
      </c>
      <c r="E16" s="1426" t="s">
        <v>988</v>
      </c>
      <c r="F16" s="79" t="s">
        <v>988</v>
      </c>
      <c r="G16" s="79" t="s">
        <v>988</v>
      </c>
      <c r="H16" s="79" t="s">
        <v>988</v>
      </c>
      <c r="I16" s="1426" t="s">
        <v>988</v>
      </c>
      <c r="J16" s="79" t="s">
        <v>988</v>
      </c>
      <c r="K16" s="1426" t="s">
        <v>988</v>
      </c>
      <c r="L16" s="496" t="s">
        <v>988</v>
      </c>
      <c r="M16" s="497" t="s">
        <v>988</v>
      </c>
      <c r="N16" s="497" t="s">
        <v>988</v>
      </c>
      <c r="O16" s="1427" t="s">
        <v>988</v>
      </c>
      <c r="P16" s="1427" t="s">
        <v>988</v>
      </c>
    </row>
    <row r="17" spans="1:16" ht="7.5" customHeight="1" hidden="1">
      <c r="A17" s="1428"/>
      <c r="B17" s="103"/>
      <c r="C17" s="375"/>
      <c r="D17" s="1426"/>
      <c r="E17" s="1426"/>
      <c r="F17" s="79"/>
      <c r="G17" s="79"/>
      <c r="H17" s="79"/>
      <c r="I17" s="1426"/>
      <c r="J17" s="79"/>
      <c r="K17" s="1426"/>
      <c r="L17" s="496"/>
      <c r="M17" s="497"/>
      <c r="N17" s="497"/>
      <c r="O17" s="1427"/>
      <c r="P17" s="1427"/>
    </row>
    <row r="18" spans="1:16" ht="12.75" hidden="1">
      <c r="A18" s="1418" t="s">
        <v>99</v>
      </c>
      <c r="B18" s="20"/>
      <c r="C18" s="374"/>
      <c r="D18" s="1406"/>
      <c r="E18" s="1406"/>
      <c r="F18" s="1407"/>
      <c r="G18" s="1407"/>
      <c r="H18" s="1407"/>
      <c r="I18" s="1406"/>
      <c r="J18" s="1407"/>
      <c r="K18" s="1406"/>
      <c r="L18" s="1408"/>
      <c r="M18" s="494"/>
      <c r="N18" s="494"/>
      <c r="O18" s="1409"/>
      <c r="P18" s="1409"/>
    </row>
    <row r="19" spans="1:16" ht="12.75" hidden="1">
      <c r="A19" s="1418"/>
      <c r="B19" s="20" t="s">
        <v>989</v>
      </c>
      <c r="C19" s="374"/>
      <c r="D19" s="1429">
        <v>6</v>
      </c>
      <c r="E19" s="1429">
        <v>6</v>
      </c>
      <c r="F19" s="1430">
        <v>6</v>
      </c>
      <c r="G19" s="1430">
        <v>5</v>
      </c>
      <c r="H19" s="1430">
        <v>5</v>
      </c>
      <c r="I19" s="1429">
        <v>5</v>
      </c>
      <c r="J19" s="1430">
        <v>5</v>
      </c>
      <c r="K19" s="1429">
        <v>5</v>
      </c>
      <c r="L19" s="1431">
        <v>5</v>
      </c>
      <c r="M19" s="498">
        <v>5</v>
      </c>
      <c r="N19" s="498">
        <v>5</v>
      </c>
      <c r="O19" s="1432">
        <v>5</v>
      </c>
      <c r="P19" s="1432">
        <v>5</v>
      </c>
    </row>
    <row r="20" spans="1:16" ht="12.75" hidden="1">
      <c r="A20" s="1422"/>
      <c r="B20" s="20" t="s">
        <v>100</v>
      </c>
      <c r="C20" s="374"/>
      <c r="D20" s="1411" t="s">
        <v>101</v>
      </c>
      <c r="E20" s="1411" t="s">
        <v>101</v>
      </c>
      <c r="F20" s="1412" t="s">
        <v>101</v>
      </c>
      <c r="G20" s="1412" t="s">
        <v>101</v>
      </c>
      <c r="H20" s="1412" t="s">
        <v>101</v>
      </c>
      <c r="I20" s="1411" t="s">
        <v>101</v>
      </c>
      <c r="J20" s="1412" t="s">
        <v>101</v>
      </c>
      <c r="K20" s="1411" t="s">
        <v>101</v>
      </c>
      <c r="L20" s="1413" t="s">
        <v>101</v>
      </c>
      <c r="M20" s="495" t="s">
        <v>101</v>
      </c>
      <c r="N20" s="495" t="s">
        <v>101</v>
      </c>
      <c r="O20" s="1414" t="s">
        <v>101</v>
      </c>
      <c r="P20" s="1414" t="s">
        <v>101</v>
      </c>
    </row>
    <row r="21" spans="1:16" ht="12.75" hidden="1">
      <c r="A21" s="1422"/>
      <c r="B21" s="78" t="s">
        <v>990</v>
      </c>
      <c r="C21" s="374"/>
      <c r="D21" s="1426"/>
      <c r="E21" s="1426"/>
      <c r="F21" s="79"/>
      <c r="G21" s="79"/>
      <c r="H21" s="79"/>
      <c r="I21" s="1426"/>
      <c r="J21" s="79"/>
      <c r="K21" s="1426"/>
      <c r="L21" s="496"/>
      <c r="M21" s="497"/>
      <c r="N21" s="497"/>
      <c r="O21" s="1427"/>
      <c r="P21" s="1427"/>
    </row>
    <row r="22" spans="1:16" ht="12.75" hidden="1">
      <c r="A22" s="1433" t="s">
        <v>102</v>
      </c>
      <c r="B22" s="1434"/>
      <c r="C22" s="1435"/>
      <c r="D22" s="1436">
        <v>0.711</v>
      </c>
      <c r="E22" s="1436">
        <v>0.711</v>
      </c>
      <c r="F22" s="1436">
        <v>0.711</v>
      </c>
      <c r="G22" s="1436">
        <v>1.016</v>
      </c>
      <c r="H22" s="1436">
        <v>0.387</v>
      </c>
      <c r="I22" s="1436">
        <v>0.387</v>
      </c>
      <c r="J22" s="1436">
        <v>0.387</v>
      </c>
      <c r="K22" s="1436">
        <v>0.387</v>
      </c>
      <c r="L22" s="1437">
        <v>0.387</v>
      </c>
      <c r="M22" s="1438">
        <v>0.387</v>
      </c>
      <c r="N22" s="1438">
        <v>0.387</v>
      </c>
      <c r="O22" s="1439">
        <v>0.387</v>
      </c>
      <c r="P22" s="1439">
        <v>0.387</v>
      </c>
    </row>
    <row r="23" spans="1:16" ht="12.75" hidden="1">
      <c r="A23" s="1418" t="s">
        <v>994</v>
      </c>
      <c r="B23" s="20"/>
      <c r="C23" s="374"/>
      <c r="D23" s="1426"/>
      <c r="E23" s="1426"/>
      <c r="F23" s="79"/>
      <c r="G23" s="79"/>
      <c r="H23" s="79"/>
      <c r="I23" s="1426"/>
      <c r="J23" s="79"/>
      <c r="K23" s="1426"/>
      <c r="L23" s="496"/>
      <c r="M23" s="497"/>
      <c r="N23" s="497"/>
      <c r="O23" s="1427"/>
      <c r="P23" s="1427"/>
    </row>
    <row r="24" spans="1:16" ht="12.75" hidden="1">
      <c r="A24" s="1422"/>
      <c r="B24" s="237" t="s">
        <v>995</v>
      </c>
      <c r="C24" s="374"/>
      <c r="D24" s="1426"/>
      <c r="E24" s="1426"/>
      <c r="F24" s="79"/>
      <c r="G24" s="79"/>
      <c r="H24" s="79"/>
      <c r="I24" s="1426"/>
      <c r="J24" s="79"/>
      <c r="K24" s="1426"/>
      <c r="L24" s="496"/>
      <c r="M24" s="497"/>
      <c r="N24" s="497"/>
      <c r="O24" s="1427"/>
      <c r="P24" s="1427"/>
    </row>
    <row r="25" spans="1:16" ht="12.75" hidden="1">
      <c r="A25" s="1422"/>
      <c r="B25" s="20" t="s">
        <v>996</v>
      </c>
      <c r="C25" s="374"/>
      <c r="D25" s="1426" t="s">
        <v>997</v>
      </c>
      <c r="E25" s="1426" t="s">
        <v>997</v>
      </c>
      <c r="F25" s="79" t="s">
        <v>997</v>
      </c>
      <c r="G25" s="79" t="s">
        <v>998</v>
      </c>
      <c r="H25" s="79" t="s">
        <v>998</v>
      </c>
      <c r="I25" s="1426" t="s">
        <v>998</v>
      </c>
      <c r="J25" s="79" t="s">
        <v>998</v>
      </c>
      <c r="K25" s="1426" t="s">
        <v>998</v>
      </c>
      <c r="L25" s="496" t="s">
        <v>998</v>
      </c>
      <c r="M25" s="497" t="s">
        <v>998</v>
      </c>
      <c r="N25" s="497" t="s">
        <v>998</v>
      </c>
      <c r="O25" s="1427" t="s">
        <v>998</v>
      </c>
      <c r="P25" s="1427" t="s">
        <v>998</v>
      </c>
    </row>
    <row r="26" spans="1:16" ht="12.75" hidden="1">
      <c r="A26" s="1422"/>
      <c r="B26" s="20" t="s">
        <v>999</v>
      </c>
      <c r="C26" s="374"/>
      <c r="D26" s="1426"/>
      <c r="E26" s="1426"/>
      <c r="F26" s="79"/>
      <c r="G26" s="79"/>
      <c r="H26" s="79"/>
      <c r="I26" s="1426"/>
      <c r="J26" s="79"/>
      <c r="K26" s="1426"/>
      <c r="L26" s="496"/>
      <c r="M26" s="497"/>
      <c r="N26" s="497"/>
      <c r="O26" s="1427"/>
      <c r="P26" s="1427"/>
    </row>
    <row r="27" spans="1:16" ht="12.75" hidden="1">
      <c r="A27" s="1422"/>
      <c r="B27" s="20"/>
      <c r="C27" s="374" t="s">
        <v>1000</v>
      </c>
      <c r="D27" s="1426" t="s">
        <v>1001</v>
      </c>
      <c r="E27" s="1426" t="s">
        <v>1001</v>
      </c>
      <c r="F27" s="79" t="s">
        <v>1001</v>
      </c>
      <c r="G27" s="79" t="s">
        <v>1002</v>
      </c>
      <c r="H27" s="79" t="s">
        <v>1002</v>
      </c>
      <c r="I27" s="1426" t="s">
        <v>1002</v>
      </c>
      <c r="J27" s="79" t="s">
        <v>1002</v>
      </c>
      <c r="K27" s="1426" t="s">
        <v>1002</v>
      </c>
      <c r="L27" s="496" t="s">
        <v>1002</v>
      </c>
      <c r="M27" s="497" t="s">
        <v>1002</v>
      </c>
      <c r="N27" s="497" t="s">
        <v>1002</v>
      </c>
      <c r="O27" s="1427" t="s">
        <v>1002</v>
      </c>
      <c r="P27" s="1427" t="s">
        <v>1002</v>
      </c>
    </row>
    <row r="28" spans="1:16" ht="12.75" hidden="1">
      <c r="A28" s="1422"/>
      <c r="B28" s="20"/>
      <c r="C28" s="374" t="s">
        <v>1003</v>
      </c>
      <c r="D28" s="1426" t="s">
        <v>1004</v>
      </c>
      <c r="E28" s="1426" t="s">
        <v>1004</v>
      </c>
      <c r="F28" s="1426" t="s">
        <v>1004</v>
      </c>
      <c r="G28" s="1426" t="s">
        <v>1005</v>
      </c>
      <c r="H28" s="1426" t="s">
        <v>1005</v>
      </c>
      <c r="I28" s="1426" t="s">
        <v>1005</v>
      </c>
      <c r="J28" s="1426" t="s">
        <v>1005</v>
      </c>
      <c r="K28" s="1426" t="s">
        <v>1005</v>
      </c>
      <c r="L28" s="496" t="s">
        <v>1005</v>
      </c>
      <c r="M28" s="497" t="s">
        <v>1005</v>
      </c>
      <c r="N28" s="497" t="s">
        <v>1005</v>
      </c>
      <c r="O28" s="1427" t="s">
        <v>1005</v>
      </c>
      <c r="P28" s="1427" t="s">
        <v>1005</v>
      </c>
    </row>
    <row r="29" spans="1:16" ht="12.75" hidden="1">
      <c r="A29" s="1422"/>
      <c r="B29" s="20"/>
      <c r="C29" s="374" t="s">
        <v>1006</v>
      </c>
      <c r="D29" s="1426" t="s">
        <v>998</v>
      </c>
      <c r="E29" s="1426" t="s">
        <v>998</v>
      </c>
      <c r="F29" s="1426" t="s">
        <v>998</v>
      </c>
      <c r="G29" s="1426" t="s">
        <v>1007</v>
      </c>
      <c r="H29" s="1426" t="s">
        <v>1007</v>
      </c>
      <c r="I29" s="1426" t="s">
        <v>1007</v>
      </c>
      <c r="J29" s="1426" t="s">
        <v>1007</v>
      </c>
      <c r="K29" s="1426" t="s">
        <v>1007</v>
      </c>
      <c r="L29" s="496" t="s">
        <v>1007</v>
      </c>
      <c r="M29" s="497" t="s">
        <v>1007</v>
      </c>
      <c r="N29" s="497" t="s">
        <v>1007</v>
      </c>
      <c r="O29" s="1427" t="s">
        <v>1007</v>
      </c>
      <c r="P29" s="1427" t="s">
        <v>1007</v>
      </c>
    </row>
    <row r="30" spans="1:16" ht="12.75" hidden="1">
      <c r="A30" s="1422"/>
      <c r="B30" s="20"/>
      <c r="C30" s="374" t="s">
        <v>1008</v>
      </c>
      <c r="D30" s="1426" t="s">
        <v>1009</v>
      </c>
      <c r="E30" s="1426" t="s">
        <v>1009</v>
      </c>
      <c r="F30" s="1426" t="s">
        <v>1009</v>
      </c>
      <c r="G30" s="79" t="s">
        <v>103</v>
      </c>
      <c r="H30" s="1426" t="s">
        <v>1010</v>
      </c>
      <c r="I30" s="1426" t="s">
        <v>1010</v>
      </c>
      <c r="J30" s="1426" t="s">
        <v>1010</v>
      </c>
      <c r="K30" s="1426" t="s">
        <v>1010</v>
      </c>
      <c r="L30" s="496" t="s">
        <v>1010</v>
      </c>
      <c r="M30" s="497" t="s">
        <v>1010</v>
      </c>
      <c r="N30" s="497" t="s">
        <v>1010</v>
      </c>
      <c r="O30" s="1427" t="s">
        <v>1010</v>
      </c>
      <c r="P30" s="1427" t="s">
        <v>1010</v>
      </c>
    </row>
    <row r="31" spans="1:16" ht="12.75" hidden="1">
      <c r="A31" s="1422"/>
      <c r="B31" s="20"/>
      <c r="C31" s="374" t="s">
        <v>1011</v>
      </c>
      <c r="D31" s="1426" t="s">
        <v>104</v>
      </c>
      <c r="E31" s="1426" t="s">
        <v>104</v>
      </c>
      <c r="F31" s="1426" t="s">
        <v>104</v>
      </c>
      <c r="G31" s="79" t="s">
        <v>105</v>
      </c>
      <c r="H31" s="1426" t="s">
        <v>106</v>
      </c>
      <c r="I31" s="1426" t="s">
        <v>106</v>
      </c>
      <c r="J31" s="1426" t="s">
        <v>106</v>
      </c>
      <c r="K31" s="1426" t="s">
        <v>106</v>
      </c>
      <c r="L31" s="496" t="s">
        <v>106</v>
      </c>
      <c r="M31" s="497" t="s">
        <v>106</v>
      </c>
      <c r="N31" s="497" t="s">
        <v>106</v>
      </c>
      <c r="O31" s="1427" t="s">
        <v>106</v>
      </c>
      <c r="P31" s="1427" t="s">
        <v>106</v>
      </c>
    </row>
    <row r="32" spans="1:16" ht="7.5" customHeight="1" hidden="1">
      <c r="A32" s="1422"/>
      <c r="B32" s="20"/>
      <c r="C32" s="374"/>
      <c r="D32" s="1426"/>
      <c r="E32" s="1426"/>
      <c r="F32" s="79"/>
      <c r="G32" s="79"/>
      <c r="H32" s="79"/>
      <c r="I32" s="1426"/>
      <c r="J32" s="79"/>
      <c r="K32" s="1426"/>
      <c r="L32" s="496"/>
      <c r="M32" s="497"/>
      <c r="N32" s="497"/>
      <c r="O32" s="1427"/>
      <c r="P32" s="1427"/>
    </row>
    <row r="33" spans="1:16" ht="12.75" hidden="1">
      <c r="A33" s="1422"/>
      <c r="B33" s="237" t="s">
        <v>1012</v>
      </c>
      <c r="C33" s="374"/>
      <c r="D33" s="1426"/>
      <c r="E33" s="1426"/>
      <c r="F33" s="79"/>
      <c r="G33" s="79"/>
      <c r="H33" s="79"/>
      <c r="I33" s="1426"/>
      <c r="J33" s="79"/>
      <c r="K33" s="1426"/>
      <c r="L33" s="496"/>
      <c r="M33" s="497"/>
      <c r="N33" s="497"/>
      <c r="O33" s="1427"/>
      <c r="P33" s="1427"/>
    </row>
    <row r="34" spans="1:16" ht="12.75" hidden="1">
      <c r="A34" s="1422"/>
      <c r="B34" s="20" t="s">
        <v>1013</v>
      </c>
      <c r="C34" s="374"/>
      <c r="D34" s="1426" t="s">
        <v>1014</v>
      </c>
      <c r="E34" s="1426" t="s">
        <v>1014</v>
      </c>
      <c r="F34" s="79" t="s">
        <v>1014</v>
      </c>
      <c r="G34" s="79" t="s">
        <v>1014</v>
      </c>
      <c r="H34" s="79" t="s">
        <v>1014</v>
      </c>
      <c r="I34" s="1426" t="s">
        <v>1014</v>
      </c>
      <c r="J34" s="79" t="s">
        <v>1014</v>
      </c>
      <c r="K34" s="1426" t="s">
        <v>1014</v>
      </c>
      <c r="L34" s="496" t="s">
        <v>1014</v>
      </c>
      <c r="M34" s="497" t="s">
        <v>1014</v>
      </c>
      <c r="N34" s="497" t="s">
        <v>1014</v>
      </c>
      <c r="O34" s="1427" t="s">
        <v>1014</v>
      </c>
      <c r="P34" s="1427" t="s">
        <v>1014</v>
      </c>
    </row>
    <row r="35" spans="1:16" ht="12.75" hidden="1">
      <c r="A35" s="1422"/>
      <c r="B35" s="78" t="s">
        <v>1015</v>
      </c>
      <c r="C35" s="374"/>
      <c r="D35" s="1426" t="s">
        <v>1016</v>
      </c>
      <c r="E35" s="1426" t="s">
        <v>1016</v>
      </c>
      <c r="F35" s="79" t="s">
        <v>1016</v>
      </c>
      <c r="G35" s="79" t="s">
        <v>1017</v>
      </c>
      <c r="H35" s="79" t="s">
        <v>1017</v>
      </c>
      <c r="I35" s="1426" t="s">
        <v>1017</v>
      </c>
      <c r="J35" s="79" t="s">
        <v>1017</v>
      </c>
      <c r="K35" s="1426" t="s">
        <v>1017</v>
      </c>
      <c r="L35" s="496" t="s">
        <v>1017</v>
      </c>
      <c r="M35" s="497" t="s">
        <v>1017</v>
      </c>
      <c r="N35" s="497" t="s">
        <v>1017</v>
      </c>
      <c r="O35" s="1427" t="s">
        <v>1017</v>
      </c>
      <c r="P35" s="1427" t="s">
        <v>1017</v>
      </c>
    </row>
    <row r="36" spans="1:16" ht="12.75" hidden="1">
      <c r="A36" s="1422"/>
      <c r="B36" s="78" t="s">
        <v>1018</v>
      </c>
      <c r="C36" s="374"/>
      <c r="D36" s="1426" t="s">
        <v>1019</v>
      </c>
      <c r="E36" s="1426" t="s">
        <v>1019</v>
      </c>
      <c r="F36" s="79" t="s">
        <v>1019</v>
      </c>
      <c r="G36" s="79" t="s">
        <v>107</v>
      </c>
      <c r="H36" s="79" t="s">
        <v>107</v>
      </c>
      <c r="I36" s="1426" t="s">
        <v>107</v>
      </c>
      <c r="J36" s="79" t="s">
        <v>107</v>
      </c>
      <c r="K36" s="1426" t="s">
        <v>107</v>
      </c>
      <c r="L36" s="496" t="s">
        <v>107</v>
      </c>
      <c r="M36" s="497" t="s">
        <v>107</v>
      </c>
      <c r="N36" s="497" t="s">
        <v>107</v>
      </c>
      <c r="O36" s="1427" t="s">
        <v>107</v>
      </c>
      <c r="P36" s="1427" t="s">
        <v>107</v>
      </c>
    </row>
    <row r="37" spans="1:16" ht="12.75" hidden="1">
      <c r="A37" s="1422"/>
      <c r="B37" s="78" t="s">
        <v>1020</v>
      </c>
      <c r="C37" s="374"/>
      <c r="D37" s="1426" t="s">
        <v>1021</v>
      </c>
      <c r="E37" s="1426" t="s">
        <v>1021</v>
      </c>
      <c r="F37" s="79" t="s">
        <v>1021</v>
      </c>
      <c r="G37" s="79" t="s">
        <v>108</v>
      </c>
      <c r="H37" s="79" t="s">
        <v>108</v>
      </c>
      <c r="I37" s="1426" t="s">
        <v>108</v>
      </c>
      <c r="J37" s="79" t="s">
        <v>108</v>
      </c>
      <c r="K37" s="1426" t="s">
        <v>108</v>
      </c>
      <c r="L37" s="496" t="s">
        <v>108</v>
      </c>
      <c r="M37" s="497" t="s">
        <v>108</v>
      </c>
      <c r="N37" s="497" t="s">
        <v>108</v>
      </c>
      <c r="O37" s="1427" t="s">
        <v>108</v>
      </c>
      <c r="P37" s="1427" t="s">
        <v>108</v>
      </c>
    </row>
    <row r="38" spans="1:16" ht="12.75" hidden="1">
      <c r="A38" s="1422"/>
      <c r="B38" s="78" t="s">
        <v>1022</v>
      </c>
      <c r="C38" s="374"/>
      <c r="D38" s="1426" t="s">
        <v>1023</v>
      </c>
      <c r="E38" s="1426" t="s">
        <v>1023</v>
      </c>
      <c r="F38" s="79" t="s">
        <v>1023</v>
      </c>
      <c r="G38" s="79" t="s">
        <v>109</v>
      </c>
      <c r="H38" s="79" t="s">
        <v>110</v>
      </c>
      <c r="I38" s="1426" t="s">
        <v>110</v>
      </c>
      <c r="J38" s="79" t="s">
        <v>110</v>
      </c>
      <c r="K38" s="1426" t="s">
        <v>110</v>
      </c>
      <c r="L38" s="496" t="s">
        <v>110</v>
      </c>
      <c r="M38" s="497" t="s">
        <v>110</v>
      </c>
      <c r="N38" s="497" t="s">
        <v>110</v>
      </c>
      <c r="O38" s="1427" t="s">
        <v>110</v>
      </c>
      <c r="P38" s="1427" t="s">
        <v>110</v>
      </c>
    </row>
    <row r="39" spans="1:16" ht="7.5" customHeight="1" hidden="1">
      <c r="A39" s="1428"/>
      <c r="B39" s="499"/>
      <c r="C39" s="375"/>
      <c r="D39" s="1426"/>
      <c r="E39" s="1426"/>
      <c r="F39" s="79"/>
      <c r="G39" s="79"/>
      <c r="H39" s="79"/>
      <c r="I39" s="1426"/>
      <c r="J39" s="79"/>
      <c r="K39" s="1426"/>
      <c r="L39" s="496"/>
      <c r="M39" s="497"/>
      <c r="N39" s="497"/>
      <c r="O39" s="1427"/>
      <c r="P39" s="1427"/>
    </row>
    <row r="40" spans="1:16" s="1445" customFormat="1" ht="12.75" hidden="1">
      <c r="A40" s="1440"/>
      <c r="B40" s="1441" t="s">
        <v>1024</v>
      </c>
      <c r="C40" s="1442"/>
      <c r="D40" s="1081">
        <v>4</v>
      </c>
      <c r="E40" s="1081">
        <v>4</v>
      </c>
      <c r="F40" s="500">
        <v>4</v>
      </c>
      <c r="G40" s="500"/>
      <c r="H40" s="500"/>
      <c r="I40" s="1081"/>
      <c r="J40" s="500"/>
      <c r="K40" s="1081"/>
      <c r="L40" s="1443"/>
      <c r="M40" s="1444"/>
      <c r="N40" s="1444"/>
      <c r="O40" s="1095"/>
      <c r="P40" s="1095"/>
    </row>
    <row r="41" spans="1:16" ht="12.75" hidden="1">
      <c r="A41" s="18" t="s">
        <v>111</v>
      </c>
      <c r="B41" s="20"/>
      <c r="C41" s="20"/>
      <c r="D41" s="351"/>
      <c r="E41" s="351"/>
      <c r="F41" s="18"/>
      <c r="G41" s="18"/>
      <c r="H41" s="18"/>
      <c r="I41" s="351"/>
      <c r="J41" s="18"/>
      <c r="K41" s="351"/>
      <c r="L41" s="351"/>
      <c r="M41" s="259"/>
      <c r="N41" s="259"/>
      <c r="O41" s="259"/>
      <c r="P41" s="259"/>
    </row>
    <row r="42" spans="1:16" ht="12.75" hidden="1">
      <c r="A42" s="18"/>
      <c r="B42" s="20" t="s">
        <v>112</v>
      </c>
      <c r="C42" s="20"/>
      <c r="D42" s="351"/>
      <c r="E42" s="351"/>
      <c r="F42" s="18"/>
      <c r="G42" s="18"/>
      <c r="H42" s="18"/>
      <c r="I42" s="351"/>
      <c r="J42" s="18"/>
      <c r="K42" s="351"/>
      <c r="L42" s="351"/>
      <c r="M42" s="259"/>
      <c r="N42" s="259"/>
      <c r="O42" s="259"/>
      <c r="P42" s="259"/>
    </row>
    <row r="43" spans="1:16" ht="12.75" hidden="1">
      <c r="A43" s="18"/>
      <c r="B43" s="20" t="s">
        <v>113</v>
      </c>
      <c r="C43" s="20"/>
      <c r="D43" s="351"/>
      <c r="E43" s="351"/>
      <c r="F43" s="18"/>
      <c r="G43" s="18"/>
      <c r="H43" s="18"/>
      <c r="I43" s="351"/>
      <c r="J43" s="18"/>
      <c r="K43" s="351"/>
      <c r="L43" s="351"/>
      <c r="M43" s="259"/>
      <c r="N43" s="259"/>
      <c r="O43" s="259"/>
      <c r="P43" s="259"/>
    </row>
    <row r="44" spans="1:16" ht="12.75" hidden="1">
      <c r="A44" s="18"/>
      <c r="B44" s="20" t="s">
        <v>114</v>
      </c>
      <c r="C44" s="20"/>
      <c r="D44" s="351"/>
      <c r="E44" s="351"/>
      <c r="F44" s="18"/>
      <c r="G44" s="18"/>
      <c r="H44" s="18"/>
      <c r="I44" s="351"/>
      <c r="J44" s="18"/>
      <c r="K44" s="351"/>
      <c r="L44" s="351"/>
      <c r="M44" s="259"/>
      <c r="N44" s="259"/>
      <c r="O44" s="259"/>
      <c r="P44" s="259"/>
    </row>
    <row r="45" spans="1:16" ht="12.75" hidden="1">
      <c r="A45" s="18"/>
      <c r="B45" s="20" t="s">
        <v>115</v>
      </c>
      <c r="C45" s="20"/>
      <c r="D45" s="351"/>
      <c r="E45" s="351"/>
      <c r="F45" s="18"/>
      <c r="G45" s="18"/>
      <c r="H45" s="18"/>
      <c r="I45" s="351"/>
      <c r="J45" s="18"/>
      <c r="K45" s="351"/>
      <c r="L45" s="351"/>
      <c r="M45" s="259"/>
      <c r="N45" s="259"/>
      <c r="O45" s="259"/>
      <c r="P45" s="259"/>
    </row>
    <row r="46" spans="1:16" ht="12.75" hidden="1">
      <c r="A46" s="18"/>
      <c r="B46" s="20"/>
      <c r="C46" s="20"/>
      <c r="D46" s="351"/>
      <c r="E46" s="351"/>
      <c r="F46" s="18"/>
      <c r="G46" s="18"/>
      <c r="H46" s="18"/>
      <c r="I46" s="351"/>
      <c r="J46" s="18"/>
      <c r="K46" s="351"/>
      <c r="L46" s="351"/>
      <c r="M46" s="259"/>
      <c r="N46" s="259"/>
      <c r="O46" s="259"/>
      <c r="P46" s="259"/>
    </row>
    <row r="47" spans="1:16" ht="12.75" hidden="1">
      <c r="A47" s="18" t="s">
        <v>116</v>
      </c>
      <c r="B47" s="20" t="s">
        <v>117</v>
      </c>
      <c r="C47" s="20"/>
      <c r="D47" s="351"/>
      <c r="E47" s="351"/>
      <c r="F47" s="18"/>
      <c r="G47" s="18"/>
      <c r="H47" s="18"/>
      <c r="I47" s="351"/>
      <c r="J47" s="18"/>
      <c r="K47" s="351"/>
      <c r="L47" s="351"/>
      <c r="M47" s="259"/>
      <c r="N47" s="259"/>
      <c r="O47" s="259"/>
      <c r="P47" s="259"/>
    </row>
    <row r="48" spans="1:16" ht="12.75" hidden="1">
      <c r="A48" s="18"/>
      <c r="B48" s="20"/>
      <c r="C48" s="20" t="s">
        <v>995</v>
      </c>
      <c r="D48" s="351"/>
      <c r="E48" s="351"/>
      <c r="F48" s="18"/>
      <c r="G48" s="18"/>
      <c r="H48" s="18"/>
      <c r="I48" s="351"/>
      <c r="J48" s="18"/>
      <c r="K48" s="351"/>
      <c r="L48" s="351"/>
      <c r="M48" s="259"/>
      <c r="N48" s="259"/>
      <c r="O48" s="259"/>
      <c r="P48" s="259"/>
    </row>
    <row r="49" spans="1:16" ht="12.75" hidden="1">
      <c r="A49" s="18"/>
      <c r="B49" s="20"/>
      <c r="C49" s="20" t="s">
        <v>999</v>
      </c>
      <c r="D49" s="351"/>
      <c r="E49" s="351"/>
      <c r="F49" s="18"/>
      <c r="G49" s="18"/>
      <c r="H49" s="18"/>
      <c r="I49" s="351"/>
      <c r="J49" s="18"/>
      <c r="K49" s="351"/>
      <c r="L49" s="351"/>
      <c r="M49" s="259"/>
      <c r="N49" s="259"/>
      <c r="O49" s="259"/>
      <c r="P49" s="259"/>
    </row>
    <row r="50" spans="1:16" ht="12.75" hidden="1">
      <c r="A50" s="18"/>
      <c r="B50" s="20"/>
      <c r="C50" s="1446" t="s">
        <v>1003</v>
      </c>
      <c r="D50" s="351"/>
      <c r="E50" s="351"/>
      <c r="F50" s="18"/>
      <c r="G50" s="18"/>
      <c r="H50" s="18"/>
      <c r="I50" s="351"/>
      <c r="J50" s="18"/>
      <c r="K50" s="351"/>
      <c r="L50" s="351"/>
      <c r="M50" s="259"/>
      <c r="N50" s="259"/>
      <c r="O50" s="259"/>
      <c r="P50" s="259"/>
    </row>
    <row r="51" spans="1:16" ht="12.75" hidden="1">
      <c r="A51" s="18"/>
      <c r="B51" s="20"/>
      <c r="C51" s="1446" t="s">
        <v>1006</v>
      </c>
      <c r="D51" s="351"/>
      <c r="E51" s="351"/>
      <c r="F51" s="18"/>
      <c r="G51" s="18"/>
      <c r="H51" s="18"/>
      <c r="I51" s="351"/>
      <c r="J51" s="18"/>
      <c r="K51" s="351"/>
      <c r="L51" s="351"/>
      <c r="M51" s="259"/>
      <c r="N51" s="259"/>
      <c r="O51" s="259"/>
      <c r="P51" s="259"/>
    </row>
    <row r="52" spans="1:16" ht="12.75" hidden="1">
      <c r="A52" s="18"/>
      <c r="B52" s="20"/>
      <c r="C52" s="1446" t="s">
        <v>1008</v>
      </c>
      <c r="D52" s="351"/>
      <c r="E52" s="351"/>
      <c r="F52" s="18"/>
      <c r="G52" s="18"/>
      <c r="H52" s="18"/>
      <c r="I52" s="351"/>
      <c r="J52" s="18"/>
      <c r="K52" s="351"/>
      <c r="L52" s="351"/>
      <c r="M52" s="259"/>
      <c r="N52" s="259"/>
      <c r="O52" s="259"/>
      <c r="P52" s="259"/>
    </row>
    <row r="53" spans="1:16" ht="12.75" hidden="1">
      <c r="A53" s="18"/>
      <c r="B53" s="20"/>
      <c r="C53" s="1446" t="s">
        <v>118</v>
      </c>
      <c r="D53" s="351"/>
      <c r="E53" s="351"/>
      <c r="F53" s="18"/>
      <c r="G53" s="18"/>
      <c r="H53" s="18"/>
      <c r="I53" s="351"/>
      <c r="J53" s="18"/>
      <c r="K53" s="351"/>
      <c r="L53" s="351"/>
      <c r="M53" s="259"/>
      <c r="N53" s="259"/>
      <c r="O53" s="259"/>
      <c r="P53" s="259"/>
    </row>
    <row r="54" spans="1:16" ht="12.75" hidden="1">
      <c r="A54" s="18"/>
      <c r="B54" s="20"/>
      <c r="C54" s="1446" t="s">
        <v>119</v>
      </c>
      <c r="D54" s="351"/>
      <c r="E54" s="351"/>
      <c r="F54" s="18"/>
      <c r="G54" s="18"/>
      <c r="H54" s="18"/>
      <c r="I54" s="351"/>
      <c r="J54" s="18"/>
      <c r="K54" s="351"/>
      <c r="L54" s="351"/>
      <c r="M54" s="259"/>
      <c r="N54" s="259"/>
      <c r="O54" s="259"/>
      <c r="P54" s="259"/>
    </row>
    <row r="55" spans="1:16" ht="12.75" hidden="1">
      <c r="A55" s="18"/>
      <c r="B55" s="20"/>
      <c r="C55" s="1446" t="s">
        <v>120</v>
      </c>
      <c r="D55" s="351"/>
      <c r="E55" s="351"/>
      <c r="F55" s="18"/>
      <c r="G55" s="18"/>
      <c r="H55" s="18"/>
      <c r="I55" s="351"/>
      <c r="J55" s="18"/>
      <c r="K55" s="351"/>
      <c r="L55" s="351"/>
      <c r="M55" s="259"/>
      <c r="N55" s="259"/>
      <c r="O55" s="259"/>
      <c r="P55" s="259"/>
    </row>
    <row r="56" spans="1:16" ht="12.75" hidden="1">
      <c r="A56" s="18"/>
      <c r="B56" s="20"/>
      <c r="C56" s="1446" t="s">
        <v>121</v>
      </c>
      <c r="D56" s="351"/>
      <c r="E56" s="351"/>
      <c r="F56" s="18"/>
      <c r="G56" s="18"/>
      <c r="H56" s="18"/>
      <c r="I56" s="351"/>
      <c r="J56" s="18"/>
      <c r="K56" s="351"/>
      <c r="L56" s="351"/>
      <c r="M56" s="259"/>
      <c r="N56" s="259"/>
      <c r="O56" s="259"/>
      <c r="P56" s="259"/>
    </row>
    <row r="57" spans="1:16" ht="12.75" hidden="1">
      <c r="A57" s="18"/>
      <c r="B57" s="20"/>
      <c r="C57" s="20" t="s">
        <v>1012</v>
      </c>
      <c r="D57" s="351"/>
      <c r="E57" s="351"/>
      <c r="F57" s="18"/>
      <c r="G57" s="18"/>
      <c r="H57" s="18"/>
      <c r="I57" s="351"/>
      <c r="J57" s="18"/>
      <c r="K57" s="351"/>
      <c r="L57" s="351"/>
      <c r="M57" s="259"/>
      <c r="N57" s="259"/>
      <c r="O57" s="259"/>
      <c r="P57" s="259"/>
    </row>
    <row r="58" spans="1:16" ht="12.75" hidden="1">
      <c r="A58" s="18"/>
      <c r="B58" s="20"/>
      <c r="C58" s="20" t="s">
        <v>1013</v>
      </c>
      <c r="D58" s="351"/>
      <c r="E58" s="351"/>
      <c r="F58" s="18"/>
      <c r="G58" s="18"/>
      <c r="H58" s="18"/>
      <c r="I58" s="351"/>
      <c r="J58" s="18"/>
      <c r="K58" s="351"/>
      <c r="L58" s="351"/>
      <c r="M58" s="259"/>
      <c r="N58" s="259"/>
      <c r="O58" s="259"/>
      <c r="P58" s="259"/>
    </row>
    <row r="59" spans="1:16" ht="12.75" hidden="1">
      <c r="A59" s="18"/>
      <c r="B59" s="20"/>
      <c r="C59" s="33" t="s">
        <v>122</v>
      </c>
      <c r="D59" s="351"/>
      <c r="E59" s="351"/>
      <c r="F59" s="18"/>
      <c r="G59" s="18"/>
      <c r="H59" s="18"/>
      <c r="I59" s="351"/>
      <c r="J59" s="18"/>
      <c r="K59" s="351"/>
      <c r="L59" s="351"/>
      <c r="M59" s="259"/>
      <c r="N59" s="259"/>
      <c r="O59" s="259"/>
      <c r="P59" s="259"/>
    </row>
    <row r="60" spans="1:16" ht="12.75" hidden="1">
      <c r="A60" s="18"/>
      <c r="B60" s="20"/>
      <c r="C60" s="33" t="s">
        <v>123</v>
      </c>
      <c r="D60" s="351"/>
      <c r="E60" s="351"/>
      <c r="F60" s="18"/>
      <c r="G60" s="18"/>
      <c r="H60" s="18"/>
      <c r="I60" s="351"/>
      <c r="J60" s="18"/>
      <c r="K60" s="351"/>
      <c r="L60" s="351"/>
      <c r="M60" s="259"/>
      <c r="N60" s="259"/>
      <c r="O60" s="259"/>
      <c r="P60" s="259"/>
    </row>
    <row r="61" spans="1:16" ht="12.75" hidden="1">
      <c r="A61" s="18"/>
      <c r="B61" s="20"/>
      <c r="C61" s="78" t="s">
        <v>1020</v>
      </c>
      <c r="D61" s="351"/>
      <c r="E61" s="351"/>
      <c r="F61" s="18"/>
      <c r="G61" s="18"/>
      <c r="H61" s="18"/>
      <c r="I61" s="351"/>
      <c r="J61" s="18"/>
      <c r="K61" s="351"/>
      <c r="L61" s="351"/>
      <c r="M61" s="259"/>
      <c r="N61" s="259"/>
      <c r="O61" s="259"/>
      <c r="P61" s="259"/>
    </row>
    <row r="62" spans="1:16" ht="12.75" hidden="1">
      <c r="A62" s="18"/>
      <c r="B62" s="20"/>
      <c r="C62" s="78"/>
      <c r="D62" s="351"/>
      <c r="E62" s="351"/>
      <c r="F62" s="18"/>
      <c r="G62" s="18"/>
      <c r="H62" s="18"/>
      <c r="I62" s="351"/>
      <c r="J62" s="18"/>
      <c r="K62" s="351"/>
      <c r="L62" s="351"/>
      <c r="M62" s="259"/>
      <c r="N62" s="259"/>
      <c r="O62" s="259"/>
      <c r="P62" s="259"/>
    </row>
    <row r="63" spans="1:16" ht="12.75" hidden="1">
      <c r="A63" s="77" t="s">
        <v>1040</v>
      </c>
      <c r="B63" s="20"/>
      <c r="C63" s="20"/>
      <c r="D63" s="351"/>
      <c r="E63" s="351"/>
      <c r="F63" s="18"/>
      <c r="G63" s="18"/>
      <c r="H63" s="18"/>
      <c r="I63" s="351"/>
      <c r="J63" s="18"/>
      <c r="K63" s="351"/>
      <c r="L63" s="351"/>
      <c r="M63" s="259"/>
      <c r="N63" s="259"/>
      <c r="O63" s="259"/>
      <c r="P63" s="259"/>
    </row>
    <row r="64" spans="1:16" ht="12.75" hidden="1">
      <c r="A64" s="77" t="s">
        <v>1041</v>
      </c>
      <c r="B64" s="20"/>
      <c r="C64" s="20"/>
      <c r="D64" s="351"/>
      <c r="E64" s="351"/>
      <c r="F64" s="18"/>
      <c r="G64" s="18"/>
      <c r="H64" s="18"/>
      <c r="I64" s="351"/>
      <c r="J64" s="18"/>
      <c r="K64" s="351"/>
      <c r="L64" s="351"/>
      <c r="M64" s="259"/>
      <c r="N64" s="259"/>
      <c r="O64" s="259"/>
      <c r="P64" s="259"/>
    </row>
    <row r="65" spans="2:3" ht="12.75" hidden="1">
      <c r="B65" s="501"/>
      <c r="C65" s="501"/>
    </row>
    <row r="66" spans="1:24" s="377" customFormat="1" ht="12.75">
      <c r="A66" s="1587" t="s">
        <v>619</v>
      </c>
      <c r="B66" s="1587"/>
      <c r="C66" s="1587"/>
      <c r="D66" s="1587"/>
      <c r="E66" s="1587"/>
      <c r="F66" s="1587"/>
      <c r="G66" s="1587"/>
      <c r="H66" s="1587"/>
      <c r="I66" s="1587"/>
      <c r="J66" s="1587"/>
      <c r="K66" s="1587"/>
      <c r="L66" s="1587"/>
      <c r="M66" s="1587"/>
      <c r="N66" s="1587"/>
      <c r="O66" s="1587"/>
      <c r="P66" s="1587"/>
      <c r="Q66" s="1587"/>
      <c r="R66" s="1587"/>
      <c r="S66" s="1587"/>
      <c r="T66" s="1587"/>
      <c r="U66" s="1587"/>
      <c r="V66" s="1587"/>
      <c r="W66" s="1587"/>
      <c r="X66" s="1587"/>
    </row>
    <row r="67" spans="1:24" ht="15.75">
      <c r="A67" s="1611" t="s">
        <v>984</v>
      </c>
      <c r="B67" s="1611"/>
      <c r="C67" s="1611"/>
      <c r="D67" s="1611"/>
      <c r="E67" s="1611"/>
      <c r="F67" s="1611"/>
      <c r="G67" s="1611"/>
      <c r="H67" s="1611"/>
      <c r="I67" s="1611"/>
      <c r="J67" s="1611"/>
      <c r="K67" s="1611"/>
      <c r="L67" s="1611"/>
      <c r="M67" s="1611"/>
      <c r="N67" s="1611"/>
      <c r="O67" s="1611"/>
      <c r="P67" s="1611"/>
      <c r="Q67" s="1611"/>
      <c r="R67" s="1611"/>
      <c r="S67" s="1611"/>
      <c r="T67" s="1611"/>
      <c r="U67" s="1611"/>
      <c r="V67" s="1611"/>
      <c r="W67" s="1611"/>
      <c r="X67" s="1611"/>
    </row>
    <row r="68" spans="1:24" ht="12.75">
      <c r="A68" s="1624" t="s">
        <v>1042</v>
      </c>
      <c r="B68" s="1624"/>
      <c r="C68" s="1624"/>
      <c r="D68" s="1624"/>
      <c r="E68" s="1624"/>
      <c r="F68" s="1624"/>
      <c r="G68" s="1624"/>
      <c r="H68" s="1624"/>
      <c r="I68" s="1624"/>
      <c r="J68" s="1624"/>
      <c r="K68" s="1624"/>
      <c r="L68" s="1624"/>
      <c r="M68" s="1624"/>
      <c r="N68" s="1624"/>
      <c r="O68" s="1624"/>
      <c r="P68" s="1624"/>
      <c r="Q68" s="1624"/>
      <c r="R68" s="1624"/>
      <c r="S68" s="1624"/>
      <c r="T68" s="1624"/>
      <c r="U68" s="1624"/>
      <c r="V68" s="1624"/>
      <c r="W68" s="1624"/>
      <c r="X68" s="1624"/>
    </row>
    <row r="69" spans="1:21" ht="13.5" thickBot="1">
      <c r="A69" s="18"/>
      <c r="B69" s="18"/>
      <c r="C69" s="18"/>
      <c r="D69" s="351"/>
      <c r="E69" s="351"/>
      <c r="F69" s="18"/>
      <c r="G69" s="18"/>
      <c r="H69" s="18"/>
      <c r="I69" s="351"/>
      <c r="J69" s="18"/>
      <c r="K69" s="351"/>
      <c r="L69" s="351"/>
      <c r="M69" s="259"/>
      <c r="N69" s="259"/>
      <c r="O69" s="259"/>
      <c r="P69" s="259"/>
      <c r="U69" s="640"/>
    </row>
    <row r="70" spans="1:28" ht="12.75">
      <c r="A70" s="1664" t="s">
        <v>985</v>
      </c>
      <c r="B70" s="1665"/>
      <c r="C70" s="1666"/>
      <c r="D70" s="502">
        <v>2003</v>
      </c>
      <c r="E70" s="502">
        <v>2004</v>
      </c>
      <c r="F70" s="502">
        <v>2005</v>
      </c>
      <c r="G70" s="502">
        <v>2005</v>
      </c>
      <c r="H70" s="502">
        <v>2006</v>
      </c>
      <c r="I70" s="502">
        <v>2006</v>
      </c>
      <c r="J70" s="502">
        <v>2006</v>
      </c>
      <c r="K70" s="502">
        <v>2006</v>
      </c>
      <c r="L70" s="502">
        <v>2007</v>
      </c>
      <c r="M70" s="502">
        <v>2007</v>
      </c>
      <c r="N70" s="502">
        <v>2007</v>
      </c>
      <c r="O70" s="502">
        <v>2007</v>
      </c>
      <c r="P70" s="502">
        <v>2008</v>
      </c>
      <c r="Q70" s="502">
        <v>2008</v>
      </c>
      <c r="R70" s="502">
        <v>2008</v>
      </c>
      <c r="S70" s="502">
        <v>2008</v>
      </c>
      <c r="T70" s="502">
        <v>2008</v>
      </c>
      <c r="U70" s="639">
        <v>2008</v>
      </c>
      <c r="V70" s="502">
        <v>2008</v>
      </c>
      <c r="W70" s="502">
        <v>2008</v>
      </c>
      <c r="X70" s="502">
        <v>2008</v>
      </c>
      <c r="Y70" s="502">
        <v>2008</v>
      </c>
      <c r="Z70" s="502">
        <v>2008</v>
      </c>
      <c r="AA70" s="502">
        <v>2008</v>
      </c>
      <c r="AB70" s="502">
        <v>2009</v>
      </c>
    </row>
    <row r="71" spans="1:28" ht="12.75">
      <c r="A71" s="1667" t="s">
        <v>1043</v>
      </c>
      <c r="B71" s="1668"/>
      <c r="C71" s="1669"/>
      <c r="D71" s="310" t="s">
        <v>644</v>
      </c>
      <c r="E71" s="310" t="s">
        <v>644</v>
      </c>
      <c r="F71" s="310" t="s">
        <v>644</v>
      </c>
      <c r="G71" s="310" t="s">
        <v>549</v>
      </c>
      <c r="H71" s="310" t="s">
        <v>552</v>
      </c>
      <c r="I71" s="310" t="s">
        <v>555</v>
      </c>
      <c r="J71" s="310" t="s">
        <v>644</v>
      </c>
      <c r="K71" s="310" t="s">
        <v>549</v>
      </c>
      <c r="L71" s="310" t="s">
        <v>552</v>
      </c>
      <c r="M71" s="310" t="s">
        <v>555</v>
      </c>
      <c r="N71" s="310" t="s">
        <v>644</v>
      </c>
      <c r="O71" s="310" t="s">
        <v>549</v>
      </c>
      <c r="P71" s="310" t="s">
        <v>552</v>
      </c>
      <c r="Q71" s="310" t="s">
        <v>553</v>
      </c>
      <c r="R71" s="310" t="s">
        <v>554</v>
      </c>
      <c r="S71" s="310" t="s">
        <v>555</v>
      </c>
      <c r="T71" s="310" t="s">
        <v>556</v>
      </c>
      <c r="U71" s="310" t="s">
        <v>643</v>
      </c>
      <c r="V71" s="310" t="s">
        <v>644</v>
      </c>
      <c r="W71" s="310" t="s">
        <v>186</v>
      </c>
      <c r="X71" s="310" t="s">
        <v>542</v>
      </c>
      <c r="Y71" s="310" t="s">
        <v>549</v>
      </c>
      <c r="Z71" s="310" t="s">
        <v>550</v>
      </c>
      <c r="AA71" s="310" t="s">
        <v>551</v>
      </c>
      <c r="AB71" s="310" t="s">
        <v>552</v>
      </c>
    </row>
    <row r="72" spans="1:28" ht="12.75">
      <c r="A72" s="321" t="s">
        <v>1044</v>
      </c>
      <c r="B72" s="20"/>
      <c r="C72" s="374"/>
      <c r="D72" s="497"/>
      <c r="E72" s="497"/>
      <c r="F72" s="503"/>
      <c r="G72" s="503"/>
      <c r="H72" s="503"/>
      <c r="I72" s="497"/>
      <c r="J72" s="497"/>
      <c r="K72" s="497"/>
      <c r="L72" s="497"/>
      <c r="M72" s="497"/>
      <c r="N72" s="494"/>
      <c r="O72" s="494"/>
      <c r="P72" s="494"/>
      <c r="Q72" s="494"/>
      <c r="R72" s="494"/>
      <c r="S72" s="494"/>
      <c r="T72" s="494"/>
      <c r="U72" s="501"/>
      <c r="V72" s="501"/>
      <c r="W72" s="501"/>
      <c r="X72" s="501"/>
      <c r="Y72" s="501"/>
      <c r="Z72" s="501"/>
      <c r="AA72" s="501"/>
      <c r="AB72" s="501"/>
    </row>
    <row r="73" spans="1:28" ht="12.75">
      <c r="A73" s="321"/>
      <c r="B73" s="20" t="s">
        <v>989</v>
      </c>
      <c r="C73" s="374"/>
      <c r="D73" s="498">
        <v>6</v>
      </c>
      <c r="E73" s="498">
        <v>6</v>
      </c>
      <c r="F73" s="311">
        <v>5</v>
      </c>
      <c r="G73" s="311">
        <v>5</v>
      </c>
      <c r="H73" s="311">
        <v>5</v>
      </c>
      <c r="I73" s="498">
        <v>5</v>
      </c>
      <c r="J73" s="498">
        <v>5</v>
      </c>
      <c r="K73" s="498">
        <v>5</v>
      </c>
      <c r="L73" s="498">
        <v>5</v>
      </c>
      <c r="M73" s="498">
        <v>5</v>
      </c>
      <c r="N73" s="498">
        <v>5</v>
      </c>
      <c r="O73" s="498">
        <v>5</v>
      </c>
      <c r="P73" s="498">
        <v>5</v>
      </c>
      <c r="Q73" s="498">
        <v>5</v>
      </c>
      <c r="R73" s="498">
        <v>5</v>
      </c>
      <c r="S73" s="498">
        <v>5</v>
      </c>
      <c r="T73" s="498">
        <v>5</v>
      </c>
      <c r="U73" s="498">
        <v>5</v>
      </c>
      <c r="V73" s="498">
        <v>5</v>
      </c>
      <c r="W73" s="498">
        <v>5</v>
      </c>
      <c r="X73" s="498">
        <v>5</v>
      </c>
      <c r="Y73" s="498">
        <v>5</v>
      </c>
      <c r="Z73" s="498">
        <v>5.5</v>
      </c>
      <c r="AA73" s="498">
        <v>5.5</v>
      </c>
      <c r="AB73" s="498">
        <v>5.5</v>
      </c>
    </row>
    <row r="74" spans="1:28" ht="12.75">
      <c r="A74" s="49"/>
      <c r="B74" s="20" t="s">
        <v>1045</v>
      </c>
      <c r="C74" s="374"/>
      <c r="D74" s="497">
        <v>5.5</v>
      </c>
      <c r="E74" s="497">
        <v>5.5</v>
      </c>
      <c r="F74" s="503">
        <v>5.5</v>
      </c>
      <c r="G74" s="311">
        <v>6</v>
      </c>
      <c r="H74" s="311">
        <v>6</v>
      </c>
      <c r="I74" s="497">
        <v>6.25</v>
      </c>
      <c r="J74" s="497">
        <v>6.25</v>
      </c>
      <c r="K74" s="497">
        <v>6.25</v>
      </c>
      <c r="L74" s="497">
        <v>6.25</v>
      </c>
      <c r="M74" s="497">
        <v>6.25</v>
      </c>
      <c r="N74" s="497">
        <v>6.25</v>
      </c>
      <c r="O74" s="497">
        <v>6.25</v>
      </c>
      <c r="P74" s="497">
        <v>6.25</v>
      </c>
      <c r="Q74" s="497">
        <v>6.25</v>
      </c>
      <c r="R74" s="497">
        <v>6.25</v>
      </c>
      <c r="S74" s="497">
        <v>6.25</v>
      </c>
      <c r="T74" s="497">
        <v>6.25</v>
      </c>
      <c r="U74" s="497">
        <v>6.25</v>
      </c>
      <c r="V74" s="497">
        <v>6.25</v>
      </c>
      <c r="W74" s="497">
        <v>6.25</v>
      </c>
      <c r="X74" s="497">
        <v>6.25</v>
      </c>
      <c r="Y74" s="497">
        <v>6.5</v>
      </c>
      <c r="Z74" s="497">
        <v>6.5</v>
      </c>
      <c r="AA74" s="497">
        <v>6.5</v>
      </c>
      <c r="AB74" s="497">
        <v>6.5</v>
      </c>
    </row>
    <row r="75" spans="1:28" ht="12.75" hidden="1">
      <c r="A75" s="260"/>
      <c r="B75" s="499" t="s">
        <v>990</v>
      </c>
      <c r="C75" s="375"/>
      <c r="D75" s="495"/>
      <c r="E75" s="495"/>
      <c r="F75" s="376"/>
      <c r="G75" s="376"/>
      <c r="H75" s="376"/>
      <c r="I75" s="495"/>
      <c r="J75" s="495"/>
      <c r="K75" s="495"/>
      <c r="L75" s="495"/>
      <c r="M75" s="495"/>
      <c r="N75" s="495"/>
      <c r="O75" s="495"/>
      <c r="P75" s="495"/>
      <c r="Q75" s="495"/>
      <c r="R75" s="495"/>
      <c r="S75" s="495"/>
      <c r="T75" s="495"/>
      <c r="U75" s="501"/>
      <c r="V75" s="501"/>
      <c r="W75" s="501"/>
      <c r="X75" s="501"/>
      <c r="Y75" s="501"/>
      <c r="Z75" s="501"/>
      <c r="AA75" s="501"/>
      <c r="AB75" s="501"/>
    </row>
    <row r="76" spans="1:20" s="501" customFormat="1" ht="12.75">
      <c r="A76" s="49"/>
      <c r="B76" s="20" t="s">
        <v>1046</v>
      </c>
      <c r="C76" s="374"/>
      <c r="D76" s="496"/>
      <c r="E76" s="497"/>
      <c r="F76" s="503"/>
      <c r="G76" s="503"/>
      <c r="H76" s="503"/>
      <c r="I76" s="503"/>
      <c r="J76" s="503"/>
      <c r="K76" s="503"/>
      <c r="L76" s="503"/>
      <c r="M76" s="503"/>
      <c r="N76" s="497"/>
      <c r="O76" s="497"/>
      <c r="P76" s="497"/>
      <c r="Q76" s="497"/>
      <c r="R76" s="497"/>
      <c r="S76" s="497"/>
      <c r="T76" s="497"/>
    </row>
    <row r="77" spans="1:28" s="501" customFormat="1" ht="12.75">
      <c r="A77" s="49"/>
      <c r="B77" s="20"/>
      <c r="C77" s="374" t="s">
        <v>1047</v>
      </c>
      <c r="D77" s="498">
        <v>3</v>
      </c>
      <c r="E77" s="498">
        <v>2</v>
      </c>
      <c r="F77" s="503">
        <v>1.5</v>
      </c>
      <c r="G77" s="503">
        <v>1.5</v>
      </c>
      <c r="H77" s="503">
        <v>1.5</v>
      </c>
      <c r="I77" s="503">
        <v>1.5</v>
      </c>
      <c r="J77" s="503">
        <v>1.5</v>
      </c>
      <c r="K77" s="503">
        <v>1.5</v>
      </c>
      <c r="L77" s="503">
        <v>1.5</v>
      </c>
      <c r="M77" s="503">
        <v>1.5</v>
      </c>
      <c r="N77" s="503">
        <v>1.5</v>
      </c>
      <c r="O77" s="497">
        <v>1.5</v>
      </c>
      <c r="P77" s="497">
        <v>1.5</v>
      </c>
      <c r="Q77" s="497">
        <v>1.5</v>
      </c>
      <c r="R77" s="497">
        <v>1.5</v>
      </c>
      <c r="S77" s="497">
        <v>1.5</v>
      </c>
      <c r="T77" s="497">
        <v>1.5</v>
      </c>
      <c r="U77" s="497">
        <v>1.5</v>
      </c>
      <c r="V77" s="497">
        <v>1.5</v>
      </c>
      <c r="W77" s="497">
        <v>1.5</v>
      </c>
      <c r="X77" s="497">
        <v>1.5</v>
      </c>
      <c r="Y77" s="497">
        <v>1.5</v>
      </c>
      <c r="Z77" s="497">
        <v>1.5</v>
      </c>
      <c r="AA77" s="497">
        <v>1.5</v>
      </c>
      <c r="AB77" s="497">
        <v>1.5</v>
      </c>
    </row>
    <row r="78" spans="1:28" s="501" customFormat="1" ht="12.75">
      <c r="A78" s="49"/>
      <c r="B78" s="20"/>
      <c r="C78" s="374" t="s">
        <v>1049</v>
      </c>
      <c r="D78" s="497">
        <v>4.5</v>
      </c>
      <c r="E78" s="497">
        <v>4.5</v>
      </c>
      <c r="F78" s="311">
        <v>3</v>
      </c>
      <c r="G78" s="503">
        <v>3.5</v>
      </c>
      <c r="H78" s="503">
        <v>3.5</v>
      </c>
      <c r="I78" s="503">
        <v>3.5</v>
      </c>
      <c r="J78" s="503">
        <v>3.5</v>
      </c>
      <c r="K78" s="503">
        <v>3.5</v>
      </c>
      <c r="L78" s="503">
        <v>3.5</v>
      </c>
      <c r="M78" s="503">
        <v>3.5</v>
      </c>
      <c r="N78" s="503">
        <v>3.5</v>
      </c>
      <c r="O78" s="504">
        <v>2.5</v>
      </c>
      <c r="P78" s="497">
        <v>2.5</v>
      </c>
      <c r="Q78" s="497">
        <v>2.5</v>
      </c>
      <c r="R78" s="497">
        <v>2.5</v>
      </c>
      <c r="S78" s="497">
        <v>2.5</v>
      </c>
      <c r="T78" s="497">
        <v>2.5</v>
      </c>
      <c r="U78" s="497">
        <v>2.5</v>
      </c>
      <c r="V78" s="497">
        <v>2.5</v>
      </c>
      <c r="W78" s="497">
        <v>2.5</v>
      </c>
      <c r="X78" s="497">
        <v>2.5</v>
      </c>
      <c r="Y78" s="498">
        <v>2</v>
      </c>
      <c r="Z78" s="498">
        <v>2</v>
      </c>
      <c r="AA78" s="498">
        <v>2</v>
      </c>
      <c r="AB78" s="498">
        <v>2</v>
      </c>
    </row>
    <row r="79" spans="1:28" s="501" customFormat="1" ht="12.75">
      <c r="A79" s="49"/>
      <c r="B79" s="20"/>
      <c r="C79" s="374" t="s">
        <v>1048</v>
      </c>
      <c r="D79" s="504">
        <v>4.5</v>
      </c>
      <c r="E79" s="504">
        <v>4.5</v>
      </c>
      <c r="F79" s="505">
        <v>3</v>
      </c>
      <c r="G79" s="506">
        <v>3.5</v>
      </c>
      <c r="H79" s="506">
        <v>3.5</v>
      </c>
      <c r="I79" s="506">
        <v>3.5</v>
      </c>
      <c r="J79" s="506">
        <v>3.5</v>
      </c>
      <c r="K79" s="506">
        <v>3.5</v>
      </c>
      <c r="L79" s="506">
        <v>3.5</v>
      </c>
      <c r="M79" s="506">
        <v>3.5</v>
      </c>
      <c r="N79" s="506">
        <v>3.5</v>
      </c>
      <c r="O79" s="497">
        <v>3.5</v>
      </c>
      <c r="P79" s="497">
        <v>3.5</v>
      </c>
      <c r="Q79" s="497">
        <v>3.5</v>
      </c>
      <c r="R79" s="497">
        <v>3.5</v>
      </c>
      <c r="S79" s="497">
        <v>3.5</v>
      </c>
      <c r="T79" s="497">
        <v>3.5</v>
      </c>
      <c r="U79" s="497">
        <v>3.5</v>
      </c>
      <c r="V79" s="497">
        <v>3.5</v>
      </c>
      <c r="W79" s="497">
        <v>3.5</v>
      </c>
      <c r="X79" s="497">
        <v>3.5</v>
      </c>
      <c r="Y79" s="497">
        <v>3.5</v>
      </c>
      <c r="Z79" s="497">
        <v>3.5</v>
      </c>
      <c r="AA79" s="497">
        <v>3.5</v>
      </c>
      <c r="AB79" s="497">
        <v>3.5</v>
      </c>
    </row>
    <row r="80" spans="1:28" s="501" customFormat="1" ht="12.75">
      <c r="A80" s="49"/>
      <c r="B80" s="20"/>
      <c r="C80" s="374" t="s">
        <v>1050</v>
      </c>
      <c r="D80" s="498">
        <v>2</v>
      </c>
      <c r="E80" s="498">
        <v>2</v>
      </c>
      <c r="F80" s="311">
        <v>2</v>
      </c>
      <c r="G80" s="503">
        <v>3.25</v>
      </c>
      <c r="H80" s="503">
        <v>3.25</v>
      </c>
      <c r="I80" s="503">
        <v>3.25</v>
      </c>
      <c r="J80" s="503">
        <v>3.25</v>
      </c>
      <c r="K80" s="503">
        <v>3.25</v>
      </c>
      <c r="L80" s="503">
        <v>3.25</v>
      </c>
      <c r="M80" s="503">
        <v>3.25</v>
      </c>
      <c r="N80" s="503">
        <v>3.25</v>
      </c>
      <c r="O80" s="497">
        <v>3.25</v>
      </c>
      <c r="P80" s="497">
        <v>3.25</v>
      </c>
      <c r="Q80" s="497">
        <v>3.25</v>
      </c>
      <c r="R80" s="497">
        <v>3.25</v>
      </c>
      <c r="S80" s="497">
        <v>3.25</v>
      </c>
      <c r="T80" s="497">
        <v>3.25</v>
      </c>
      <c r="U80" s="497">
        <v>3.25</v>
      </c>
      <c r="V80" s="497">
        <v>3.25</v>
      </c>
      <c r="W80" s="497">
        <v>3.25</v>
      </c>
      <c r="X80" s="497">
        <v>3.25</v>
      </c>
      <c r="Y80" s="497" t="s">
        <v>1447</v>
      </c>
      <c r="Z80" s="497" t="s">
        <v>1447</v>
      </c>
      <c r="AA80" s="497" t="s">
        <v>1447</v>
      </c>
      <c r="AB80" s="497" t="s">
        <v>1447</v>
      </c>
    </row>
    <row r="81" spans="1:28" ht="12.75">
      <c r="A81" s="260"/>
      <c r="B81" s="103" t="s">
        <v>1448</v>
      </c>
      <c r="C81" s="375"/>
      <c r="D81" s="507">
        <v>0</v>
      </c>
      <c r="E81" s="507">
        <v>0</v>
      </c>
      <c r="F81" s="376">
        <v>1.5</v>
      </c>
      <c r="G81" s="376">
        <v>1.5</v>
      </c>
      <c r="H81" s="376">
        <v>1.5</v>
      </c>
      <c r="I81" s="376">
        <v>1.5</v>
      </c>
      <c r="J81" s="376">
        <v>1.5</v>
      </c>
      <c r="K81" s="376">
        <v>1.5</v>
      </c>
      <c r="L81" s="376">
        <v>1.5</v>
      </c>
      <c r="M81" s="376">
        <v>1.5</v>
      </c>
      <c r="N81" s="376">
        <v>1.5</v>
      </c>
      <c r="O81" s="508">
        <v>2</v>
      </c>
      <c r="P81" s="588">
        <v>2</v>
      </c>
      <c r="Q81" s="588">
        <v>2</v>
      </c>
      <c r="R81" s="588">
        <v>2</v>
      </c>
      <c r="S81" s="588">
        <v>2</v>
      </c>
      <c r="T81" s="588">
        <v>2</v>
      </c>
      <c r="U81" s="588">
        <v>2</v>
      </c>
      <c r="V81" s="588">
        <v>2</v>
      </c>
      <c r="W81" s="588">
        <v>2</v>
      </c>
      <c r="X81" s="588">
        <v>2</v>
      </c>
      <c r="Y81" s="588">
        <v>3</v>
      </c>
      <c r="Z81" s="588">
        <v>3</v>
      </c>
      <c r="AA81" s="588">
        <v>3</v>
      </c>
      <c r="AB81" s="588">
        <v>3</v>
      </c>
    </row>
    <row r="82" spans="1:28" ht="12.75">
      <c r="A82" s="321" t="s">
        <v>1051</v>
      </c>
      <c r="B82" s="20"/>
      <c r="C82" s="374"/>
      <c r="D82" s="259"/>
      <c r="E82" s="259"/>
      <c r="F82" s="20"/>
      <c r="G82" s="20"/>
      <c r="H82" s="20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501"/>
      <c r="V82" s="501"/>
      <c r="W82" s="501"/>
      <c r="X82" s="501"/>
      <c r="Y82" s="501"/>
      <c r="Z82" s="501"/>
      <c r="AA82" s="501"/>
      <c r="AB82" s="501"/>
    </row>
    <row r="83" spans="1:28" ht="12.75">
      <c r="A83" s="321"/>
      <c r="B83" s="78" t="s">
        <v>1052</v>
      </c>
      <c r="C83" s="374"/>
      <c r="D83" s="161" t="s">
        <v>757</v>
      </c>
      <c r="E83" s="161">
        <v>1.820083870967742</v>
      </c>
      <c r="F83" s="161" t="s">
        <v>757</v>
      </c>
      <c r="G83" s="161">
        <v>2.62</v>
      </c>
      <c r="H83" s="161">
        <v>1.5925</v>
      </c>
      <c r="I83" s="161">
        <v>2.54</v>
      </c>
      <c r="J83" s="161">
        <v>2.3997</v>
      </c>
      <c r="K83" s="161">
        <v>2.01</v>
      </c>
      <c r="L83" s="161">
        <v>2.3749</v>
      </c>
      <c r="M83" s="161">
        <v>1.5013</v>
      </c>
      <c r="N83" s="161">
        <v>2.1337</v>
      </c>
      <c r="O83" s="161">
        <v>2.9733</v>
      </c>
      <c r="P83" s="161">
        <v>4.3458</v>
      </c>
      <c r="Q83" s="161">
        <v>6.2997</v>
      </c>
      <c r="R83" s="161">
        <v>5.7927</v>
      </c>
      <c r="S83" s="161">
        <v>3.17</v>
      </c>
      <c r="T83" s="161">
        <v>3.17</v>
      </c>
      <c r="U83" s="497">
        <v>5.75</v>
      </c>
      <c r="V83" s="497">
        <v>5.16</v>
      </c>
      <c r="W83" s="497">
        <v>3.13</v>
      </c>
      <c r="X83" s="497">
        <v>3.13</v>
      </c>
      <c r="Y83" s="498" t="s">
        <v>368</v>
      </c>
      <c r="Z83" s="498" t="s">
        <v>368</v>
      </c>
      <c r="AA83" s="498" t="s">
        <v>368</v>
      </c>
      <c r="AB83" s="498">
        <v>4.16</v>
      </c>
    </row>
    <row r="84" spans="1:28" ht="12.75">
      <c r="A84" s="49"/>
      <c r="B84" s="78" t="s">
        <v>1053</v>
      </c>
      <c r="C84" s="374"/>
      <c r="D84" s="509">
        <v>2.9805422437758247</v>
      </c>
      <c r="E84" s="509">
        <v>1.4706548192771083</v>
      </c>
      <c r="F84" s="509">
        <v>3.9398</v>
      </c>
      <c r="G84" s="161">
        <v>3.1</v>
      </c>
      <c r="H84" s="161">
        <v>2.4648049469964666</v>
      </c>
      <c r="I84" s="161">
        <v>2.89</v>
      </c>
      <c r="J84" s="161">
        <v>3.2485</v>
      </c>
      <c r="K84" s="161">
        <v>2.54</v>
      </c>
      <c r="L84" s="161">
        <v>2.6702572438162546</v>
      </c>
      <c r="M84" s="161">
        <v>1.8496</v>
      </c>
      <c r="N84" s="161">
        <v>2.7651</v>
      </c>
      <c r="O84" s="161">
        <v>2.3486</v>
      </c>
      <c r="P84" s="161">
        <v>3.8637</v>
      </c>
      <c r="Q84" s="161">
        <v>5.7924</v>
      </c>
      <c r="R84" s="161">
        <v>5.5404</v>
      </c>
      <c r="S84" s="161">
        <v>4.0699</v>
      </c>
      <c r="T84" s="161">
        <v>5.32</v>
      </c>
      <c r="U84" s="497">
        <v>5.41</v>
      </c>
      <c r="V84" s="497">
        <v>5.13</v>
      </c>
      <c r="W84" s="497">
        <v>5.17</v>
      </c>
      <c r="X84" s="497">
        <v>3.73</v>
      </c>
      <c r="Y84" s="161">
        <v>6.08</v>
      </c>
      <c r="Z84" s="161">
        <v>5.55</v>
      </c>
      <c r="AA84" s="161">
        <v>4.72</v>
      </c>
      <c r="AB84" s="161">
        <v>4.32</v>
      </c>
    </row>
    <row r="85" spans="1:28" ht="12.75">
      <c r="A85" s="49"/>
      <c r="B85" s="78" t="s">
        <v>1054</v>
      </c>
      <c r="C85" s="374"/>
      <c r="D85" s="161" t="s">
        <v>757</v>
      </c>
      <c r="E85" s="161" t="s">
        <v>757</v>
      </c>
      <c r="F85" s="510">
        <v>4.420184745762712</v>
      </c>
      <c r="G85" s="511">
        <v>3.7</v>
      </c>
      <c r="H85" s="161">
        <v>2.5683</v>
      </c>
      <c r="I85" s="161">
        <v>3.77</v>
      </c>
      <c r="J85" s="161">
        <v>3.8641</v>
      </c>
      <c r="K85" s="161">
        <v>2.7782</v>
      </c>
      <c r="L85" s="512">
        <v>3.2519</v>
      </c>
      <c r="M85" s="512">
        <v>2.6727</v>
      </c>
      <c r="N85" s="512">
        <v>3.51395</v>
      </c>
      <c r="O85" s="161">
        <v>2.6605</v>
      </c>
      <c r="P85" s="161">
        <v>4.325</v>
      </c>
      <c r="Q85" s="603">
        <v>0</v>
      </c>
      <c r="R85" s="603">
        <v>0</v>
      </c>
      <c r="S85" s="603">
        <v>4.39</v>
      </c>
      <c r="T85" s="603">
        <v>4.98</v>
      </c>
      <c r="U85" s="497">
        <v>4.5</v>
      </c>
      <c r="V85" s="497">
        <v>5.16</v>
      </c>
      <c r="W85" s="497">
        <v>5.16</v>
      </c>
      <c r="X85" s="497">
        <v>4.75</v>
      </c>
      <c r="Y85" s="161">
        <v>5.64</v>
      </c>
      <c r="Z85" s="161" t="s">
        <v>368</v>
      </c>
      <c r="AA85" s="161">
        <v>3.98</v>
      </c>
      <c r="AB85" s="161">
        <v>5.17</v>
      </c>
    </row>
    <row r="86" spans="1:28" ht="12.75">
      <c r="A86" s="49"/>
      <c r="B86" s="78" t="s">
        <v>1055</v>
      </c>
      <c r="C86" s="374"/>
      <c r="D86" s="161">
        <v>4.928079080914116</v>
      </c>
      <c r="E86" s="161">
        <v>3.8123749843660346</v>
      </c>
      <c r="F86" s="513">
        <v>4.78535242830253</v>
      </c>
      <c r="G86" s="161">
        <v>3.8745670329670325</v>
      </c>
      <c r="H86" s="161">
        <v>3.4186746835443036</v>
      </c>
      <c r="I86" s="161">
        <v>4.31</v>
      </c>
      <c r="J86" s="161">
        <v>4.04</v>
      </c>
      <c r="K86" s="161">
        <v>3.78</v>
      </c>
      <c r="L86" s="161">
        <v>3.1393493670886072</v>
      </c>
      <c r="M86" s="161">
        <v>3.0861</v>
      </c>
      <c r="N86" s="161">
        <v>3.9996456840042054</v>
      </c>
      <c r="O86" s="161">
        <v>3.0448</v>
      </c>
      <c r="P86" s="161">
        <v>4.6724</v>
      </c>
      <c r="Q86" s="161">
        <v>6.4471</v>
      </c>
      <c r="R86" s="161">
        <v>5.9542</v>
      </c>
      <c r="S86" s="161">
        <v>4.8222</v>
      </c>
      <c r="T86" s="161">
        <v>5.3</v>
      </c>
      <c r="U86" s="497">
        <v>5.66</v>
      </c>
      <c r="V86" s="497">
        <v>6.47</v>
      </c>
      <c r="W86" s="497">
        <v>6.47</v>
      </c>
      <c r="X86" s="497">
        <v>3.56</v>
      </c>
      <c r="Y86" s="161">
        <v>5.57</v>
      </c>
      <c r="Z86" s="161">
        <v>5.65</v>
      </c>
      <c r="AA86" s="161">
        <v>4.96</v>
      </c>
      <c r="AB86" s="161">
        <v>5.2</v>
      </c>
    </row>
    <row r="87" spans="1:28" s="501" customFormat="1" ht="12.75">
      <c r="A87" s="49"/>
      <c r="B87" s="20" t="s">
        <v>987</v>
      </c>
      <c r="C87" s="374"/>
      <c r="D87" s="497" t="s">
        <v>988</v>
      </c>
      <c r="E87" s="497" t="s">
        <v>988</v>
      </c>
      <c r="F87" s="503" t="s">
        <v>988</v>
      </c>
      <c r="G87" s="503" t="s">
        <v>988</v>
      </c>
      <c r="H87" s="503" t="s">
        <v>988</v>
      </c>
      <c r="I87" s="497" t="s">
        <v>1056</v>
      </c>
      <c r="J87" s="497" t="s">
        <v>1056</v>
      </c>
      <c r="K87" s="497" t="s">
        <v>1056</v>
      </c>
      <c r="L87" s="497" t="s">
        <v>1056</v>
      </c>
      <c r="M87" s="497" t="s">
        <v>1056</v>
      </c>
      <c r="N87" s="497" t="s">
        <v>1056</v>
      </c>
      <c r="O87" s="497" t="s">
        <v>1056</v>
      </c>
      <c r="P87" s="497" t="s">
        <v>1057</v>
      </c>
      <c r="Q87" s="497" t="s">
        <v>1057</v>
      </c>
      <c r="R87" s="497" t="s">
        <v>1057</v>
      </c>
      <c r="S87" s="497" t="s">
        <v>1057</v>
      </c>
      <c r="T87" s="497" t="s">
        <v>1426</v>
      </c>
      <c r="U87" s="497" t="s">
        <v>1426</v>
      </c>
      <c r="V87" s="497" t="s">
        <v>1429</v>
      </c>
      <c r="W87" s="497" t="s">
        <v>1429</v>
      </c>
      <c r="X87" s="497" t="s">
        <v>1429</v>
      </c>
      <c r="Y87" s="497" t="s">
        <v>1429</v>
      </c>
      <c r="Z87" s="497" t="s">
        <v>1429</v>
      </c>
      <c r="AA87" s="497" t="s">
        <v>1429</v>
      </c>
      <c r="AB87" s="497" t="s">
        <v>1429</v>
      </c>
    </row>
    <row r="88" spans="1:28" ht="12.75">
      <c r="A88" s="260"/>
      <c r="B88" s="103" t="s">
        <v>1058</v>
      </c>
      <c r="C88" s="375"/>
      <c r="D88" s="495" t="s">
        <v>1059</v>
      </c>
      <c r="E88" s="495" t="s">
        <v>986</v>
      </c>
      <c r="F88" s="376" t="s">
        <v>986</v>
      </c>
      <c r="G88" s="376" t="s">
        <v>986</v>
      </c>
      <c r="H88" s="376" t="s">
        <v>986</v>
      </c>
      <c r="I88" s="495" t="s">
        <v>1060</v>
      </c>
      <c r="J88" s="495" t="s">
        <v>1061</v>
      </c>
      <c r="K88" s="495" t="s">
        <v>1061</v>
      </c>
      <c r="L88" s="495" t="s">
        <v>1061</v>
      </c>
      <c r="M88" s="495" t="s">
        <v>1061</v>
      </c>
      <c r="N88" s="495" t="s">
        <v>1061</v>
      </c>
      <c r="O88" s="495" t="s">
        <v>1062</v>
      </c>
      <c r="P88" s="495" t="s">
        <v>1063</v>
      </c>
      <c r="Q88" s="495" t="s">
        <v>1063</v>
      </c>
      <c r="R88" s="495" t="s">
        <v>1063</v>
      </c>
      <c r="S88" s="495" t="s">
        <v>1063</v>
      </c>
      <c r="T88" s="495" t="s">
        <v>1427</v>
      </c>
      <c r="U88" s="497" t="s">
        <v>1427</v>
      </c>
      <c r="V88" s="497" t="s">
        <v>1430</v>
      </c>
      <c r="W88" s="497" t="s">
        <v>1430</v>
      </c>
      <c r="X88" s="497" t="s">
        <v>1430</v>
      </c>
      <c r="Y88" s="497" t="s">
        <v>1430</v>
      </c>
      <c r="Z88" s="497" t="s">
        <v>1430</v>
      </c>
      <c r="AA88" s="497" t="s">
        <v>1430</v>
      </c>
      <c r="AB88" s="497" t="s">
        <v>1062</v>
      </c>
    </row>
    <row r="89" spans="1:28" s="519" customFormat="1" ht="12.75">
      <c r="A89" s="514" t="s">
        <v>1064</v>
      </c>
      <c r="B89" s="515"/>
      <c r="C89" s="516"/>
      <c r="D89" s="517">
        <v>4.5</v>
      </c>
      <c r="E89" s="517">
        <v>0.711</v>
      </c>
      <c r="F89" s="517">
        <v>4.712</v>
      </c>
      <c r="G89" s="517">
        <v>3.177</v>
      </c>
      <c r="H89" s="517">
        <v>1.222</v>
      </c>
      <c r="I89" s="517">
        <v>1.965</v>
      </c>
      <c r="J89" s="517">
        <v>2.133</v>
      </c>
      <c r="K89" s="517">
        <v>2.111</v>
      </c>
      <c r="L89" s="517">
        <v>3.029</v>
      </c>
      <c r="M89" s="517">
        <v>1.688</v>
      </c>
      <c r="N89" s="517">
        <v>3.0342345624701954</v>
      </c>
      <c r="O89" s="518">
        <v>3.3517</v>
      </c>
      <c r="P89" s="518">
        <v>4.9267</v>
      </c>
      <c r="Q89" s="518">
        <v>7.5521</v>
      </c>
      <c r="R89" s="518">
        <v>5.0667</v>
      </c>
      <c r="S89" s="518">
        <v>2.69</v>
      </c>
      <c r="T89" s="518">
        <v>6.48</v>
      </c>
      <c r="U89" s="518">
        <v>4.64</v>
      </c>
      <c r="V89" s="518">
        <v>3.61</v>
      </c>
      <c r="W89" s="518">
        <v>5.15</v>
      </c>
      <c r="X89" s="518">
        <v>2.33</v>
      </c>
      <c r="Y89" s="518">
        <v>5.16</v>
      </c>
      <c r="Z89" s="518">
        <v>5.34</v>
      </c>
      <c r="AA89" s="518">
        <v>2.38</v>
      </c>
      <c r="AB89" s="518">
        <v>3.37</v>
      </c>
    </row>
    <row r="90" spans="1:28" ht="12.75">
      <c r="A90" s="321" t="s">
        <v>994</v>
      </c>
      <c r="B90" s="20"/>
      <c r="C90" s="374"/>
      <c r="D90" s="497"/>
      <c r="E90" s="497"/>
      <c r="F90" s="503"/>
      <c r="G90" s="503"/>
      <c r="H90" s="503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501"/>
      <c r="V90" s="501"/>
      <c r="W90" s="501"/>
      <c r="X90" s="501"/>
      <c r="Y90" s="501"/>
      <c r="Z90" s="501"/>
      <c r="AA90" s="501"/>
      <c r="AB90" s="501"/>
    </row>
    <row r="91" spans="1:28" ht="12.75">
      <c r="A91" s="49"/>
      <c r="B91" s="237" t="s">
        <v>995</v>
      </c>
      <c r="C91" s="374"/>
      <c r="D91" s="497"/>
      <c r="E91" s="497"/>
      <c r="F91" s="503"/>
      <c r="G91" s="503"/>
      <c r="H91" s="503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501"/>
      <c r="V91" s="501"/>
      <c r="W91" s="501"/>
      <c r="X91" s="501"/>
      <c r="Y91" s="501"/>
      <c r="Z91" s="501"/>
      <c r="AA91" s="501"/>
      <c r="AB91" s="501"/>
    </row>
    <row r="92" spans="1:28" ht="12.75">
      <c r="A92" s="49"/>
      <c r="B92" s="20" t="s">
        <v>996</v>
      </c>
      <c r="C92" s="374"/>
      <c r="D92" s="497" t="s">
        <v>1065</v>
      </c>
      <c r="E92" s="497" t="s">
        <v>997</v>
      </c>
      <c r="F92" s="503" t="s">
        <v>1066</v>
      </c>
      <c r="G92" s="503" t="s">
        <v>997</v>
      </c>
      <c r="H92" s="503" t="s">
        <v>997</v>
      </c>
      <c r="I92" s="497" t="s">
        <v>997</v>
      </c>
      <c r="J92" s="497" t="s">
        <v>997</v>
      </c>
      <c r="K92" s="497" t="s">
        <v>997</v>
      </c>
      <c r="L92" s="497" t="s">
        <v>997</v>
      </c>
      <c r="M92" s="497" t="s">
        <v>997</v>
      </c>
      <c r="N92" s="497" t="s">
        <v>997</v>
      </c>
      <c r="O92" s="497" t="s">
        <v>997</v>
      </c>
      <c r="P92" s="497" t="s">
        <v>997</v>
      </c>
      <c r="Q92" s="497" t="s">
        <v>1151</v>
      </c>
      <c r="R92" s="497" t="s">
        <v>1423</v>
      </c>
      <c r="S92" s="497" t="s">
        <v>1219</v>
      </c>
      <c r="T92" s="497" t="s">
        <v>1219</v>
      </c>
      <c r="U92" s="497" t="s">
        <v>1219</v>
      </c>
      <c r="V92" s="497" t="s">
        <v>1219</v>
      </c>
      <c r="W92" s="497" t="s">
        <v>1219</v>
      </c>
      <c r="X92" s="497" t="s">
        <v>1219</v>
      </c>
      <c r="Y92" s="497" t="s">
        <v>1449</v>
      </c>
      <c r="Z92" s="497" t="s">
        <v>1449</v>
      </c>
      <c r="AA92" s="497" t="s">
        <v>1449</v>
      </c>
      <c r="AB92" s="497" t="s">
        <v>124</v>
      </c>
    </row>
    <row r="93" spans="1:28" ht="12.75">
      <c r="A93" s="49"/>
      <c r="B93" s="20" t="s">
        <v>999</v>
      </c>
      <c r="C93" s="374"/>
      <c r="D93" s="497"/>
      <c r="E93" s="497"/>
      <c r="F93" s="503"/>
      <c r="G93" s="503"/>
      <c r="H93" s="503"/>
      <c r="I93" s="497"/>
      <c r="J93" s="49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501"/>
      <c r="V93" s="501"/>
      <c r="W93" s="501"/>
      <c r="X93" s="501"/>
      <c r="Y93" s="501"/>
      <c r="Z93" s="501"/>
      <c r="AA93" s="501"/>
      <c r="AB93" s="501"/>
    </row>
    <row r="94" spans="1:28" ht="12.75">
      <c r="A94" s="49"/>
      <c r="B94" s="20"/>
      <c r="C94" s="374" t="s">
        <v>1000</v>
      </c>
      <c r="D94" s="520">
        <v>0</v>
      </c>
      <c r="E94" s="497" t="s">
        <v>1001</v>
      </c>
      <c r="F94" s="503" t="s">
        <v>1067</v>
      </c>
      <c r="G94" s="503" t="s">
        <v>1002</v>
      </c>
      <c r="H94" s="503" t="s">
        <v>1002</v>
      </c>
      <c r="I94" s="497" t="s">
        <v>1002</v>
      </c>
      <c r="J94" s="497" t="s">
        <v>1002</v>
      </c>
      <c r="K94" s="497" t="s">
        <v>1002</v>
      </c>
      <c r="L94" s="497" t="s">
        <v>1002</v>
      </c>
      <c r="M94" s="497" t="s">
        <v>1002</v>
      </c>
      <c r="N94" s="497" t="s">
        <v>1002</v>
      </c>
      <c r="O94" s="497" t="s">
        <v>1002</v>
      </c>
      <c r="P94" s="497" t="s">
        <v>1002</v>
      </c>
      <c r="Q94" s="497" t="s">
        <v>1424</v>
      </c>
      <c r="R94" s="497" t="s">
        <v>1216</v>
      </c>
      <c r="S94" s="497" t="s">
        <v>1216</v>
      </c>
      <c r="T94" s="497" t="s">
        <v>1216</v>
      </c>
      <c r="U94" s="497" t="s">
        <v>1216</v>
      </c>
      <c r="V94" s="497" t="s">
        <v>1216</v>
      </c>
      <c r="W94" s="497" t="s">
        <v>1133</v>
      </c>
      <c r="X94" s="497" t="s">
        <v>1133</v>
      </c>
      <c r="Y94" s="497" t="s">
        <v>1133</v>
      </c>
      <c r="Z94" s="497" t="s">
        <v>1133</v>
      </c>
      <c r="AA94" s="497" t="s">
        <v>1133</v>
      </c>
      <c r="AB94" s="497" t="s">
        <v>1133</v>
      </c>
    </row>
    <row r="95" spans="1:28" ht="12.75">
      <c r="A95" s="49"/>
      <c r="B95" s="20"/>
      <c r="C95" s="374" t="s">
        <v>1003</v>
      </c>
      <c r="D95" s="497" t="s">
        <v>997</v>
      </c>
      <c r="E95" s="497" t="s">
        <v>1004</v>
      </c>
      <c r="F95" s="497" t="s">
        <v>1005</v>
      </c>
      <c r="G95" s="497" t="s">
        <v>1002</v>
      </c>
      <c r="H95" s="497" t="s">
        <v>1005</v>
      </c>
      <c r="I95" s="497" t="s">
        <v>1005</v>
      </c>
      <c r="J95" s="497" t="s">
        <v>1005</v>
      </c>
      <c r="K95" s="497" t="s">
        <v>1005</v>
      </c>
      <c r="L95" s="497" t="s">
        <v>1068</v>
      </c>
      <c r="M95" s="497" t="s">
        <v>1068</v>
      </c>
      <c r="N95" s="497" t="s">
        <v>1068</v>
      </c>
      <c r="O95" s="497" t="s">
        <v>1068</v>
      </c>
      <c r="P95" s="497" t="s">
        <v>1068</v>
      </c>
      <c r="Q95" s="497" t="s">
        <v>1152</v>
      </c>
      <c r="R95" s="497" t="s">
        <v>1152</v>
      </c>
      <c r="S95" s="497" t="s">
        <v>1152</v>
      </c>
      <c r="T95" s="497" t="s">
        <v>1152</v>
      </c>
      <c r="U95" s="497" t="s">
        <v>1152</v>
      </c>
      <c r="V95" s="497" t="s">
        <v>1152</v>
      </c>
      <c r="W95" s="497" t="s">
        <v>1134</v>
      </c>
      <c r="X95" s="497" t="s">
        <v>1134</v>
      </c>
      <c r="Y95" s="497" t="s">
        <v>1134</v>
      </c>
      <c r="Z95" s="497" t="s">
        <v>1134</v>
      </c>
      <c r="AA95" s="497" t="s">
        <v>1134</v>
      </c>
      <c r="AB95" s="497" t="s">
        <v>1134</v>
      </c>
    </row>
    <row r="96" spans="1:28" ht="12.75">
      <c r="A96" s="49"/>
      <c r="B96" s="20"/>
      <c r="C96" s="374" t="s">
        <v>1006</v>
      </c>
      <c r="D96" s="497" t="s">
        <v>1065</v>
      </c>
      <c r="E96" s="497" t="s">
        <v>998</v>
      </c>
      <c r="F96" s="497" t="s">
        <v>1069</v>
      </c>
      <c r="G96" s="497" t="s">
        <v>1007</v>
      </c>
      <c r="H96" s="497" t="s">
        <v>1007</v>
      </c>
      <c r="I96" s="497" t="s">
        <v>1007</v>
      </c>
      <c r="J96" s="497" t="s">
        <v>1007</v>
      </c>
      <c r="K96" s="497" t="s">
        <v>1007</v>
      </c>
      <c r="L96" s="497" t="s">
        <v>1007</v>
      </c>
      <c r="M96" s="497" t="s">
        <v>1007</v>
      </c>
      <c r="N96" s="497" t="s">
        <v>1007</v>
      </c>
      <c r="O96" s="497" t="s">
        <v>1007</v>
      </c>
      <c r="P96" s="497" t="s">
        <v>1007</v>
      </c>
      <c r="Q96" s="497" t="s">
        <v>1153</v>
      </c>
      <c r="R96" s="497" t="s">
        <v>1153</v>
      </c>
      <c r="S96" s="497" t="s">
        <v>1153</v>
      </c>
      <c r="T96" s="497" t="s">
        <v>1153</v>
      </c>
      <c r="U96" s="497" t="s">
        <v>1153</v>
      </c>
      <c r="V96" s="497" t="s">
        <v>1153</v>
      </c>
      <c r="W96" s="497" t="s">
        <v>1425</v>
      </c>
      <c r="X96" s="497" t="s">
        <v>1425</v>
      </c>
      <c r="Y96" s="497" t="s">
        <v>1425</v>
      </c>
      <c r="Z96" s="497" t="s">
        <v>1425</v>
      </c>
      <c r="AA96" s="497" t="s">
        <v>1425</v>
      </c>
      <c r="AB96" s="497" t="s">
        <v>1425</v>
      </c>
    </row>
    <row r="97" spans="1:28" ht="12.75">
      <c r="A97" s="49"/>
      <c r="B97" s="20"/>
      <c r="C97" s="374" t="s">
        <v>1008</v>
      </c>
      <c r="D97" s="497" t="s">
        <v>1070</v>
      </c>
      <c r="E97" s="497" t="s">
        <v>1009</v>
      </c>
      <c r="F97" s="497" t="s">
        <v>1010</v>
      </c>
      <c r="G97" s="503" t="s">
        <v>1010</v>
      </c>
      <c r="H97" s="497" t="s">
        <v>1010</v>
      </c>
      <c r="I97" s="497" t="s">
        <v>1010</v>
      </c>
      <c r="J97" s="497" t="s">
        <v>1010</v>
      </c>
      <c r="K97" s="497" t="s">
        <v>1010</v>
      </c>
      <c r="L97" s="497" t="s">
        <v>1010</v>
      </c>
      <c r="M97" s="497" t="s">
        <v>1010</v>
      </c>
      <c r="N97" s="497" t="s">
        <v>1010</v>
      </c>
      <c r="O97" s="497" t="s">
        <v>1010</v>
      </c>
      <c r="P97" s="497" t="s">
        <v>1010</v>
      </c>
      <c r="Q97" s="497" t="s">
        <v>1154</v>
      </c>
      <c r="R97" s="497" t="s">
        <v>1425</v>
      </c>
      <c r="S97" s="497" t="s">
        <v>1220</v>
      </c>
      <c r="T97" s="497" t="s">
        <v>1065</v>
      </c>
      <c r="U97" s="497" t="s">
        <v>1065</v>
      </c>
      <c r="V97" s="497" t="s">
        <v>1065</v>
      </c>
      <c r="W97" s="497" t="s">
        <v>1135</v>
      </c>
      <c r="X97" s="497" t="s">
        <v>1135</v>
      </c>
      <c r="Y97" s="497" t="s">
        <v>1135</v>
      </c>
      <c r="Z97" s="497" t="s">
        <v>1135</v>
      </c>
      <c r="AA97" s="497" t="s">
        <v>1135</v>
      </c>
      <c r="AB97" s="497" t="s">
        <v>1135</v>
      </c>
    </row>
    <row r="98" spans="1:28" ht="12.75">
      <c r="A98" s="49"/>
      <c r="B98" s="20"/>
      <c r="C98" s="374" t="s">
        <v>1011</v>
      </c>
      <c r="D98" s="497" t="s">
        <v>1071</v>
      </c>
      <c r="E98" s="497" t="s">
        <v>1073</v>
      </c>
      <c r="F98" s="497" t="s">
        <v>1074</v>
      </c>
      <c r="G98" s="503" t="s">
        <v>1074</v>
      </c>
      <c r="H98" s="497" t="s">
        <v>1075</v>
      </c>
      <c r="I98" s="497" t="s">
        <v>1075</v>
      </c>
      <c r="J98" s="497" t="s">
        <v>1075</v>
      </c>
      <c r="K98" s="497" t="s">
        <v>1075</v>
      </c>
      <c r="L98" s="497" t="s">
        <v>1076</v>
      </c>
      <c r="M98" s="497" t="s">
        <v>1076</v>
      </c>
      <c r="N98" s="497" t="s">
        <v>1076</v>
      </c>
      <c r="O98" s="497" t="s">
        <v>1076</v>
      </c>
      <c r="P98" s="497" t="s">
        <v>1076</v>
      </c>
      <c r="Q98" s="497" t="s">
        <v>1155</v>
      </c>
      <c r="R98" s="497" t="s">
        <v>1155</v>
      </c>
      <c r="S98" s="497" t="s">
        <v>1155</v>
      </c>
      <c r="T98" s="497" t="s">
        <v>1155</v>
      </c>
      <c r="U98" s="497" t="s">
        <v>1155</v>
      </c>
      <c r="V98" s="497" t="s">
        <v>1155</v>
      </c>
      <c r="W98" s="497" t="s">
        <v>1136</v>
      </c>
      <c r="X98" s="497" t="s">
        <v>1136</v>
      </c>
      <c r="Y98" s="497" t="s">
        <v>1136</v>
      </c>
      <c r="Z98" s="497" t="s">
        <v>1136</v>
      </c>
      <c r="AA98" s="497" t="s">
        <v>1136</v>
      </c>
      <c r="AB98" s="497" t="s">
        <v>1136</v>
      </c>
    </row>
    <row r="99" spans="1:28" ht="12.75">
      <c r="A99" s="49"/>
      <c r="B99" s="237" t="s">
        <v>1012</v>
      </c>
      <c r="C99" s="374"/>
      <c r="D99" s="497"/>
      <c r="E99" s="497"/>
      <c r="F99" s="503"/>
      <c r="G99" s="503"/>
      <c r="H99" s="503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501"/>
      <c r="V99" s="501"/>
      <c r="W99" s="501"/>
      <c r="X99" s="501"/>
      <c r="Y99" s="501"/>
      <c r="Z99" s="501"/>
      <c r="AA99" s="501"/>
      <c r="AB99" s="501"/>
    </row>
    <row r="100" spans="1:28" ht="12.75">
      <c r="A100" s="49"/>
      <c r="B100" s="20" t="s">
        <v>1013</v>
      </c>
      <c r="C100" s="374"/>
      <c r="D100" s="497" t="s">
        <v>1077</v>
      </c>
      <c r="E100" s="497" t="s">
        <v>1014</v>
      </c>
      <c r="F100" s="503" t="s">
        <v>1078</v>
      </c>
      <c r="G100" s="503" t="s">
        <v>1079</v>
      </c>
      <c r="H100" s="503" t="s">
        <v>1079</v>
      </c>
      <c r="I100" s="497" t="s">
        <v>1079</v>
      </c>
      <c r="J100" s="497" t="s">
        <v>1079</v>
      </c>
      <c r="K100" s="497" t="s">
        <v>1079</v>
      </c>
      <c r="L100" s="497" t="s">
        <v>1079</v>
      </c>
      <c r="M100" s="497" t="s">
        <v>1079</v>
      </c>
      <c r="N100" s="497" t="s">
        <v>1079</v>
      </c>
      <c r="O100" s="497" t="s">
        <v>1079</v>
      </c>
      <c r="P100" s="497" t="s">
        <v>1080</v>
      </c>
      <c r="Q100" s="497" t="s">
        <v>1080</v>
      </c>
      <c r="R100" s="497" t="s">
        <v>1059</v>
      </c>
      <c r="S100" s="497" t="s">
        <v>1059</v>
      </c>
      <c r="T100" s="497" t="s">
        <v>1059</v>
      </c>
      <c r="U100" s="497" t="s">
        <v>1059</v>
      </c>
      <c r="V100" s="497" t="s">
        <v>1059</v>
      </c>
      <c r="W100" s="497" t="s">
        <v>1059</v>
      </c>
      <c r="X100" s="497" t="s">
        <v>1059</v>
      </c>
      <c r="Y100" s="497" t="s">
        <v>1059</v>
      </c>
      <c r="Z100" s="497" t="s">
        <v>1059</v>
      </c>
      <c r="AA100" s="497" t="s">
        <v>1059</v>
      </c>
      <c r="AB100" s="497" t="s">
        <v>1059</v>
      </c>
    </row>
    <row r="101" spans="1:28" ht="12.75">
      <c r="A101" s="49"/>
      <c r="B101" s="78" t="s">
        <v>1015</v>
      </c>
      <c r="C101" s="374"/>
      <c r="D101" s="497" t="s">
        <v>1081</v>
      </c>
      <c r="E101" s="497" t="s">
        <v>1016</v>
      </c>
      <c r="F101" s="503" t="s">
        <v>1112</v>
      </c>
      <c r="G101" s="503" t="s">
        <v>1017</v>
      </c>
      <c r="H101" s="503" t="s">
        <v>1017</v>
      </c>
      <c r="I101" s="503" t="s">
        <v>1017</v>
      </c>
      <c r="J101" s="503" t="s">
        <v>1017</v>
      </c>
      <c r="K101" s="503" t="s">
        <v>1017</v>
      </c>
      <c r="L101" s="497" t="s">
        <v>1017</v>
      </c>
      <c r="M101" s="497" t="s">
        <v>1017</v>
      </c>
      <c r="N101" s="497" t="s">
        <v>1017</v>
      </c>
      <c r="O101" s="497" t="s">
        <v>1017</v>
      </c>
      <c r="P101" s="497" t="s">
        <v>1017</v>
      </c>
      <c r="Q101" s="497" t="s">
        <v>1017</v>
      </c>
      <c r="R101" s="497" t="s">
        <v>1217</v>
      </c>
      <c r="S101" s="497" t="s">
        <v>1217</v>
      </c>
      <c r="T101" s="497" t="s">
        <v>1217</v>
      </c>
      <c r="U101" s="497" t="s">
        <v>1217</v>
      </c>
      <c r="V101" s="497" t="s">
        <v>1217</v>
      </c>
      <c r="W101" s="497" t="s">
        <v>1217</v>
      </c>
      <c r="X101" s="497" t="s">
        <v>1217</v>
      </c>
      <c r="Y101" s="497" t="s">
        <v>1450</v>
      </c>
      <c r="Z101" s="497" t="s">
        <v>1450</v>
      </c>
      <c r="AA101" s="497" t="s">
        <v>1450</v>
      </c>
      <c r="AB101" s="497" t="s">
        <v>1450</v>
      </c>
    </row>
    <row r="102" spans="1:28" ht="12.75">
      <c r="A102" s="49"/>
      <c r="B102" s="78" t="s">
        <v>1018</v>
      </c>
      <c r="C102" s="374"/>
      <c r="D102" s="497" t="s">
        <v>1113</v>
      </c>
      <c r="E102" s="497" t="s">
        <v>1019</v>
      </c>
      <c r="F102" s="503" t="s">
        <v>1114</v>
      </c>
      <c r="G102" s="503" t="s">
        <v>1114</v>
      </c>
      <c r="H102" s="503" t="s">
        <v>1115</v>
      </c>
      <c r="I102" s="497" t="s">
        <v>1115</v>
      </c>
      <c r="J102" s="497" t="s">
        <v>1115</v>
      </c>
      <c r="K102" s="497" t="s">
        <v>1115</v>
      </c>
      <c r="L102" s="497" t="s">
        <v>1115</v>
      </c>
      <c r="M102" s="497" t="s">
        <v>1115</v>
      </c>
      <c r="N102" s="497" t="s">
        <v>1115</v>
      </c>
      <c r="O102" s="497" t="s">
        <v>1019</v>
      </c>
      <c r="P102" s="497" t="s">
        <v>1019</v>
      </c>
      <c r="Q102" s="497" t="s">
        <v>1115</v>
      </c>
      <c r="R102" s="497" t="s">
        <v>1115</v>
      </c>
      <c r="S102" s="497" t="s">
        <v>1115</v>
      </c>
      <c r="T102" s="497" t="s">
        <v>1115</v>
      </c>
      <c r="U102" s="497" t="s">
        <v>1115</v>
      </c>
      <c r="V102" s="497" t="s">
        <v>1115</v>
      </c>
      <c r="W102" s="497" t="s">
        <v>1115</v>
      </c>
      <c r="X102" s="497" t="s">
        <v>1115</v>
      </c>
      <c r="Y102" s="497" t="s">
        <v>1115</v>
      </c>
      <c r="Z102" s="497" t="s">
        <v>1115</v>
      </c>
      <c r="AA102" s="497" t="s">
        <v>1115</v>
      </c>
      <c r="AB102" s="497" t="s">
        <v>1115</v>
      </c>
    </row>
    <row r="103" spans="1:28" ht="12.75">
      <c r="A103" s="49"/>
      <c r="B103" s="78" t="s">
        <v>1020</v>
      </c>
      <c r="C103" s="374"/>
      <c r="D103" s="497" t="s">
        <v>1116</v>
      </c>
      <c r="E103" s="497" t="s">
        <v>1021</v>
      </c>
      <c r="F103" s="503" t="s">
        <v>1117</v>
      </c>
      <c r="G103" s="503" t="s">
        <v>1117</v>
      </c>
      <c r="H103" s="503" t="s">
        <v>1117</v>
      </c>
      <c r="I103" s="497" t="s">
        <v>1117</v>
      </c>
      <c r="J103" s="497" t="s">
        <v>1117</v>
      </c>
      <c r="K103" s="497" t="s">
        <v>1117</v>
      </c>
      <c r="L103" s="497" t="s">
        <v>1118</v>
      </c>
      <c r="M103" s="497" t="s">
        <v>1118</v>
      </c>
      <c r="N103" s="497" t="s">
        <v>1118</v>
      </c>
      <c r="O103" s="497" t="s">
        <v>1118</v>
      </c>
      <c r="P103" s="497" t="s">
        <v>1118</v>
      </c>
      <c r="Q103" s="497" t="s">
        <v>1118</v>
      </c>
      <c r="R103" s="497" t="s">
        <v>1079</v>
      </c>
      <c r="S103" s="497" t="s">
        <v>1079</v>
      </c>
      <c r="T103" s="497" t="s">
        <v>1079</v>
      </c>
      <c r="U103" s="497" t="s">
        <v>1079</v>
      </c>
      <c r="V103" s="497" t="s">
        <v>1079</v>
      </c>
      <c r="W103" s="497" t="s">
        <v>1079</v>
      </c>
      <c r="X103" s="497" t="s">
        <v>1079</v>
      </c>
      <c r="Y103" s="497" t="s">
        <v>1079</v>
      </c>
      <c r="Z103" s="497" t="s">
        <v>1079</v>
      </c>
      <c r="AA103" s="497" t="s">
        <v>1079</v>
      </c>
      <c r="AB103" s="497" t="s">
        <v>1079</v>
      </c>
    </row>
    <row r="104" spans="1:28" ht="12.75">
      <c r="A104" s="260"/>
      <c r="B104" s="499" t="s">
        <v>1022</v>
      </c>
      <c r="C104" s="375"/>
      <c r="D104" s="495" t="s">
        <v>1119</v>
      </c>
      <c r="E104" s="495" t="s">
        <v>1023</v>
      </c>
      <c r="F104" s="376" t="s">
        <v>1120</v>
      </c>
      <c r="G104" s="376" t="s">
        <v>1121</v>
      </c>
      <c r="H104" s="376" t="s">
        <v>1121</v>
      </c>
      <c r="I104" s="495" t="s">
        <v>1121</v>
      </c>
      <c r="J104" s="495" t="s">
        <v>1121</v>
      </c>
      <c r="K104" s="495" t="s">
        <v>1121</v>
      </c>
      <c r="L104" s="495" t="s">
        <v>1122</v>
      </c>
      <c r="M104" s="495" t="s">
        <v>1122</v>
      </c>
      <c r="N104" s="495" t="s">
        <v>1122</v>
      </c>
      <c r="O104" s="495" t="s">
        <v>1122</v>
      </c>
      <c r="P104" s="495" t="s">
        <v>1122</v>
      </c>
      <c r="Q104" s="495" t="s">
        <v>1156</v>
      </c>
      <c r="R104" s="495" t="s">
        <v>1218</v>
      </c>
      <c r="S104" s="495" t="s">
        <v>1218</v>
      </c>
      <c r="T104" s="495" t="s">
        <v>1218</v>
      </c>
      <c r="U104" s="495" t="s">
        <v>1218</v>
      </c>
      <c r="V104" s="495" t="s">
        <v>1218</v>
      </c>
      <c r="W104" s="495" t="s">
        <v>1218</v>
      </c>
      <c r="X104" s="495" t="s">
        <v>1218</v>
      </c>
      <c r="Y104" s="495" t="s">
        <v>1218</v>
      </c>
      <c r="Z104" s="495" t="s">
        <v>1218</v>
      </c>
      <c r="AA104" s="495" t="s">
        <v>1218</v>
      </c>
      <c r="AB104" s="495" t="s">
        <v>1218</v>
      </c>
    </row>
    <row r="105" spans="1:28" s="1447" customFormat="1" ht="14.25" customHeight="1" thickBot="1">
      <c r="A105" s="521" t="s">
        <v>1024</v>
      </c>
      <c r="B105" s="522"/>
      <c r="C105" s="523"/>
      <c r="D105" s="524">
        <v>4.8</v>
      </c>
      <c r="E105" s="524">
        <v>4</v>
      </c>
      <c r="F105" s="524">
        <v>4.5</v>
      </c>
      <c r="G105" s="525"/>
      <c r="H105" s="525"/>
      <c r="I105" s="526"/>
      <c r="J105" s="527">
        <v>8</v>
      </c>
      <c r="K105" s="526"/>
      <c r="L105" s="526"/>
      <c r="M105" s="526"/>
      <c r="N105" s="524">
        <v>6.4</v>
      </c>
      <c r="O105" s="524"/>
      <c r="P105" s="524"/>
      <c r="Q105" s="591"/>
      <c r="R105" s="591"/>
      <c r="S105" s="591"/>
      <c r="T105" s="591"/>
      <c r="U105" s="591"/>
      <c r="V105" s="645">
        <v>7.7</v>
      </c>
      <c r="W105" s="591"/>
      <c r="X105" s="591"/>
      <c r="Y105" s="591"/>
      <c r="Z105" s="591"/>
      <c r="AA105" s="591"/>
      <c r="AB105" s="591"/>
    </row>
    <row r="106" spans="1:16" ht="15.75" customHeight="1" hidden="1">
      <c r="A106" s="77" t="s">
        <v>1040</v>
      </c>
      <c r="B106" s="20"/>
      <c r="C106" s="20"/>
      <c r="D106" s="351"/>
      <c r="E106" s="351"/>
      <c r="F106" s="18"/>
      <c r="G106" s="18"/>
      <c r="H106" s="18"/>
      <c r="I106" s="351"/>
      <c r="J106" s="18"/>
      <c r="K106" s="351"/>
      <c r="L106" s="351"/>
      <c r="M106" s="259"/>
      <c r="N106" s="259"/>
      <c r="O106" s="259"/>
      <c r="P106" s="259"/>
    </row>
    <row r="107" spans="1:16" ht="12.75">
      <c r="A107" s="77" t="s">
        <v>1041</v>
      </c>
      <c r="B107" s="20"/>
      <c r="C107" s="20"/>
      <c r="D107" s="351"/>
      <c r="E107" s="351"/>
      <c r="F107" s="18"/>
      <c r="G107" s="18"/>
      <c r="H107" s="18"/>
      <c r="I107" s="351"/>
      <c r="J107" s="18"/>
      <c r="K107" s="351"/>
      <c r="L107" s="351"/>
      <c r="M107" s="259"/>
      <c r="N107" s="259"/>
      <c r="O107" s="259"/>
      <c r="P107" s="259"/>
    </row>
    <row r="108" spans="1:16" ht="12.75">
      <c r="A108" s="354" t="s">
        <v>1451</v>
      </c>
      <c r="B108" s="20"/>
      <c r="C108" s="20"/>
      <c r="D108" s="351"/>
      <c r="E108" s="351"/>
      <c r="F108" s="18"/>
      <c r="G108" s="18"/>
      <c r="H108" s="18"/>
      <c r="I108" s="351"/>
      <c r="J108" s="18"/>
      <c r="K108" s="351"/>
      <c r="L108" s="351"/>
      <c r="M108" s="259"/>
      <c r="N108" s="259"/>
      <c r="O108" s="259"/>
      <c r="P108" s="259"/>
    </row>
    <row r="109" spans="1:3" ht="12.75">
      <c r="A109" s="19"/>
      <c r="B109" s="501"/>
      <c r="C109" s="501"/>
    </row>
    <row r="110" spans="2:3" ht="12.75">
      <c r="B110" s="501"/>
      <c r="C110" s="501"/>
    </row>
    <row r="111" spans="2:3" ht="12.75">
      <c r="B111" s="501"/>
      <c r="C111" s="501"/>
    </row>
    <row r="112" spans="2:3" ht="12.75">
      <c r="B112" s="501"/>
      <c r="C112" s="501"/>
    </row>
    <row r="113" spans="2:3" ht="12.75">
      <c r="B113" s="501"/>
      <c r="C113" s="501"/>
    </row>
    <row r="114" spans="2:3" ht="12.75">
      <c r="B114" s="501"/>
      <c r="C114" s="501"/>
    </row>
    <row r="115" spans="2:3" ht="12.75">
      <c r="B115" s="501"/>
      <c r="C115" s="501"/>
    </row>
    <row r="116" spans="2:3" ht="12.75">
      <c r="B116" s="501"/>
      <c r="C116" s="501"/>
    </row>
    <row r="117" spans="2:3" ht="12.75">
      <c r="B117" s="501"/>
      <c r="C117" s="501"/>
    </row>
    <row r="118" spans="2:3" ht="12.75">
      <c r="B118" s="501"/>
      <c r="C118" s="501"/>
    </row>
    <row r="119" spans="2:3" ht="12.75">
      <c r="B119" s="501"/>
      <c r="C119" s="501"/>
    </row>
    <row r="120" spans="2:3" ht="12.75">
      <c r="B120" s="501"/>
      <c r="C120" s="501"/>
    </row>
    <row r="121" spans="2:3" ht="12.75">
      <c r="B121" s="501"/>
      <c r="C121" s="501"/>
    </row>
    <row r="122" spans="2:3" ht="12.75">
      <c r="B122" s="501"/>
      <c r="C122" s="501"/>
    </row>
    <row r="123" spans="2:3" ht="12.75">
      <c r="B123" s="501"/>
      <c r="C123" s="501"/>
    </row>
    <row r="124" spans="2:3" ht="12.75">
      <c r="B124" s="501"/>
      <c r="C124" s="501"/>
    </row>
    <row r="125" spans="2:3" ht="12.75">
      <c r="B125" s="501"/>
      <c r="C125" s="501"/>
    </row>
    <row r="126" spans="2:3" ht="12.75">
      <c r="B126" s="501"/>
      <c r="C126" s="501"/>
    </row>
    <row r="127" spans="2:3" ht="12.75">
      <c r="B127" s="501"/>
      <c r="C127" s="501"/>
    </row>
    <row r="128" spans="2:3" ht="12.75">
      <c r="B128" s="501"/>
      <c r="C128" s="501"/>
    </row>
    <row r="129" spans="2:3" ht="12.75">
      <c r="B129" s="501"/>
      <c r="C129" s="501"/>
    </row>
    <row r="130" spans="2:3" ht="12.75">
      <c r="B130" s="501"/>
      <c r="C130" s="501"/>
    </row>
    <row r="131" spans="2:3" ht="12.75">
      <c r="B131" s="501"/>
      <c r="C131" s="501"/>
    </row>
    <row r="132" spans="2:3" ht="12.75">
      <c r="B132" s="501"/>
      <c r="C132" s="501"/>
    </row>
  </sheetData>
  <mergeCells count="12">
    <mergeCell ref="A67:X67"/>
    <mergeCell ref="A68:X68"/>
    <mergeCell ref="A70:C70"/>
    <mergeCell ref="A71:C71"/>
    <mergeCell ref="A6:I6"/>
    <mergeCell ref="A8:C8"/>
    <mergeCell ref="A9:C9"/>
    <mergeCell ref="A66:X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B1">
      <selection activeCell="P36" sqref="P36"/>
    </sheetView>
  </sheetViews>
  <sheetFormatPr defaultColWidth="9.8515625" defaultRowHeight="12.75"/>
  <cols>
    <col min="1" max="1" width="13.140625" style="1450" hidden="1" customWidth="1"/>
    <col min="2" max="2" width="8.00390625" style="1450" customWidth="1"/>
    <col min="3" max="14" width="6.28125" style="1448" customWidth="1"/>
    <col min="15" max="15" width="7.421875" style="1450" bestFit="1" customWidth="1"/>
    <col min="16" max="16384" width="9.421875" style="1448" customWidth="1"/>
  </cols>
  <sheetData>
    <row r="1" spans="1:15" ht="12.75">
      <c r="A1" s="1587" t="s">
        <v>654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</row>
    <row r="2" spans="1:16" ht="15.75">
      <c r="A2" s="1657" t="s">
        <v>1123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449"/>
    </row>
    <row r="3" spans="1:15" ht="12.75" hidden="1">
      <c r="A3" s="93"/>
      <c r="B3" s="93"/>
      <c r="C3" s="438"/>
      <c r="D3" s="528"/>
      <c r="E3" s="528"/>
      <c r="F3" s="528"/>
      <c r="G3" s="438"/>
      <c r="H3" s="438"/>
      <c r="I3" s="438"/>
      <c r="J3" s="438"/>
      <c r="K3" s="438"/>
      <c r="L3" s="438"/>
      <c r="M3" s="438"/>
      <c r="N3" s="438"/>
      <c r="O3" s="93"/>
    </row>
    <row r="4" spans="1:15" ht="13.5" thickBot="1">
      <c r="A4" s="93"/>
      <c r="B4" s="93"/>
      <c r="C4" s="438"/>
      <c r="D4" s="438"/>
      <c r="E4" s="438"/>
      <c r="F4" s="438"/>
      <c r="G4" s="438"/>
      <c r="H4" s="438"/>
      <c r="I4" s="438"/>
      <c r="J4" s="438"/>
      <c r="K4" s="438"/>
      <c r="L4" s="528"/>
      <c r="M4" s="438"/>
      <c r="N4" s="438"/>
      <c r="O4" s="529" t="s">
        <v>1124</v>
      </c>
    </row>
    <row r="5" spans="1:15" s="1450" customFormat="1" ht="12.75">
      <c r="A5" s="1670" t="s">
        <v>1125</v>
      </c>
      <c r="B5" s="1361"/>
      <c r="C5" s="1672" t="s">
        <v>636</v>
      </c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3"/>
      <c r="O5" s="530" t="s">
        <v>858</v>
      </c>
    </row>
    <row r="6" spans="1:15" s="1450" customFormat="1" ht="12.75">
      <c r="A6" s="1671"/>
      <c r="B6" s="1362" t="s">
        <v>1125</v>
      </c>
      <c r="C6" s="531" t="s">
        <v>186</v>
      </c>
      <c r="D6" s="532" t="s">
        <v>542</v>
      </c>
      <c r="E6" s="532" t="s">
        <v>549</v>
      </c>
      <c r="F6" s="532" t="s">
        <v>550</v>
      </c>
      <c r="G6" s="532" t="s">
        <v>551</v>
      </c>
      <c r="H6" s="532" t="s">
        <v>552</v>
      </c>
      <c r="I6" s="532" t="s">
        <v>553</v>
      </c>
      <c r="J6" s="532" t="s">
        <v>554</v>
      </c>
      <c r="K6" s="532" t="s">
        <v>555</v>
      </c>
      <c r="L6" s="532" t="s">
        <v>556</v>
      </c>
      <c r="M6" s="532" t="s">
        <v>643</v>
      </c>
      <c r="N6" s="145" t="s">
        <v>644</v>
      </c>
      <c r="O6" s="146" t="s">
        <v>403</v>
      </c>
    </row>
    <row r="7" spans="1:15" ht="15" customHeight="1">
      <c r="A7" s="1451" t="s">
        <v>125</v>
      </c>
      <c r="B7" s="533" t="s">
        <v>1126</v>
      </c>
      <c r="C7" s="534">
        <v>8.43</v>
      </c>
      <c r="D7" s="534">
        <v>8.78</v>
      </c>
      <c r="E7" s="534">
        <v>8.84</v>
      </c>
      <c r="F7" s="534">
        <v>8.7</v>
      </c>
      <c r="G7" s="534">
        <v>8.82</v>
      </c>
      <c r="H7" s="534">
        <v>8.93</v>
      </c>
      <c r="I7" s="534">
        <v>9.33</v>
      </c>
      <c r="J7" s="534">
        <v>9.56</v>
      </c>
      <c r="K7" s="534">
        <v>9.6</v>
      </c>
      <c r="L7" s="534">
        <v>9.64</v>
      </c>
      <c r="M7" s="534">
        <v>9.59</v>
      </c>
      <c r="N7" s="534">
        <v>9.64</v>
      </c>
      <c r="O7" s="535">
        <v>9.24</v>
      </c>
    </row>
    <row r="8" spans="1:15" ht="15" customHeight="1">
      <c r="A8" s="1451" t="s">
        <v>126</v>
      </c>
      <c r="B8" s="533" t="s">
        <v>1127</v>
      </c>
      <c r="C8" s="534">
        <v>10.17</v>
      </c>
      <c r="D8" s="534">
        <v>10.45</v>
      </c>
      <c r="E8" s="534">
        <v>12.17</v>
      </c>
      <c r="F8" s="534">
        <v>11.68</v>
      </c>
      <c r="G8" s="534">
        <v>12.03</v>
      </c>
      <c r="H8" s="534">
        <v>12.36</v>
      </c>
      <c r="I8" s="534">
        <v>12.57</v>
      </c>
      <c r="J8" s="534">
        <v>12.43</v>
      </c>
      <c r="K8" s="534">
        <v>11.3</v>
      </c>
      <c r="L8" s="534">
        <v>9.56</v>
      </c>
      <c r="M8" s="534">
        <v>11.28</v>
      </c>
      <c r="N8" s="534">
        <v>11.92</v>
      </c>
      <c r="O8" s="536">
        <v>11.34</v>
      </c>
    </row>
    <row r="9" spans="1:15" ht="15" customHeight="1">
      <c r="A9" s="1451" t="s">
        <v>127</v>
      </c>
      <c r="B9" s="533" t="s">
        <v>1128</v>
      </c>
      <c r="C9" s="534">
        <v>8.49</v>
      </c>
      <c r="D9" s="534">
        <v>5.94</v>
      </c>
      <c r="E9" s="534">
        <v>7.24</v>
      </c>
      <c r="F9" s="534">
        <v>8.74</v>
      </c>
      <c r="G9" s="534">
        <v>6.05</v>
      </c>
      <c r="H9" s="534">
        <v>3.93</v>
      </c>
      <c r="I9" s="534">
        <v>7.57</v>
      </c>
      <c r="J9" s="534">
        <v>7.56</v>
      </c>
      <c r="K9" s="534">
        <v>6.38</v>
      </c>
      <c r="L9" s="534">
        <v>4.93</v>
      </c>
      <c r="M9" s="534">
        <v>5.31</v>
      </c>
      <c r="N9" s="534">
        <v>6.01</v>
      </c>
      <c r="O9" s="536">
        <v>6.5</v>
      </c>
    </row>
    <row r="10" spans="1:15" ht="15" customHeight="1">
      <c r="A10" s="1451" t="s">
        <v>128</v>
      </c>
      <c r="B10" s="533" t="s">
        <v>1129</v>
      </c>
      <c r="C10" s="534">
        <v>6.36</v>
      </c>
      <c r="D10" s="534">
        <v>6.26</v>
      </c>
      <c r="E10" s="534">
        <v>6.54</v>
      </c>
      <c r="F10" s="534">
        <v>7.02</v>
      </c>
      <c r="G10" s="534">
        <v>6.91</v>
      </c>
      <c r="H10" s="534">
        <v>6.99</v>
      </c>
      <c r="I10" s="534">
        <v>7.38</v>
      </c>
      <c r="J10" s="534">
        <v>7.97</v>
      </c>
      <c r="K10" s="534">
        <v>8.12</v>
      </c>
      <c r="L10" s="534">
        <v>7.94</v>
      </c>
      <c r="M10" s="534">
        <v>7.89</v>
      </c>
      <c r="N10" s="534">
        <v>8.33</v>
      </c>
      <c r="O10" s="536">
        <v>7.35</v>
      </c>
    </row>
    <row r="11" spans="1:15" ht="15" customHeight="1">
      <c r="A11" s="1451" t="s">
        <v>129</v>
      </c>
      <c r="B11" s="533" t="s">
        <v>1130</v>
      </c>
      <c r="C11" s="534">
        <v>8.34</v>
      </c>
      <c r="D11" s="534">
        <v>8.61</v>
      </c>
      <c r="E11" s="534">
        <v>8.78</v>
      </c>
      <c r="F11" s="534">
        <v>9.14</v>
      </c>
      <c r="G11" s="534">
        <v>9.69</v>
      </c>
      <c r="H11" s="534">
        <v>11.83</v>
      </c>
      <c r="I11" s="534">
        <v>12.68</v>
      </c>
      <c r="J11" s="534">
        <v>12.21</v>
      </c>
      <c r="K11" s="534">
        <v>10.93</v>
      </c>
      <c r="L11" s="534">
        <v>12.7</v>
      </c>
      <c r="M11" s="534">
        <v>12.88</v>
      </c>
      <c r="N11" s="534">
        <v>12.66</v>
      </c>
      <c r="O11" s="536">
        <v>10.93</v>
      </c>
    </row>
    <row r="12" spans="1:15" ht="15" customHeight="1">
      <c r="A12" s="1451" t="s">
        <v>130</v>
      </c>
      <c r="B12" s="533" t="s">
        <v>1137</v>
      </c>
      <c r="C12" s="534">
        <v>12.180580266567938</v>
      </c>
      <c r="D12" s="534">
        <v>11.753995135135135</v>
      </c>
      <c r="E12" s="534">
        <v>11.43</v>
      </c>
      <c r="F12" s="534">
        <v>11.62647106257875</v>
      </c>
      <c r="G12" s="534">
        <v>11.507426486486487</v>
      </c>
      <c r="H12" s="534">
        <v>11.47</v>
      </c>
      <c r="I12" s="534">
        <v>11.624515713784637</v>
      </c>
      <c r="J12" s="534">
        <v>10.994226486486486</v>
      </c>
      <c r="K12" s="534">
        <v>9.76545743647647</v>
      </c>
      <c r="L12" s="534">
        <v>8.51255915744377</v>
      </c>
      <c r="M12" s="534">
        <v>6.032429189189189</v>
      </c>
      <c r="N12" s="534">
        <v>5.6191894558599635</v>
      </c>
      <c r="O12" s="536">
        <v>10.22055196436712</v>
      </c>
    </row>
    <row r="13" spans="1:15" ht="15" customHeight="1">
      <c r="A13" s="1451" t="s">
        <v>131</v>
      </c>
      <c r="B13" s="533" t="s">
        <v>1138</v>
      </c>
      <c r="C13" s="534">
        <v>4.868429567408652</v>
      </c>
      <c r="D13" s="534">
        <v>3.3598782967250815</v>
      </c>
      <c r="E13" s="534">
        <v>3.8128924099661266</v>
      </c>
      <c r="F13" s="534">
        <v>3.358146871062578</v>
      </c>
      <c r="G13" s="534">
        <v>2.630800540540541</v>
      </c>
      <c r="H13" s="534">
        <v>2.7138949166740067</v>
      </c>
      <c r="I13" s="534">
        <v>3.9024395212095753</v>
      </c>
      <c r="J13" s="534">
        <v>4.0046837837837845</v>
      </c>
      <c r="K13" s="534">
        <v>4.168231948270435</v>
      </c>
      <c r="L13" s="534">
        <v>3.4432686832740216</v>
      </c>
      <c r="M13" s="534">
        <v>3.2424281081081077</v>
      </c>
      <c r="N13" s="534">
        <v>2.8717697704892062</v>
      </c>
      <c r="O13" s="536">
        <v>3.5174291324677225</v>
      </c>
    </row>
    <row r="14" spans="1:15" ht="15" customHeight="1">
      <c r="A14" s="1451" t="s">
        <v>132</v>
      </c>
      <c r="B14" s="533" t="s">
        <v>1139</v>
      </c>
      <c r="C14" s="534">
        <v>1.6129035699286014</v>
      </c>
      <c r="D14" s="534">
        <v>0.89907419712949</v>
      </c>
      <c r="E14" s="534">
        <v>0.846207755463706</v>
      </c>
      <c r="F14" s="534">
        <v>2.879197306069458</v>
      </c>
      <c r="G14" s="534">
        <v>3.2362716517326144</v>
      </c>
      <c r="H14" s="534">
        <v>3.288953117353205</v>
      </c>
      <c r="I14" s="534">
        <v>1.6134097188476224</v>
      </c>
      <c r="J14" s="534">
        <v>1.2147113333333335</v>
      </c>
      <c r="K14" s="534">
        <v>2.1575733145895724</v>
      </c>
      <c r="L14" s="534">
        <v>3.090519992960225</v>
      </c>
      <c r="M14" s="534">
        <v>3.3535156756756757</v>
      </c>
      <c r="N14" s="534">
        <v>3.3197895928330032</v>
      </c>
      <c r="O14" s="536">
        <v>2.3316103563160104</v>
      </c>
    </row>
    <row r="15" spans="1:15" ht="15" customHeight="1">
      <c r="A15" s="1451" t="s">
        <v>133</v>
      </c>
      <c r="B15" s="533" t="s">
        <v>1140</v>
      </c>
      <c r="C15" s="534">
        <v>3.3968185352308224</v>
      </c>
      <c r="D15" s="534">
        <v>2.895359281579573</v>
      </c>
      <c r="E15" s="534">
        <v>3.4084731132075468</v>
      </c>
      <c r="F15" s="534">
        <v>4.093331220329517</v>
      </c>
      <c r="G15" s="534">
        <v>3.994682751045284</v>
      </c>
      <c r="H15" s="534">
        <v>4.440908264329805</v>
      </c>
      <c r="I15" s="534">
        <v>5.164051891704268</v>
      </c>
      <c r="J15" s="534">
        <v>5.596070322580646</v>
      </c>
      <c r="K15" s="534">
        <v>5.456351824840063</v>
      </c>
      <c r="L15" s="534">
        <v>5.726184461067665</v>
      </c>
      <c r="M15" s="534">
        <v>5.46250458618313</v>
      </c>
      <c r="N15" s="534">
        <v>5.360435168115558</v>
      </c>
      <c r="O15" s="536">
        <v>4.662800140488818</v>
      </c>
    </row>
    <row r="16" spans="1:15" ht="15" customHeight="1">
      <c r="A16" s="1451" t="s">
        <v>134</v>
      </c>
      <c r="B16" s="533" t="s">
        <v>1141</v>
      </c>
      <c r="C16" s="534">
        <v>5.425047309961818</v>
      </c>
      <c r="D16" s="534">
        <v>5.222550591166958</v>
      </c>
      <c r="E16" s="534">
        <v>4.872020754716981</v>
      </c>
      <c r="F16" s="534">
        <v>5.242749264705882</v>
      </c>
      <c r="G16" s="534">
        <v>5.304209852404553</v>
      </c>
      <c r="H16" s="534">
        <v>5.26434765889847</v>
      </c>
      <c r="I16" s="534">
        <v>5.170746858729607</v>
      </c>
      <c r="J16" s="534">
        <v>4.551349535702849</v>
      </c>
      <c r="K16" s="534">
        <v>3.871767249497724</v>
      </c>
      <c r="L16" s="534">
        <v>4.674502013189865</v>
      </c>
      <c r="M16" s="534">
        <v>4.940809824561403</v>
      </c>
      <c r="N16" s="534">
        <v>4.9510305534645385</v>
      </c>
      <c r="O16" s="536">
        <v>4.9643167763801666</v>
      </c>
    </row>
    <row r="17" spans="1:15" ht="15" customHeight="1">
      <c r="A17" s="1451" t="s">
        <v>135</v>
      </c>
      <c r="B17" s="533" t="s">
        <v>1142</v>
      </c>
      <c r="C17" s="534">
        <v>4.775216950572465</v>
      </c>
      <c r="D17" s="534">
        <v>3.77765162028212</v>
      </c>
      <c r="E17" s="534">
        <v>4.663893382237086</v>
      </c>
      <c r="F17" s="534">
        <v>4.9555454448777025</v>
      </c>
      <c r="G17" s="534">
        <v>4.953859860574043</v>
      </c>
      <c r="H17" s="534">
        <v>4.846119482616302</v>
      </c>
      <c r="I17" s="534">
        <v>5.187522395978776</v>
      </c>
      <c r="J17" s="534">
        <v>5.385691068024617</v>
      </c>
      <c r="K17" s="534">
        <v>5.052342023311288</v>
      </c>
      <c r="L17" s="534">
        <v>4.859117983803406</v>
      </c>
      <c r="M17" s="534">
        <v>4.519417635205055</v>
      </c>
      <c r="N17" s="534">
        <v>3.780621060673431</v>
      </c>
      <c r="O17" s="536">
        <v>4.708875790310837</v>
      </c>
    </row>
    <row r="18" spans="1:16" ht="15" customHeight="1">
      <c r="A18" s="1451" t="s">
        <v>136</v>
      </c>
      <c r="B18" s="533" t="s">
        <v>1143</v>
      </c>
      <c r="C18" s="534">
        <v>3.41748440269408</v>
      </c>
      <c r="D18" s="534">
        <v>3.4932778280050107</v>
      </c>
      <c r="E18" s="534">
        <v>3.5961985600462625</v>
      </c>
      <c r="F18" s="534">
        <v>4.02602993577213</v>
      </c>
      <c r="G18" s="534">
        <v>3.7520925058548005</v>
      </c>
      <c r="H18" s="534">
        <v>4.10236892545691</v>
      </c>
      <c r="I18" s="534">
        <v>4.0122495923431405</v>
      </c>
      <c r="J18" s="534">
        <v>3.906800049016938</v>
      </c>
      <c r="K18" s="534">
        <v>4.055525032860332</v>
      </c>
      <c r="L18" s="534">
        <v>2.911661630829377</v>
      </c>
      <c r="M18" s="534">
        <v>1.6678396383639233</v>
      </c>
      <c r="N18" s="534">
        <v>2.9805422437758247</v>
      </c>
      <c r="O18" s="536">
        <v>3.4814174393084554</v>
      </c>
      <c r="P18" s="1452"/>
    </row>
    <row r="19" spans="1:15" ht="15" customHeight="1">
      <c r="A19" s="1453" t="s">
        <v>137</v>
      </c>
      <c r="B19" s="537" t="s">
        <v>969</v>
      </c>
      <c r="C19" s="534">
        <v>4.027662566465792</v>
      </c>
      <c r="D19" s="534">
        <v>3.6609049773755653</v>
      </c>
      <c r="E19" s="534">
        <v>3.701351713395639</v>
      </c>
      <c r="F19" s="534">
        <v>3.676631343283582</v>
      </c>
      <c r="G19" s="534">
        <v>3.850785333333333</v>
      </c>
      <c r="H19" s="534">
        <v>3.9490213213213217</v>
      </c>
      <c r="I19" s="534">
        <v>3.940556451612903</v>
      </c>
      <c r="J19" s="534">
        <v>3.8080159420289847</v>
      </c>
      <c r="K19" s="534">
        <v>1.6973710622710623</v>
      </c>
      <c r="L19" s="534">
        <v>0.7020408450704225</v>
      </c>
      <c r="M19" s="534">
        <v>0.8240442028985507</v>
      </c>
      <c r="N19" s="534">
        <v>1.4706548192771083</v>
      </c>
      <c r="O19" s="536">
        <v>2.929587760230834</v>
      </c>
    </row>
    <row r="20" spans="1:16" ht="15" customHeight="1">
      <c r="A20" s="1451" t="s">
        <v>138</v>
      </c>
      <c r="B20" s="533" t="s">
        <v>944</v>
      </c>
      <c r="C20" s="534">
        <v>0.6176727272727273</v>
      </c>
      <c r="D20" s="534">
        <v>0.629863076923077</v>
      </c>
      <c r="E20" s="534">
        <v>1.3400342756183745</v>
      </c>
      <c r="F20" s="534">
        <v>1.9721844155844157</v>
      </c>
      <c r="G20" s="534">
        <v>2.401290153846154</v>
      </c>
      <c r="H20" s="534">
        <v>2.080350530035336</v>
      </c>
      <c r="I20" s="534">
        <v>2.3784652173913043</v>
      </c>
      <c r="J20" s="534">
        <v>2.9391873188405797</v>
      </c>
      <c r="K20" s="534">
        <v>3.109814156626506</v>
      </c>
      <c r="L20" s="534">
        <v>3.6963909090909097</v>
      </c>
      <c r="M20" s="534">
        <v>3.8208818461538465</v>
      </c>
      <c r="N20" s="534">
        <v>3.939815901060071</v>
      </c>
      <c r="O20" s="536">
        <v>2.4576696244599545</v>
      </c>
      <c r="P20" s="1452"/>
    </row>
    <row r="21" spans="1:15" s="438" customFormat="1" ht="15" customHeight="1">
      <c r="A21" s="1454" t="s">
        <v>139</v>
      </c>
      <c r="B21" s="538" t="s">
        <v>183</v>
      </c>
      <c r="C21" s="534">
        <v>2.2590185714285718</v>
      </c>
      <c r="D21" s="534">
        <v>3.3845412060301507</v>
      </c>
      <c r="E21" s="534">
        <v>3.102005803571429</v>
      </c>
      <c r="F21" s="534">
        <v>2.687988475836431</v>
      </c>
      <c r="G21" s="534">
        <v>2.1998130653266332</v>
      </c>
      <c r="H21" s="534">
        <v>2.4648049469964666</v>
      </c>
      <c r="I21" s="534">
        <v>2.2032</v>
      </c>
      <c r="J21" s="534">
        <v>2.651</v>
      </c>
      <c r="K21" s="534">
        <v>2.8861</v>
      </c>
      <c r="L21" s="534">
        <v>3.6293</v>
      </c>
      <c r="M21" s="534">
        <v>3.3082</v>
      </c>
      <c r="N21" s="534">
        <v>3.2485</v>
      </c>
      <c r="O21" s="536">
        <v>2.8427</v>
      </c>
    </row>
    <row r="22" spans="1:15" s="1457" customFormat="1" ht="15" customHeight="1">
      <c r="A22" s="1455" t="s">
        <v>139</v>
      </c>
      <c r="B22" s="1456" t="s">
        <v>184</v>
      </c>
      <c r="C22" s="539">
        <v>2.9887</v>
      </c>
      <c r="D22" s="534">
        <v>2.7829</v>
      </c>
      <c r="E22" s="534">
        <v>2.5369</v>
      </c>
      <c r="F22" s="534">
        <v>2.1101</v>
      </c>
      <c r="G22" s="534">
        <v>1.9827</v>
      </c>
      <c r="H22" s="534">
        <v>2.6703</v>
      </c>
      <c r="I22" s="534">
        <v>2.5963603174603174</v>
      </c>
      <c r="J22" s="534">
        <v>2.3605678095238094</v>
      </c>
      <c r="K22" s="534">
        <v>1.8496</v>
      </c>
      <c r="L22" s="534">
        <v>2.4269</v>
      </c>
      <c r="M22" s="534">
        <v>2.1681</v>
      </c>
      <c r="N22" s="540">
        <v>2.7651367875647668</v>
      </c>
      <c r="O22" s="541">
        <v>2.4216334168057867</v>
      </c>
    </row>
    <row r="23" spans="1:15" s="1459" customFormat="1" ht="15" customHeight="1">
      <c r="A23" s="1458" t="s">
        <v>139</v>
      </c>
      <c r="B23" s="1456" t="s">
        <v>655</v>
      </c>
      <c r="C23" s="539">
        <v>4.2514</v>
      </c>
      <c r="D23" s="534">
        <v>2.1419</v>
      </c>
      <c r="E23" s="646">
        <v>2.3486</v>
      </c>
      <c r="F23" s="646">
        <v>3.0267</v>
      </c>
      <c r="G23" s="646">
        <v>3.5927</v>
      </c>
      <c r="H23" s="646">
        <v>3.8637</v>
      </c>
      <c r="I23" s="534">
        <v>5.7924</v>
      </c>
      <c r="J23" s="534">
        <v>5.5404</v>
      </c>
      <c r="K23" s="534">
        <v>4.0699</v>
      </c>
      <c r="L23" s="534">
        <v>5.32</v>
      </c>
      <c r="M23" s="534">
        <v>5.41</v>
      </c>
      <c r="N23" s="540">
        <v>5.13</v>
      </c>
      <c r="O23" s="541">
        <v>4.22</v>
      </c>
    </row>
    <row r="24" spans="2:15" ht="13.5" thickBot="1">
      <c r="B24" s="1460" t="s">
        <v>1428</v>
      </c>
      <c r="C24" s="1461">
        <v>5.17</v>
      </c>
      <c r="D24" s="1462">
        <v>3.73</v>
      </c>
      <c r="E24" s="782">
        <v>6.08</v>
      </c>
      <c r="F24" s="782">
        <v>5.55</v>
      </c>
      <c r="G24" s="782">
        <v>4.72</v>
      </c>
      <c r="H24" s="782">
        <v>4.32</v>
      </c>
      <c r="I24" s="782"/>
      <c r="J24" s="782"/>
      <c r="K24" s="782"/>
      <c r="L24" s="782"/>
      <c r="M24" s="782"/>
      <c r="N24" s="782"/>
      <c r="O24" s="895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O28" sqref="O28"/>
    </sheetView>
  </sheetViews>
  <sheetFormatPr defaultColWidth="9.8515625" defaultRowHeight="12.75"/>
  <cols>
    <col min="1" max="1" width="9.28125" style="1465" hidden="1" customWidth="1"/>
    <col min="2" max="2" width="7.8515625" style="1465" customWidth="1"/>
    <col min="3" max="13" width="5.28125" style="1463" customWidth="1"/>
    <col min="14" max="14" width="6.28125" style="1463" customWidth="1"/>
    <col min="15" max="15" width="8.00390625" style="1465" customWidth="1"/>
    <col min="16" max="16384" width="9.421875" style="1463" customWidth="1"/>
  </cols>
  <sheetData>
    <row r="1" spans="1:15" ht="12.75">
      <c r="A1" s="1587" t="s">
        <v>634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</row>
    <row r="2" spans="1:16" ht="15.75">
      <c r="A2" s="1657" t="s">
        <v>1144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464"/>
    </row>
    <row r="3" spans="1:15" ht="12.75" hidden="1">
      <c r="A3" s="93"/>
      <c r="B3" s="93"/>
      <c r="C3" s="438"/>
      <c r="D3" s="528"/>
      <c r="E3" s="528"/>
      <c r="F3" s="528"/>
      <c r="G3" s="438"/>
      <c r="H3" s="438"/>
      <c r="I3" s="438"/>
      <c r="J3" s="438"/>
      <c r="K3" s="438"/>
      <c r="L3" s="438"/>
      <c r="M3" s="438"/>
      <c r="N3" s="438"/>
      <c r="O3" s="93"/>
    </row>
    <row r="4" spans="1:15" ht="13.5" thickBot="1">
      <c r="A4" s="93"/>
      <c r="B4" s="93"/>
      <c r="C4" s="438"/>
      <c r="D4" s="438"/>
      <c r="E4" s="438"/>
      <c r="F4" s="438"/>
      <c r="G4" s="438"/>
      <c r="H4" s="438"/>
      <c r="I4" s="438"/>
      <c r="J4" s="438"/>
      <c r="K4" s="438"/>
      <c r="L4" s="528"/>
      <c r="M4" s="438"/>
      <c r="N4" s="438"/>
      <c r="O4" s="529" t="s">
        <v>1124</v>
      </c>
    </row>
    <row r="5" spans="1:15" s="1465" customFormat="1" ht="12.75">
      <c r="A5" s="1674" t="s">
        <v>1125</v>
      </c>
      <c r="B5" s="1676" t="s">
        <v>1125</v>
      </c>
      <c r="C5" s="1678" t="s">
        <v>636</v>
      </c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3"/>
      <c r="O5" s="530" t="s">
        <v>858</v>
      </c>
    </row>
    <row r="6" spans="1:15" s="1465" customFormat="1" ht="12.75">
      <c r="A6" s="1675"/>
      <c r="B6" s="1677"/>
      <c r="C6" s="542" t="s">
        <v>186</v>
      </c>
      <c r="D6" s="532" t="s">
        <v>542</v>
      </c>
      <c r="E6" s="532" t="s">
        <v>549</v>
      </c>
      <c r="F6" s="532" t="s">
        <v>550</v>
      </c>
      <c r="G6" s="532" t="s">
        <v>551</v>
      </c>
      <c r="H6" s="532" t="s">
        <v>552</v>
      </c>
      <c r="I6" s="532" t="s">
        <v>553</v>
      </c>
      <c r="J6" s="532" t="s">
        <v>554</v>
      </c>
      <c r="K6" s="532" t="s">
        <v>555</v>
      </c>
      <c r="L6" s="532" t="s">
        <v>556</v>
      </c>
      <c r="M6" s="532" t="s">
        <v>643</v>
      </c>
      <c r="N6" s="145" t="s">
        <v>644</v>
      </c>
      <c r="O6" s="146" t="s">
        <v>403</v>
      </c>
    </row>
    <row r="7" spans="1:15" ht="15.75" customHeight="1">
      <c r="A7" s="1466" t="s">
        <v>130</v>
      </c>
      <c r="B7" s="533" t="s">
        <v>1137</v>
      </c>
      <c r="C7" s="543" t="s">
        <v>757</v>
      </c>
      <c r="D7" s="544" t="s">
        <v>757</v>
      </c>
      <c r="E7" s="544" t="s">
        <v>757</v>
      </c>
      <c r="F7" s="544" t="s">
        <v>757</v>
      </c>
      <c r="G7" s="544" t="s">
        <v>757</v>
      </c>
      <c r="H7" s="534">
        <v>11.9631</v>
      </c>
      <c r="I7" s="544" t="s">
        <v>757</v>
      </c>
      <c r="J7" s="544" t="s">
        <v>757</v>
      </c>
      <c r="K7" s="534">
        <v>10.5283</v>
      </c>
      <c r="L7" s="544" t="s">
        <v>757</v>
      </c>
      <c r="M7" s="534">
        <v>8.9766</v>
      </c>
      <c r="N7" s="545" t="s">
        <v>757</v>
      </c>
      <c r="O7" s="611">
        <v>10.344</v>
      </c>
    </row>
    <row r="8" spans="1:15" ht="15.75" customHeight="1">
      <c r="A8" s="1466" t="s">
        <v>131</v>
      </c>
      <c r="B8" s="533" t="s">
        <v>1138</v>
      </c>
      <c r="C8" s="543" t="s">
        <v>757</v>
      </c>
      <c r="D8" s="544" t="s">
        <v>757</v>
      </c>
      <c r="E8" s="544" t="s">
        <v>757</v>
      </c>
      <c r="F8" s="544" t="s">
        <v>757</v>
      </c>
      <c r="G8" s="544" t="s">
        <v>757</v>
      </c>
      <c r="H8" s="534">
        <v>6.3049</v>
      </c>
      <c r="I8" s="544" t="s">
        <v>757</v>
      </c>
      <c r="J8" s="544" t="s">
        <v>757</v>
      </c>
      <c r="K8" s="534">
        <v>7.2517</v>
      </c>
      <c r="L8" s="544" t="s">
        <v>757</v>
      </c>
      <c r="M8" s="534">
        <v>6.9928</v>
      </c>
      <c r="N8" s="545" t="s">
        <v>757</v>
      </c>
      <c r="O8" s="611">
        <v>6.8624</v>
      </c>
    </row>
    <row r="9" spans="1:15" ht="15.75" customHeight="1">
      <c r="A9" s="1466" t="s">
        <v>132</v>
      </c>
      <c r="B9" s="533" t="s">
        <v>1139</v>
      </c>
      <c r="C9" s="543" t="s">
        <v>757</v>
      </c>
      <c r="D9" s="544" t="s">
        <v>757</v>
      </c>
      <c r="E9" s="544" t="s">
        <v>757</v>
      </c>
      <c r="F9" s="544" t="s">
        <v>757</v>
      </c>
      <c r="G9" s="544" t="s">
        <v>757</v>
      </c>
      <c r="H9" s="544" t="s">
        <v>757</v>
      </c>
      <c r="I9" s="544" t="s">
        <v>757</v>
      </c>
      <c r="J9" s="544" t="s">
        <v>757</v>
      </c>
      <c r="K9" s="534">
        <v>4.9129</v>
      </c>
      <c r="L9" s="534">
        <v>5.424</v>
      </c>
      <c r="M9" s="534">
        <v>5.3116</v>
      </c>
      <c r="N9" s="545" t="s">
        <v>757</v>
      </c>
      <c r="O9" s="611">
        <v>5.1282</v>
      </c>
    </row>
    <row r="10" spans="1:15" ht="15.75" customHeight="1">
      <c r="A10" s="1466" t="s">
        <v>133</v>
      </c>
      <c r="B10" s="533" t="s">
        <v>1140</v>
      </c>
      <c r="C10" s="543" t="s">
        <v>757</v>
      </c>
      <c r="D10" s="544" t="s">
        <v>757</v>
      </c>
      <c r="E10" s="544" t="s">
        <v>757</v>
      </c>
      <c r="F10" s="544" t="s">
        <v>757</v>
      </c>
      <c r="G10" s="534">
        <v>5.6721</v>
      </c>
      <c r="H10" s="534">
        <v>5.5712</v>
      </c>
      <c r="I10" s="534">
        <v>6.0824</v>
      </c>
      <c r="J10" s="534">
        <v>7.2849</v>
      </c>
      <c r="K10" s="534">
        <v>6.142</v>
      </c>
      <c r="L10" s="544" t="s">
        <v>757</v>
      </c>
      <c r="M10" s="544" t="s">
        <v>757</v>
      </c>
      <c r="N10" s="545" t="s">
        <v>757</v>
      </c>
      <c r="O10" s="611">
        <v>6.1565</v>
      </c>
    </row>
    <row r="11" spans="1:15" ht="15.75" customHeight="1">
      <c r="A11" s="1466" t="s">
        <v>134</v>
      </c>
      <c r="B11" s="533" t="s">
        <v>1141</v>
      </c>
      <c r="C11" s="543" t="s">
        <v>757</v>
      </c>
      <c r="D11" s="544" t="s">
        <v>757</v>
      </c>
      <c r="E11" s="544" t="s">
        <v>757</v>
      </c>
      <c r="F11" s="544" t="s">
        <v>757</v>
      </c>
      <c r="G11" s="534">
        <v>5.731</v>
      </c>
      <c r="H11" s="534">
        <v>5.4412</v>
      </c>
      <c r="I11" s="534">
        <v>5.4568</v>
      </c>
      <c r="J11" s="534">
        <v>5.113</v>
      </c>
      <c r="K11" s="534">
        <v>4.921</v>
      </c>
      <c r="L11" s="534">
        <v>5.2675</v>
      </c>
      <c r="M11" s="534">
        <v>5.5204</v>
      </c>
      <c r="N11" s="546">
        <v>5.6215</v>
      </c>
      <c r="O11" s="611">
        <v>5.2623</v>
      </c>
    </row>
    <row r="12" spans="1:15" ht="15.75" customHeight="1">
      <c r="A12" s="1466" t="s">
        <v>135</v>
      </c>
      <c r="B12" s="533" t="s">
        <v>1142</v>
      </c>
      <c r="C12" s="543" t="s">
        <v>757</v>
      </c>
      <c r="D12" s="544" t="s">
        <v>757</v>
      </c>
      <c r="E12" s="544" t="s">
        <v>757</v>
      </c>
      <c r="F12" s="544" t="s">
        <v>757</v>
      </c>
      <c r="G12" s="534">
        <v>5.5134</v>
      </c>
      <c r="H12" s="534">
        <v>5.1547</v>
      </c>
      <c r="I12" s="534">
        <v>5.6571</v>
      </c>
      <c r="J12" s="534">
        <v>5.5606</v>
      </c>
      <c r="K12" s="534">
        <v>5.1416</v>
      </c>
      <c r="L12" s="534">
        <v>5.04</v>
      </c>
      <c r="M12" s="534">
        <v>4.9911</v>
      </c>
      <c r="N12" s="546">
        <v>4.4332</v>
      </c>
      <c r="O12" s="611">
        <v>5.2011</v>
      </c>
    </row>
    <row r="13" spans="1:15" ht="15.75" customHeight="1">
      <c r="A13" s="1466" t="s">
        <v>136</v>
      </c>
      <c r="B13" s="533" t="s">
        <v>1143</v>
      </c>
      <c r="C13" s="543" t="s">
        <v>757</v>
      </c>
      <c r="D13" s="544" t="s">
        <v>757</v>
      </c>
      <c r="E13" s="544" t="s">
        <v>757</v>
      </c>
      <c r="F13" s="544" t="s">
        <v>757</v>
      </c>
      <c r="G13" s="534">
        <v>4.0799</v>
      </c>
      <c r="H13" s="534">
        <v>4.4582</v>
      </c>
      <c r="I13" s="534">
        <v>4.2217</v>
      </c>
      <c r="J13" s="534">
        <v>4.940833333333333</v>
      </c>
      <c r="K13" s="534">
        <v>5.125140609689712</v>
      </c>
      <c r="L13" s="534">
        <v>4.6283</v>
      </c>
      <c r="M13" s="534">
        <v>3.313868815443266</v>
      </c>
      <c r="N13" s="546">
        <v>4.928079080914116</v>
      </c>
      <c r="O13" s="611">
        <v>4.7107238804707094</v>
      </c>
    </row>
    <row r="14" spans="1:15" ht="15.75" customHeight="1">
      <c r="A14" s="1466" t="s">
        <v>137</v>
      </c>
      <c r="B14" s="537" t="s">
        <v>969</v>
      </c>
      <c r="C14" s="539">
        <v>5.313810591133005</v>
      </c>
      <c r="D14" s="534">
        <v>5.181625</v>
      </c>
      <c r="E14" s="534">
        <v>5.297252284263959</v>
      </c>
      <c r="F14" s="534">
        <v>5.152060401853295</v>
      </c>
      <c r="G14" s="534">
        <v>5.120841242937853</v>
      </c>
      <c r="H14" s="534">
        <v>4.954478199052133</v>
      </c>
      <c r="I14" s="534">
        <v>4.7035</v>
      </c>
      <c r="J14" s="534">
        <v>4.042</v>
      </c>
      <c r="K14" s="534">
        <v>3.018677865612648</v>
      </c>
      <c r="L14" s="534">
        <v>2.652016149068323</v>
      </c>
      <c r="M14" s="534">
        <v>2.5699083938892775</v>
      </c>
      <c r="N14" s="546">
        <v>3.8123749843660346</v>
      </c>
      <c r="O14" s="611">
        <v>4.1462783631415165</v>
      </c>
    </row>
    <row r="15" spans="1:15" ht="15.75" customHeight="1">
      <c r="A15" s="1466" t="s">
        <v>138</v>
      </c>
      <c r="B15" s="533" t="s">
        <v>944</v>
      </c>
      <c r="C15" s="543" t="s">
        <v>757</v>
      </c>
      <c r="D15" s="544" t="s">
        <v>757</v>
      </c>
      <c r="E15" s="534">
        <v>3.5281</v>
      </c>
      <c r="F15" s="534" t="s">
        <v>757</v>
      </c>
      <c r="G15" s="534">
        <v>3.0617128712871287</v>
      </c>
      <c r="H15" s="534">
        <v>2.494175</v>
      </c>
      <c r="I15" s="534">
        <v>2.7779</v>
      </c>
      <c r="J15" s="534">
        <v>3.536573184786784</v>
      </c>
      <c r="K15" s="534">
        <v>3.9791776119402984</v>
      </c>
      <c r="L15" s="534">
        <v>4.841109933774834</v>
      </c>
      <c r="M15" s="534">
        <v>4.865694115697157</v>
      </c>
      <c r="N15" s="546">
        <v>4.78535242830253</v>
      </c>
      <c r="O15" s="611">
        <v>4.32219165363855</v>
      </c>
    </row>
    <row r="16" spans="1:15" ht="15.75" customHeight="1">
      <c r="A16" s="1467" t="s">
        <v>139</v>
      </c>
      <c r="B16" s="538" t="s">
        <v>183</v>
      </c>
      <c r="C16" s="547" t="s">
        <v>757</v>
      </c>
      <c r="D16" s="548" t="s">
        <v>757</v>
      </c>
      <c r="E16" s="549">
        <v>3.8745670329670325</v>
      </c>
      <c r="F16" s="549">
        <v>3.9333</v>
      </c>
      <c r="G16" s="549">
        <v>3.0897297029702973</v>
      </c>
      <c r="H16" s="549">
        <v>3.4186746835443036</v>
      </c>
      <c r="I16" s="549">
        <v>3.5002</v>
      </c>
      <c r="J16" s="549">
        <v>3.7999</v>
      </c>
      <c r="K16" s="549">
        <v>4.3114</v>
      </c>
      <c r="L16" s="549">
        <v>4.2023</v>
      </c>
      <c r="M16" s="549">
        <v>3.7381</v>
      </c>
      <c r="N16" s="550">
        <v>4.04</v>
      </c>
      <c r="O16" s="612">
        <v>3.9504</v>
      </c>
    </row>
    <row r="17" spans="1:15" s="1468" customFormat="1" ht="15.75" customHeight="1">
      <c r="A17" s="1467" t="s">
        <v>139</v>
      </c>
      <c r="B17" s="538" t="s">
        <v>184</v>
      </c>
      <c r="C17" s="547" t="s">
        <v>757</v>
      </c>
      <c r="D17" s="548" t="s">
        <v>757</v>
      </c>
      <c r="E17" s="549">
        <v>3.7822</v>
      </c>
      <c r="F17" s="549">
        <v>3.3252</v>
      </c>
      <c r="G17" s="549">
        <v>3.0398</v>
      </c>
      <c r="H17" s="549">
        <v>3.1393</v>
      </c>
      <c r="I17" s="551">
        <v>3.2068</v>
      </c>
      <c r="J17" s="551">
        <v>3.0105</v>
      </c>
      <c r="K17" s="549">
        <v>3.0861</v>
      </c>
      <c r="L17" s="549">
        <v>3.546</v>
      </c>
      <c r="M17" s="551">
        <v>3.187</v>
      </c>
      <c r="N17" s="550">
        <v>3.9996456840042054</v>
      </c>
      <c r="O17" s="612">
        <v>3.504522439769843</v>
      </c>
    </row>
    <row r="18" spans="1:15" s="1468" customFormat="1" ht="15.75" customHeight="1">
      <c r="A18" s="1469" t="s">
        <v>139</v>
      </c>
      <c r="B18" s="538" t="s">
        <v>655</v>
      </c>
      <c r="C18" s="547" t="s">
        <v>757</v>
      </c>
      <c r="D18" s="548">
        <v>3.0449</v>
      </c>
      <c r="E18" s="549">
        <v>3.0448</v>
      </c>
      <c r="F18" s="551">
        <v>3.2809</v>
      </c>
      <c r="G18" s="551">
        <v>3.3989</v>
      </c>
      <c r="H18" s="551">
        <v>4.6724</v>
      </c>
      <c r="I18" s="551">
        <v>6.44</v>
      </c>
      <c r="J18" s="551">
        <v>5.9542</v>
      </c>
      <c r="K18" s="549">
        <v>4.822</v>
      </c>
      <c r="L18" s="549">
        <v>5.3</v>
      </c>
      <c r="M18" s="551">
        <v>5.66</v>
      </c>
      <c r="N18" s="550">
        <v>6.47</v>
      </c>
      <c r="O18" s="612">
        <v>5.49</v>
      </c>
    </row>
    <row r="19" spans="1:15" s="1470" customFormat="1" ht="13.5" thickBot="1">
      <c r="A19" s="896"/>
      <c r="B19" s="647" t="s">
        <v>1428</v>
      </c>
      <c r="C19" s="897" t="s">
        <v>757</v>
      </c>
      <c r="D19" s="782">
        <v>3.56</v>
      </c>
      <c r="E19" s="782">
        <v>5.57</v>
      </c>
      <c r="F19" s="782">
        <v>5.65</v>
      </c>
      <c r="G19" s="782">
        <v>4.96</v>
      </c>
      <c r="H19" s="782">
        <v>5.2</v>
      </c>
      <c r="I19" s="782"/>
      <c r="J19" s="782"/>
      <c r="K19" s="782"/>
      <c r="L19" s="782"/>
      <c r="M19" s="782"/>
      <c r="N19" s="782"/>
      <c r="O19" s="895"/>
    </row>
    <row r="20" spans="3:15" ht="12">
      <c r="C20" s="1471"/>
      <c r="D20" s="1471"/>
      <c r="E20" s="1471"/>
      <c r="F20" s="1471"/>
      <c r="G20" s="1471"/>
      <c r="H20" s="1471"/>
      <c r="I20" s="1471"/>
      <c r="J20" s="1471"/>
      <c r="K20" s="1471"/>
      <c r="L20" s="1471"/>
      <c r="M20" s="1472"/>
      <c r="N20" s="1471"/>
      <c r="O20" s="1473"/>
    </row>
    <row r="21" spans="3:15" ht="12">
      <c r="C21" s="1471"/>
      <c r="D21" s="1471"/>
      <c r="E21" s="1471"/>
      <c r="F21" s="1471"/>
      <c r="G21" s="1471"/>
      <c r="H21" s="1471"/>
      <c r="I21" s="1471"/>
      <c r="J21" s="1471"/>
      <c r="K21" s="1471"/>
      <c r="L21" s="1471"/>
      <c r="M21" s="1472"/>
      <c r="N21" s="1471"/>
      <c r="O21" s="1473"/>
    </row>
    <row r="22" spans="3:15" ht="12"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2"/>
      <c r="N22" s="1471"/>
      <c r="O22" s="1473"/>
    </row>
    <row r="23" spans="3:15" ht="12">
      <c r="C23" s="1471"/>
      <c r="D23" s="1471"/>
      <c r="E23" s="1471"/>
      <c r="F23" s="1471"/>
      <c r="G23" s="1471"/>
      <c r="H23" s="1471"/>
      <c r="I23" s="1471"/>
      <c r="J23" s="1471"/>
      <c r="K23" s="1471"/>
      <c r="L23" s="1471"/>
      <c r="M23" s="1474"/>
      <c r="N23" s="1471"/>
      <c r="O23" s="1473"/>
    </row>
    <row r="24" spans="3:15" ht="12">
      <c r="C24" s="1471"/>
      <c r="D24" s="1471"/>
      <c r="E24" s="1471"/>
      <c r="F24" s="1471"/>
      <c r="G24" s="1471"/>
      <c r="H24" s="1471"/>
      <c r="I24" s="1471"/>
      <c r="J24" s="1471"/>
      <c r="K24" s="1471"/>
      <c r="L24" s="1471"/>
      <c r="M24" s="1471"/>
      <c r="N24" s="1471"/>
      <c r="O24" s="1473"/>
    </row>
    <row r="25" spans="3:15" ht="12">
      <c r="C25" s="1471"/>
      <c r="D25" s="1471"/>
      <c r="E25" s="1471"/>
      <c r="F25" s="1471"/>
      <c r="G25" s="1471"/>
      <c r="H25" s="1471"/>
      <c r="I25" s="1471"/>
      <c r="J25" s="1471"/>
      <c r="K25" s="1471"/>
      <c r="L25" s="1471"/>
      <c r="M25" s="1471"/>
      <c r="N25" s="1471"/>
      <c r="O25" s="1473"/>
    </row>
    <row r="26" spans="3:15" ht="12">
      <c r="C26" s="1471"/>
      <c r="D26" s="1471"/>
      <c r="E26" s="1471"/>
      <c r="F26" s="1471"/>
      <c r="G26" s="1471"/>
      <c r="H26" s="1471"/>
      <c r="I26" s="1471"/>
      <c r="J26" s="1471"/>
      <c r="K26" s="1471"/>
      <c r="L26" s="1471"/>
      <c r="M26" s="1471"/>
      <c r="N26" s="1471"/>
      <c r="O26" s="1473"/>
    </row>
    <row r="27" spans="3:15" ht="12">
      <c r="C27" s="1471"/>
      <c r="D27" s="1471"/>
      <c r="E27" s="1471"/>
      <c r="F27" s="1471"/>
      <c r="G27" s="1471"/>
      <c r="H27" s="1471"/>
      <c r="I27" s="1471"/>
      <c r="J27" s="1471"/>
      <c r="K27" s="1471"/>
      <c r="L27" s="1471"/>
      <c r="M27" s="1471"/>
      <c r="N27" s="1471"/>
      <c r="O27" s="1473"/>
    </row>
    <row r="28" spans="3:15" ht="12">
      <c r="C28" s="1471"/>
      <c r="D28" s="1471"/>
      <c r="E28" s="1471"/>
      <c r="F28" s="1471"/>
      <c r="G28" s="1471"/>
      <c r="H28" s="1471"/>
      <c r="I28" s="1471"/>
      <c r="J28" s="1471"/>
      <c r="K28" s="1471"/>
      <c r="L28" s="1471"/>
      <c r="M28" s="1471"/>
      <c r="N28" s="1471"/>
      <c r="O28" s="1473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K37" sqref="K37"/>
    </sheetView>
  </sheetViews>
  <sheetFormatPr defaultColWidth="11.00390625" defaultRowHeight="12.75"/>
  <cols>
    <col min="1" max="1" width="5.00390625" style="519" customWidth="1"/>
    <col min="2" max="2" width="15.8515625" style="519" customWidth="1"/>
    <col min="3" max="6" width="7.8515625" style="519" customWidth="1"/>
    <col min="7" max="8" width="7.8515625" style="552" customWidth="1"/>
    <col min="9" max="9" width="8.140625" style="552" customWidth="1"/>
    <col min="10" max="16384" width="11.00390625" style="519" customWidth="1"/>
  </cols>
  <sheetData>
    <row r="1" spans="2:8" ht="12.75">
      <c r="B1" s="1587" t="s">
        <v>739</v>
      </c>
      <c r="C1" s="1587"/>
      <c r="D1" s="1587"/>
      <c r="E1" s="1587"/>
      <c r="F1" s="1587"/>
      <c r="G1" s="1587"/>
      <c r="H1" s="1587"/>
    </row>
    <row r="2" spans="2:9" ht="15.75">
      <c r="B2" s="1679" t="s">
        <v>1145</v>
      </c>
      <c r="C2" s="1679"/>
      <c r="D2" s="1679"/>
      <c r="E2" s="1679"/>
      <c r="F2" s="1679"/>
      <c r="G2" s="1679"/>
      <c r="H2" s="1679"/>
      <c r="I2" s="656"/>
    </row>
    <row r="3" spans="2:8" ht="15.75">
      <c r="B3" s="1679" t="s">
        <v>1146</v>
      </c>
      <c r="C3" s="1679"/>
      <c r="D3" s="1679"/>
      <c r="E3" s="1679"/>
      <c r="F3" s="1679"/>
      <c r="G3" s="1679"/>
      <c r="H3" s="1679"/>
    </row>
    <row r="4" spans="2:8" ht="13.5" thickBot="1">
      <c r="B4" s="438"/>
      <c r="C4" s="147"/>
      <c r="D4" s="147"/>
      <c r="E4" s="147"/>
      <c r="H4" s="529" t="s">
        <v>1124</v>
      </c>
    </row>
    <row r="5" spans="2:9" ht="12.75">
      <c r="B5" s="553" t="s">
        <v>1147</v>
      </c>
      <c r="C5" s="554" t="s">
        <v>969</v>
      </c>
      <c r="D5" s="554" t="s">
        <v>944</v>
      </c>
      <c r="E5" s="555" t="s">
        <v>183</v>
      </c>
      <c r="F5" s="555" t="s">
        <v>184</v>
      </c>
      <c r="G5" s="555" t="s">
        <v>655</v>
      </c>
      <c r="H5" s="698" t="s">
        <v>1428</v>
      </c>
      <c r="I5" s="519"/>
    </row>
    <row r="6" spans="2:9" ht="15.75" customHeight="1">
      <c r="B6" s="556" t="s">
        <v>946</v>
      </c>
      <c r="C6" s="549">
        <v>4.151581108829569</v>
      </c>
      <c r="D6" s="549">
        <v>1.0163611046646555</v>
      </c>
      <c r="E6" s="549">
        <v>2.4683254436238493</v>
      </c>
      <c r="F6" s="549">
        <v>2.0735</v>
      </c>
      <c r="G6" s="549">
        <v>4.0988</v>
      </c>
      <c r="H6" s="557">
        <v>5.15</v>
      </c>
      <c r="I6" s="519"/>
    </row>
    <row r="7" spans="2:9" ht="15.75" customHeight="1">
      <c r="B7" s="556" t="s">
        <v>947</v>
      </c>
      <c r="C7" s="549">
        <v>2.6650996015936252</v>
      </c>
      <c r="D7" s="549">
        <v>0.38693505507026205</v>
      </c>
      <c r="E7" s="549">
        <v>3.8682395168318435</v>
      </c>
      <c r="F7" s="549">
        <v>1.8315</v>
      </c>
      <c r="G7" s="549">
        <v>2.1819</v>
      </c>
      <c r="H7" s="557">
        <v>2.33</v>
      </c>
      <c r="I7" s="519"/>
    </row>
    <row r="8" spans="2:9" ht="15.75" customHeight="1">
      <c r="B8" s="556" t="s">
        <v>948</v>
      </c>
      <c r="C8" s="549">
        <v>3.597813121272366</v>
      </c>
      <c r="D8" s="551">
        <v>0.8257719226018938</v>
      </c>
      <c r="E8" s="549">
        <v>3.1771517899231903</v>
      </c>
      <c r="F8" s="549">
        <v>2.1114</v>
      </c>
      <c r="G8" s="549">
        <v>3.3517</v>
      </c>
      <c r="H8" s="557">
        <v>5.16</v>
      </c>
      <c r="I8" s="519"/>
    </row>
    <row r="9" spans="2:9" ht="15.75" customHeight="1">
      <c r="B9" s="556" t="s">
        <v>949</v>
      </c>
      <c r="C9" s="549">
        <v>4.207682092282675</v>
      </c>
      <c r="D9" s="549">
        <v>2.2410335689045935</v>
      </c>
      <c r="E9" s="549">
        <v>2.358943324653615</v>
      </c>
      <c r="F9" s="549">
        <v>1.2029</v>
      </c>
      <c r="G9" s="551">
        <v>3.7336</v>
      </c>
      <c r="H9" s="558">
        <v>5.34</v>
      </c>
      <c r="I9" s="519"/>
    </row>
    <row r="10" spans="2:9" ht="15.75" customHeight="1">
      <c r="B10" s="556" t="s">
        <v>950</v>
      </c>
      <c r="C10" s="549">
        <v>4.629822784810126</v>
      </c>
      <c r="D10" s="549">
        <v>3.5449809402795425</v>
      </c>
      <c r="E10" s="549">
        <v>0.9606522028369707</v>
      </c>
      <c r="F10" s="549">
        <v>1.34</v>
      </c>
      <c r="G10" s="551">
        <v>4.7295</v>
      </c>
      <c r="H10" s="558">
        <v>2.38</v>
      </c>
      <c r="I10" s="519"/>
    </row>
    <row r="11" spans="2:9" ht="15.75" customHeight="1">
      <c r="B11" s="556" t="s">
        <v>951</v>
      </c>
      <c r="C11" s="549">
        <v>4.680861812778603</v>
      </c>
      <c r="D11" s="559">
        <v>3.4931097008159564</v>
      </c>
      <c r="E11" s="559">
        <v>1.222</v>
      </c>
      <c r="F11" s="560">
        <v>3.0295</v>
      </c>
      <c r="G11" s="560">
        <v>4.9269</v>
      </c>
      <c r="H11" s="561">
        <v>3.37</v>
      </c>
      <c r="I11" s="519"/>
    </row>
    <row r="12" spans="2:9" ht="15.75" customHeight="1">
      <c r="B12" s="556" t="s">
        <v>952</v>
      </c>
      <c r="C12" s="549">
        <v>4.819987623762376</v>
      </c>
      <c r="D12" s="559">
        <v>3.954523996852872</v>
      </c>
      <c r="E12" s="560">
        <v>2.483</v>
      </c>
      <c r="F12" s="560">
        <v>2.01308</v>
      </c>
      <c r="G12" s="560">
        <v>7.55</v>
      </c>
      <c r="H12" s="561" t="s">
        <v>182</v>
      </c>
      <c r="I12" s="519"/>
    </row>
    <row r="13" spans="2:9" ht="15.75" customHeight="1">
      <c r="B13" s="556" t="s">
        <v>953</v>
      </c>
      <c r="C13" s="549">
        <v>3.665607142857143</v>
      </c>
      <c r="D13" s="559">
        <v>4.332315789473684</v>
      </c>
      <c r="E13" s="560">
        <v>2.837</v>
      </c>
      <c r="F13" s="560">
        <v>1.3863</v>
      </c>
      <c r="G13" s="560">
        <v>5.066</v>
      </c>
      <c r="H13" s="561" t="s">
        <v>182</v>
      </c>
      <c r="I13" s="519"/>
    </row>
    <row r="14" spans="2:9" ht="15.75" customHeight="1">
      <c r="B14" s="556" t="s">
        <v>954</v>
      </c>
      <c r="C14" s="549">
        <v>0.8290443686006825</v>
      </c>
      <c r="D14" s="559">
        <v>4.502812465587491</v>
      </c>
      <c r="E14" s="560">
        <v>1.965</v>
      </c>
      <c r="F14" s="560">
        <v>1.6876</v>
      </c>
      <c r="G14" s="560">
        <v>2.69</v>
      </c>
      <c r="H14" s="561" t="s">
        <v>182</v>
      </c>
      <c r="I14" s="519"/>
    </row>
    <row r="15" spans="2:9" ht="15.75" customHeight="1">
      <c r="B15" s="556" t="s">
        <v>556</v>
      </c>
      <c r="C15" s="549">
        <v>1.0105181918412347</v>
      </c>
      <c r="D15" s="559">
        <v>4.2827892720306515</v>
      </c>
      <c r="E15" s="560">
        <v>3.516</v>
      </c>
      <c r="F15" s="560">
        <v>3.3494</v>
      </c>
      <c r="G15" s="560">
        <v>6.48</v>
      </c>
      <c r="H15" s="561" t="s">
        <v>182</v>
      </c>
      <c r="I15" s="519"/>
    </row>
    <row r="16" spans="2:9" ht="15.75" customHeight="1">
      <c r="B16" s="556" t="s">
        <v>557</v>
      </c>
      <c r="C16" s="549">
        <v>0.9897522123893804</v>
      </c>
      <c r="D16" s="559">
        <v>4.112680775052157</v>
      </c>
      <c r="E16" s="560">
        <v>1.769</v>
      </c>
      <c r="F16" s="560">
        <v>2.7218</v>
      </c>
      <c r="G16" s="560">
        <v>4.64</v>
      </c>
      <c r="H16" s="561" t="s">
        <v>182</v>
      </c>
      <c r="I16" s="519"/>
    </row>
    <row r="17" spans="2:9" ht="15.75" customHeight="1">
      <c r="B17" s="562" t="s">
        <v>558</v>
      </c>
      <c r="C17" s="563">
        <v>0.7114005153562226</v>
      </c>
      <c r="D17" s="564">
        <v>4.71190657464941</v>
      </c>
      <c r="E17" s="565">
        <v>2.133</v>
      </c>
      <c r="F17" s="565">
        <v>3.0342345624701954</v>
      </c>
      <c r="G17" s="565">
        <v>3.61</v>
      </c>
      <c r="H17" s="566"/>
      <c r="I17" s="519"/>
    </row>
    <row r="18" spans="2:9" ht="15.75" customHeight="1" thickBot="1">
      <c r="B18" s="567" t="s">
        <v>1148</v>
      </c>
      <c r="C18" s="568">
        <v>3.0301222744460543</v>
      </c>
      <c r="D18" s="569">
        <v>3.3879368644199483</v>
      </c>
      <c r="E18" s="570">
        <v>2.4746</v>
      </c>
      <c r="F18" s="570">
        <v>2.2572540566778705</v>
      </c>
      <c r="G18" s="570">
        <v>4.2</v>
      </c>
      <c r="H18" s="571" t="s">
        <v>182</v>
      </c>
      <c r="I18" s="519"/>
    </row>
  </sheetData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M22" sqref="M22"/>
    </sheetView>
  </sheetViews>
  <sheetFormatPr defaultColWidth="9.140625" defaultRowHeight="12.75"/>
  <cols>
    <col min="1" max="1" width="29.00390625" style="1" customWidth="1"/>
    <col min="2" max="2" width="7.421875" style="1" bestFit="1" customWidth="1"/>
    <col min="3" max="3" width="8.00390625" style="1" bestFit="1" customWidth="1"/>
    <col min="4" max="5" width="7.421875" style="1" bestFit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27" t="s">
        <v>329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</row>
    <row r="2" spans="1:12" ht="15.75">
      <c r="A2" s="1628" t="s">
        <v>592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627"/>
    </row>
    <row r="3" spans="1:11" ht="13.5" thickBot="1">
      <c r="A3" s="35" t="s">
        <v>182</v>
      </c>
      <c r="B3" s="35"/>
      <c r="C3" s="35"/>
      <c r="D3" s="35"/>
      <c r="E3" s="35"/>
      <c r="F3" s="35"/>
      <c r="G3" s="35"/>
      <c r="H3" s="1475"/>
      <c r="J3" s="35"/>
      <c r="K3" s="848" t="s">
        <v>652</v>
      </c>
    </row>
    <row r="4" spans="1:11" ht="12.75">
      <c r="A4" s="105"/>
      <c r="B4" s="849"/>
      <c r="C4" s="850"/>
      <c r="D4" s="850"/>
      <c r="E4" s="106"/>
      <c r="F4" s="107" t="s">
        <v>140</v>
      </c>
      <c r="G4" s="107"/>
      <c r="H4" s="107"/>
      <c r="I4" s="107"/>
      <c r="J4" s="107"/>
      <c r="K4" s="106"/>
    </row>
    <row r="5" spans="1:11" ht="12.75">
      <c r="A5" s="108" t="s">
        <v>330</v>
      </c>
      <c r="B5" s="109">
        <v>2007</v>
      </c>
      <c r="C5" s="110">
        <v>2008</v>
      </c>
      <c r="D5" s="110">
        <v>2008</v>
      </c>
      <c r="E5" s="111">
        <v>2009</v>
      </c>
      <c r="F5" s="1629" t="s">
        <v>655</v>
      </c>
      <c r="G5" s="1630"/>
      <c r="H5" s="1631"/>
      <c r="I5" s="1632" t="s">
        <v>1428</v>
      </c>
      <c r="J5" s="1630"/>
      <c r="K5" s="1633"/>
    </row>
    <row r="6" spans="1:11" ht="13.5" thickBot="1">
      <c r="A6" s="112" t="s">
        <v>182</v>
      </c>
      <c r="B6" s="113" t="s">
        <v>644</v>
      </c>
      <c r="C6" s="114" t="s">
        <v>552</v>
      </c>
      <c r="D6" s="114" t="s">
        <v>187</v>
      </c>
      <c r="E6" s="115" t="s">
        <v>474</v>
      </c>
      <c r="F6" s="114" t="s">
        <v>188</v>
      </c>
      <c r="G6" s="114" t="s">
        <v>182</v>
      </c>
      <c r="H6" s="116" t="s">
        <v>260</v>
      </c>
      <c r="I6" s="114" t="s">
        <v>188</v>
      </c>
      <c r="J6" s="114" t="s">
        <v>182</v>
      </c>
      <c r="K6" s="115" t="s">
        <v>260</v>
      </c>
    </row>
    <row r="7" spans="1:11" ht="19.5" customHeight="1">
      <c r="A7" s="43" t="s">
        <v>331</v>
      </c>
      <c r="B7" s="43">
        <v>131909.47683242918</v>
      </c>
      <c r="C7" s="1070">
        <v>130333.0567941</v>
      </c>
      <c r="D7" s="35">
        <v>171455.51005274398</v>
      </c>
      <c r="E7" s="36">
        <v>202367.85074576</v>
      </c>
      <c r="F7" s="35">
        <v>-1952.4300383291754</v>
      </c>
      <c r="G7" s="35" t="s">
        <v>147</v>
      </c>
      <c r="H7" s="4">
        <v>-1.480128710395417</v>
      </c>
      <c r="I7" s="35">
        <v>28533.78069301601</v>
      </c>
      <c r="J7" s="35" t="s">
        <v>148</v>
      </c>
      <c r="K7" s="335">
        <v>16.64209023334293</v>
      </c>
    </row>
    <row r="8" spans="1:11" ht="19.5" customHeight="1">
      <c r="A8" s="43" t="s">
        <v>332</v>
      </c>
      <c r="B8" s="43">
        <v>165713.5079204292</v>
      </c>
      <c r="C8" s="1071">
        <v>165372.6392031</v>
      </c>
      <c r="D8" s="35">
        <v>213254.123566394</v>
      </c>
      <c r="E8" s="36">
        <v>255146.80090454</v>
      </c>
      <c r="F8" s="35">
        <v>-340.86871732919826</v>
      </c>
      <c r="G8" s="35"/>
      <c r="H8" s="4">
        <v>-0.20569760522652958</v>
      </c>
      <c r="I8" s="35">
        <v>41892.67733814599</v>
      </c>
      <c r="J8" s="35"/>
      <c r="K8" s="335">
        <v>19.644486417212576</v>
      </c>
    </row>
    <row r="9" spans="1:11" ht="19.5" customHeight="1">
      <c r="A9" s="43" t="s">
        <v>333</v>
      </c>
      <c r="B9" s="43">
        <v>28247.224000000002</v>
      </c>
      <c r="C9" s="1071">
        <v>28885.194</v>
      </c>
      <c r="D9" s="35">
        <v>34229.060419650006</v>
      </c>
      <c r="E9" s="36">
        <v>45282.747</v>
      </c>
      <c r="F9" s="35">
        <v>637.9699999999975</v>
      </c>
      <c r="G9" s="35"/>
      <c r="H9" s="4">
        <v>2.258522819799912</v>
      </c>
      <c r="I9" s="35">
        <v>11053.686580349997</v>
      </c>
      <c r="J9" s="35"/>
      <c r="K9" s="335">
        <v>32.29328075276167</v>
      </c>
    </row>
    <row r="10" spans="1:11" ht="19.5" customHeight="1">
      <c r="A10" s="44" t="s">
        <v>334</v>
      </c>
      <c r="B10" s="44">
        <v>5556.807087999999</v>
      </c>
      <c r="C10" s="1072">
        <v>6154.388408999999</v>
      </c>
      <c r="D10" s="2">
        <v>7569.553094</v>
      </c>
      <c r="E10" s="37">
        <v>7496.203158779999</v>
      </c>
      <c r="F10" s="44">
        <v>597.5813210000006</v>
      </c>
      <c r="G10" s="2"/>
      <c r="H10" s="5">
        <v>10.754041152346023</v>
      </c>
      <c r="I10" s="851">
        <v>-73.34993522000059</v>
      </c>
      <c r="J10" s="2"/>
      <c r="K10" s="607">
        <v>-0.9690127582055188</v>
      </c>
    </row>
    <row r="11" spans="1:11" ht="19.5" customHeight="1">
      <c r="A11" s="267" t="s">
        <v>335</v>
      </c>
      <c r="B11" s="267">
        <v>263608.6896655708</v>
      </c>
      <c r="C11" s="1073">
        <v>305933.1299129</v>
      </c>
      <c r="D11" s="74">
        <v>323921.60730478604</v>
      </c>
      <c r="E11" s="90">
        <v>347348.51730992</v>
      </c>
      <c r="F11" s="35">
        <v>42700.45024732919</v>
      </c>
      <c r="G11" s="74" t="s">
        <v>147</v>
      </c>
      <c r="H11" s="3">
        <v>16.19842285984633</v>
      </c>
      <c r="I11" s="35">
        <v>25805.47000513395</v>
      </c>
      <c r="J11" s="74" t="s">
        <v>148</v>
      </c>
      <c r="K11" s="608">
        <v>7.966578771898019</v>
      </c>
    </row>
    <row r="12" spans="1:11" ht="19.5" customHeight="1">
      <c r="A12" s="43" t="s">
        <v>336</v>
      </c>
      <c r="B12" s="43">
        <v>360558.092833</v>
      </c>
      <c r="C12" s="1071">
        <v>397507.798682</v>
      </c>
      <c r="D12" s="35">
        <v>437269.78131113003</v>
      </c>
      <c r="E12" s="36">
        <v>462273.15854524</v>
      </c>
      <c r="F12" s="35">
        <v>36949.70584900002</v>
      </c>
      <c r="G12" s="35"/>
      <c r="H12" s="4">
        <v>10.247920261247344</v>
      </c>
      <c r="I12" s="35">
        <v>25003.37723410997</v>
      </c>
      <c r="J12" s="35"/>
      <c r="K12" s="335">
        <v>5.718066581033494</v>
      </c>
    </row>
    <row r="13" spans="1:11" ht="19.5" customHeight="1">
      <c r="A13" s="43" t="s">
        <v>337</v>
      </c>
      <c r="B13" s="43">
        <v>78343.61342000001</v>
      </c>
      <c r="C13" s="1071">
        <v>74292.051182</v>
      </c>
      <c r="D13" s="35">
        <v>87079.61926467002</v>
      </c>
      <c r="E13" s="36">
        <v>70746.61079046999</v>
      </c>
      <c r="F13" s="35">
        <v>-4051.562238000013</v>
      </c>
      <c r="G13" s="35"/>
      <c r="H13" s="4">
        <v>-5.171528426037223</v>
      </c>
      <c r="I13" s="35">
        <v>-16333.008474200033</v>
      </c>
      <c r="J13" s="35"/>
      <c r="K13" s="335">
        <v>-18.756407770407726</v>
      </c>
    </row>
    <row r="14" spans="1:11" ht="19.5" customHeight="1">
      <c r="A14" s="43" t="s">
        <v>338</v>
      </c>
      <c r="B14" s="43">
        <v>81466.144069</v>
      </c>
      <c r="C14" s="1071">
        <v>84487.94565400001</v>
      </c>
      <c r="D14" s="35">
        <v>91026.00310252002</v>
      </c>
      <c r="E14" s="36">
        <v>93340.73605269</v>
      </c>
      <c r="F14" s="35">
        <v>3021.8015850000083</v>
      </c>
      <c r="G14" s="35"/>
      <c r="H14" s="4">
        <v>3.709272875908561</v>
      </c>
      <c r="I14" s="35">
        <v>2314.732950169986</v>
      </c>
      <c r="J14" s="35"/>
      <c r="K14" s="335">
        <v>2.5429359427799634</v>
      </c>
    </row>
    <row r="15" spans="1:11" ht="19.5" customHeight="1">
      <c r="A15" s="43" t="s">
        <v>339</v>
      </c>
      <c r="B15" s="43">
        <v>3122.5306490000003</v>
      </c>
      <c r="C15" s="1354">
        <v>10195.894472000007</v>
      </c>
      <c r="D15" s="35">
        <v>3946.383837849993</v>
      </c>
      <c r="E15" s="36">
        <v>22594.12526222001</v>
      </c>
      <c r="F15" s="35">
        <v>7073.363823000007</v>
      </c>
      <c r="G15" s="35"/>
      <c r="H15" s="906">
        <v>226.5266419487435</v>
      </c>
      <c r="I15" s="35">
        <v>18647.74142437002</v>
      </c>
      <c r="J15" s="47"/>
      <c r="K15" s="335">
        <v>472.52731083881054</v>
      </c>
    </row>
    <row r="16" spans="1:11" ht="19.5" customHeight="1">
      <c r="A16" s="43" t="s">
        <v>340</v>
      </c>
      <c r="B16" s="43">
        <v>5114.8669</v>
      </c>
      <c r="C16" s="1071">
        <v>5354.64</v>
      </c>
      <c r="D16" s="35">
        <v>5646.474400000001</v>
      </c>
      <c r="E16" s="36">
        <v>5995.604</v>
      </c>
      <c r="F16" s="35">
        <v>239.77310000000034</v>
      </c>
      <c r="G16" s="35"/>
      <c r="H16" s="4">
        <v>4.687768121590815</v>
      </c>
      <c r="I16" s="35">
        <v>349.1295999999993</v>
      </c>
      <c r="J16" s="35"/>
      <c r="K16" s="335">
        <v>6.183143237132169</v>
      </c>
    </row>
    <row r="17" spans="1:11" ht="19.5" customHeight="1">
      <c r="A17" s="43" t="s">
        <v>341</v>
      </c>
      <c r="B17" s="43">
        <v>3622.2125</v>
      </c>
      <c r="C17" s="1071">
        <v>6117.9664999999995</v>
      </c>
      <c r="D17" s="35">
        <v>4709.51501</v>
      </c>
      <c r="E17" s="36">
        <v>6861.79987871</v>
      </c>
      <c r="F17" s="35">
        <v>2495.7539999999995</v>
      </c>
      <c r="G17" s="35"/>
      <c r="H17" s="4">
        <v>68.90136898373575</v>
      </c>
      <c r="I17" s="35">
        <v>2152.2848687099995</v>
      </c>
      <c r="J17" s="35"/>
      <c r="K17" s="335">
        <v>45.70077522080133</v>
      </c>
    </row>
    <row r="18" spans="1:11" ht="19.5" customHeight="1">
      <c r="A18" s="43" t="s">
        <v>342</v>
      </c>
      <c r="B18" s="43">
        <v>1712.9665</v>
      </c>
      <c r="C18" s="1071">
        <v>1826.0665</v>
      </c>
      <c r="D18" s="35">
        <v>1670.4510100000002</v>
      </c>
      <c r="E18" s="36">
        <v>1524.2328787099998</v>
      </c>
      <c r="F18" s="35">
        <v>113.1</v>
      </c>
      <c r="G18" s="35"/>
      <c r="H18" s="4">
        <v>6.602580961157145</v>
      </c>
      <c r="I18" s="35">
        <v>-146.21813129000043</v>
      </c>
      <c r="J18" s="35"/>
      <c r="K18" s="335">
        <v>-8.75321277994261</v>
      </c>
    </row>
    <row r="19" spans="1:11" ht="19.5" customHeight="1">
      <c r="A19" s="43" t="s">
        <v>343</v>
      </c>
      <c r="B19" s="43">
        <v>1909.246</v>
      </c>
      <c r="C19" s="1071">
        <v>4291.9</v>
      </c>
      <c r="D19" s="35">
        <v>3039.064</v>
      </c>
      <c r="E19" s="36">
        <v>5337.567</v>
      </c>
      <c r="F19" s="35">
        <v>2382.6539999999995</v>
      </c>
      <c r="G19" s="35"/>
      <c r="H19" s="4">
        <v>124.79554756170756</v>
      </c>
      <c r="I19" s="35">
        <v>2298.503</v>
      </c>
      <c r="J19" s="35"/>
      <c r="K19" s="335">
        <v>75.63193799143421</v>
      </c>
    </row>
    <row r="20" spans="1:11" ht="19.5" customHeight="1">
      <c r="A20" s="43" t="s">
        <v>344</v>
      </c>
      <c r="B20" s="43">
        <v>273477.400013</v>
      </c>
      <c r="C20" s="1071">
        <v>311743.141</v>
      </c>
      <c r="D20" s="35">
        <v>339834.17263646</v>
      </c>
      <c r="E20" s="36">
        <v>378669.14387606</v>
      </c>
      <c r="F20" s="35">
        <v>38265.740987</v>
      </c>
      <c r="G20" s="35"/>
      <c r="H20" s="4">
        <v>13.992286377295162</v>
      </c>
      <c r="I20" s="35">
        <v>38834.97123960004</v>
      </c>
      <c r="J20" s="35"/>
      <c r="K20" s="335">
        <v>11.427623931494384</v>
      </c>
    </row>
    <row r="21" spans="1:11" ht="19.5" customHeight="1">
      <c r="A21" s="44" t="s">
        <v>345</v>
      </c>
      <c r="B21" s="44">
        <v>96949.40316742919</v>
      </c>
      <c r="C21" s="1072">
        <v>91574.66876910003</v>
      </c>
      <c r="D21" s="2">
        <v>113348.17400634401</v>
      </c>
      <c r="E21" s="37">
        <v>114924.64123532003</v>
      </c>
      <c r="F21" s="44">
        <v>-5750.744398329165</v>
      </c>
      <c r="G21" s="2" t="s">
        <v>147</v>
      </c>
      <c r="H21" s="5">
        <v>-5.931696545256471</v>
      </c>
      <c r="I21" s="851">
        <v>-802.0927710239798</v>
      </c>
      <c r="J21" s="2" t="s">
        <v>148</v>
      </c>
      <c r="K21" s="607">
        <v>-0.7076362526837771</v>
      </c>
    </row>
    <row r="22" spans="1:11" ht="19.5" customHeight="1">
      <c r="A22" s="267" t="s">
        <v>346</v>
      </c>
      <c r="B22" s="267">
        <v>395518.166498</v>
      </c>
      <c r="C22" s="1073">
        <v>436266.186707</v>
      </c>
      <c r="D22" s="74">
        <v>495377.11735753005</v>
      </c>
      <c r="E22" s="90">
        <v>549716.36805568</v>
      </c>
      <c r="F22" s="35">
        <v>40748.02020900004</v>
      </c>
      <c r="G22" s="74"/>
      <c r="H22" s="3">
        <v>10.302439599624835</v>
      </c>
      <c r="I22" s="35">
        <v>54339.2506981499</v>
      </c>
      <c r="J22" s="74"/>
      <c r="K22" s="608">
        <v>10.969269430128213</v>
      </c>
    </row>
    <row r="23" spans="1:11" ht="19.5" customHeight="1">
      <c r="A23" s="43" t="s">
        <v>347</v>
      </c>
      <c r="B23" s="43">
        <v>126887.93449799997</v>
      </c>
      <c r="C23" s="1071">
        <v>134727.47370699997</v>
      </c>
      <c r="D23" s="35">
        <v>154343.92536961002</v>
      </c>
      <c r="E23" s="36">
        <v>168512.80705567996</v>
      </c>
      <c r="F23" s="35">
        <v>7839.539208999995</v>
      </c>
      <c r="G23" s="35"/>
      <c r="H23" s="4">
        <v>6.178317300234375</v>
      </c>
      <c r="I23" s="35">
        <v>14168.881686069944</v>
      </c>
      <c r="J23" s="35"/>
      <c r="K23" s="335">
        <v>9.180070839937162</v>
      </c>
    </row>
    <row r="24" spans="1:11" ht="19.5" customHeight="1">
      <c r="A24" s="43" t="s">
        <v>348</v>
      </c>
      <c r="B24" s="43">
        <v>83553.27504500002</v>
      </c>
      <c r="C24" s="1071">
        <v>88196.776635</v>
      </c>
      <c r="D24" s="35">
        <v>100175.227928</v>
      </c>
      <c r="E24" s="36">
        <v>112924.668064</v>
      </c>
      <c r="F24" s="35">
        <v>4643.501589999985</v>
      </c>
      <c r="G24" s="35"/>
      <c r="H24" s="4">
        <v>5.557533905761437</v>
      </c>
      <c r="I24" s="35">
        <v>12749.440136000005</v>
      </c>
      <c r="J24" s="35"/>
      <c r="K24" s="335">
        <v>12.727138634676773</v>
      </c>
    </row>
    <row r="25" spans="1:11" ht="19.5" customHeight="1">
      <c r="A25" s="43" t="s">
        <v>349</v>
      </c>
      <c r="B25" s="43">
        <v>43334.380493000004</v>
      </c>
      <c r="C25" s="1071">
        <v>46530.803678</v>
      </c>
      <c r="D25" s="35">
        <v>54168.73175364</v>
      </c>
      <c r="E25" s="36">
        <v>55588.12536286</v>
      </c>
      <c r="F25" s="35">
        <v>3196.4231849999924</v>
      </c>
      <c r="G25" s="35"/>
      <c r="H25" s="4">
        <v>7.376182949047408</v>
      </c>
      <c r="I25" s="35">
        <v>1419.393609220002</v>
      </c>
      <c r="J25" s="35"/>
      <c r="K25" s="335">
        <v>2.620319072034804</v>
      </c>
    </row>
    <row r="26" spans="1:11" ht="19.5" customHeight="1">
      <c r="A26" s="44" t="s">
        <v>350</v>
      </c>
      <c r="B26" s="44">
        <v>268630.232</v>
      </c>
      <c r="C26" s="1071">
        <v>301538.713</v>
      </c>
      <c r="D26" s="2">
        <v>341033.19198791997</v>
      </c>
      <c r="E26" s="37">
        <v>381203.561</v>
      </c>
      <c r="F26" s="44">
        <v>32908.48099999997</v>
      </c>
      <c r="G26" s="2"/>
      <c r="H26" s="5">
        <v>12.250475590550794</v>
      </c>
      <c r="I26" s="851">
        <v>40170.36901208002</v>
      </c>
      <c r="J26" s="2"/>
      <c r="K26" s="607">
        <v>11.779020328761115</v>
      </c>
    </row>
    <row r="27" spans="1:11" ht="19.5" customHeight="1" thickBot="1">
      <c r="A27" s="852" t="s">
        <v>351</v>
      </c>
      <c r="B27" s="852">
        <v>423765.39049799996</v>
      </c>
      <c r="C27" s="1074">
        <v>465151.38070700003</v>
      </c>
      <c r="D27" s="853">
        <v>529606.1777771801</v>
      </c>
      <c r="E27" s="48">
        <v>594999.1150556799</v>
      </c>
      <c r="F27" s="46">
        <v>41385.99020900007</v>
      </c>
      <c r="G27" s="853"/>
      <c r="H27" s="85">
        <v>9.766250651183228</v>
      </c>
      <c r="I27" s="274">
        <v>65392.93727849983</v>
      </c>
      <c r="J27" s="853"/>
      <c r="K27" s="854">
        <v>12.347464969718015</v>
      </c>
    </row>
    <row r="28" spans="1:11" ht="19.5" customHeight="1">
      <c r="A28" s="43" t="s">
        <v>352</v>
      </c>
      <c r="B28" s="268">
        <v>119269.29203800001</v>
      </c>
      <c r="C28" s="270">
        <v>120426.941313</v>
      </c>
      <c r="D28" s="270">
        <v>144591.61460822</v>
      </c>
      <c r="E28" s="271">
        <v>153770.73535680998</v>
      </c>
      <c r="F28" s="35">
        <v>1157.6492749999888</v>
      </c>
      <c r="G28" s="35"/>
      <c r="H28" s="4">
        <v>0.970618048634978</v>
      </c>
      <c r="I28" s="273">
        <v>9179.12074858998</v>
      </c>
      <c r="J28" s="35"/>
      <c r="K28" s="335">
        <v>6.348307800187017</v>
      </c>
    </row>
    <row r="29" spans="1:11" ht="19.5" customHeight="1">
      <c r="A29" s="43" t="s">
        <v>353</v>
      </c>
      <c r="B29" s="855">
        <v>1.0638776530808334</v>
      </c>
      <c r="C29" s="856">
        <v>1.1187486142061156</v>
      </c>
      <c r="D29" s="856">
        <v>1.0674472775465889</v>
      </c>
      <c r="E29" s="857">
        <v>1.0958704636786867</v>
      </c>
      <c r="F29" s="35">
        <v>0.054870961125282225</v>
      </c>
      <c r="G29" s="35"/>
      <c r="H29" s="4">
        <v>5.1576382835360794</v>
      </c>
      <c r="I29" s="273">
        <v>0.028423186132097822</v>
      </c>
      <c r="J29" s="35"/>
      <c r="K29" s="335">
        <v>2.662725057243615</v>
      </c>
    </row>
    <row r="30" spans="1:11" ht="19.5" customHeight="1" thickBot="1">
      <c r="A30" s="46" t="s">
        <v>355</v>
      </c>
      <c r="B30" s="858">
        <v>3.3161776995539234</v>
      </c>
      <c r="C30" s="859">
        <v>3.6226626861933378</v>
      </c>
      <c r="D30" s="859">
        <v>3.4260431955185315</v>
      </c>
      <c r="E30" s="860">
        <v>3.5749088848415584</v>
      </c>
      <c r="F30" s="39">
        <v>0.30648498663941437</v>
      </c>
      <c r="G30" s="39"/>
      <c r="H30" s="40">
        <v>9.242115905931135</v>
      </c>
      <c r="I30" s="274">
        <v>0.1488656893230269</v>
      </c>
      <c r="J30" s="39"/>
      <c r="K30" s="336">
        <v>4.3451200357821556</v>
      </c>
    </row>
    <row r="31" spans="1:11" ht="19.5" customHeight="1">
      <c r="A31" s="861" t="s">
        <v>475</v>
      </c>
      <c r="B31" s="862"/>
      <c r="C31" s="627"/>
      <c r="D31" s="627"/>
      <c r="E31" s="627"/>
      <c r="F31" s="627"/>
      <c r="G31" s="627"/>
      <c r="H31" s="627"/>
      <c r="I31" s="627"/>
      <c r="J31" s="627"/>
      <c r="K31" s="627"/>
    </row>
    <row r="32" spans="1:11" ht="19.5" customHeight="1">
      <c r="A32" s="861" t="s">
        <v>476</v>
      </c>
      <c r="B32" s="18"/>
      <c r="C32" s="627"/>
      <c r="D32" s="627"/>
      <c r="E32" s="627"/>
      <c r="F32" s="627"/>
      <c r="G32" s="627"/>
      <c r="H32" s="627"/>
      <c r="I32" s="627"/>
      <c r="J32" s="627"/>
      <c r="K32" s="627"/>
    </row>
    <row r="33" ht="19.5" customHeight="1">
      <c r="A33" s="362" t="s">
        <v>546</v>
      </c>
    </row>
    <row r="34" spans="1:11" ht="12.75">
      <c r="A34" s="861"/>
      <c r="B34" s="351"/>
      <c r="C34" s="351"/>
      <c r="D34" s="351"/>
      <c r="E34" s="351"/>
      <c r="F34" s="351"/>
      <c r="G34" s="351"/>
      <c r="H34" s="1355"/>
      <c r="I34" s="351"/>
      <c r="J34" s="351"/>
      <c r="K34" s="351"/>
    </row>
    <row r="35" spans="1:11" ht="30.75" customHeight="1">
      <c r="A35" s="1625"/>
      <c r="B35" s="1625"/>
      <c r="C35" s="1625"/>
      <c r="D35" s="1625"/>
      <c r="E35" s="1625"/>
      <c r="F35" s="1625"/>
      <c r="G35" s="1625"/>
      <c r="H35" s="1625"/>
      <c r="I35" s="1625"/>
      <c r="J35" s="1625"/>
      <c r="K35" s="1625"/>
    </row>
    <row r="36" spans="1:11" ht="12.75">
      <c r="A36" s="362"/>
      <c r="B36" s="18"/>
      <c r="C36" s="18"/>
      <c r="D36" s="18"/>
      <c r="E36" s="18"/>
      <c r="F36" s="351"/>
      <c r="G36" s="18"/>
      <c r="H36" s="351"/>
      <c r="I36" s="18"/>
      <c r="J36" s="351"/>
      <c r="K36" s="18"/>
    </row>
    <row r="37" spans="1:11" ht="12.75">
      <c r="A37" s="1626"/>
      <c r="B37" s="1626"/>
      <c r="C37" s="1626"/>
      <c r="D37" s="1626"/>
      <c r="E37" s="1626"/>
      <c r="F37" s="1626"/>
      <c r="G37" s="1626"/>
      <c r="H37" s="1626"/>
      <c r="I37" s="1626"/>
      <c r="J37" s="1626"/>
      <c r="K37" s="1626"/>
    </row>
    <row r="38" ht="12.75">
      <c r="A38" s="1356"/>
    </row>
  </sheetData>
  <mergeCells count="6">
    <mergeCell ref="A35:K35"/>
    <mergeCell ref="A37:K37"/>
    <mergeCell ref="A1:K1"/>
    <mergeCell ref="A2:K2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I41" sqref="I41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9.8515625" style="18" customWidth="1"/>
    <col min="8" max="16384" width="9.140625" style="18" customWidth="1"/>
  </cols>
  <sheetData>
    <row r="1" spans="2:7" ht="12.75">
      <c r="B1" s="1624" t="s">
        <v>740</v>
      </c>
      <c r="C1" s="1624"/>
      <c r="D1" s="1624"/>
      <c r="E1" s="1624"/>
      <c r="F1" s="1624"/>
      <c r="G1" s="1624"/>
    </row>
    <row r="2" spans="2:7" ht="15.75">
      <c r="B2" s="1684" t="s">
        <v>705</v>
      </c>
      <c r="C2" s="1684"/>
      <c r="D2" s="1684"/>
      <c r="E2" s="1684"/>
      <c r="F2" s="1684"/>
      <c r="G2" s="1684"/>
    </row>
    <row r="3" spans="2:8" ht="16.5" thickBot="1">
      <c r="B3" s="231"/>
      <c r="C3" s="231"/>
      <c r="D3" s="231"/>
      <c r="E3" s="231"/>
      <c r="F3" s="231"/>
      <c r="G3" s="231"/>
      <c r="H3" s="351"/>
    </row>
    <row r="4" spans="2:7" ht="12.75">
      <c r="B4" s="279"/>
      <c r="C4" s="1685" t="s">
        <v>1083</v>
      </c>
      <c r="D4" s="1686"/>
      <c r="E4" s="1687"/>
      <c r="F4" s="1685" t="s">
        <v>560</v>
      </c>
      <c r="G4" s="1688"/>
    </row>
    <row r="5" spans="2:7" ht="12.75">
      <c r="B5" s="280" t="s">
        <v>653</v>
      </c>
      <c r="C5" s="99">
        <v>2007</v>
      </c>
      <c r="D5" s="98">
        <v>2008</v>
      </c>
      <c r="E5" s="99">
        <v>2009</v>
      </c>
      <c r="F5" s="1680" t="s">
        <v>663</v>
      </c>
      <c r="G5" s="1682" t="s">
        <v>657</v>
      </c>
    </row>
    <row r="6" spans="2:7" ht="12.75">
      <c r="B6" s="281"/>
      <c r="C6" s="98">
        <v>1</v>
      </c>
      <c r="D6" s="99">
        <v>2</v>
      </c>
      <c r="E6" s="99">
        <v>3</v>
      </c>
      <c r="F6" s="1681"/>
      <c r="G6" s="1683"/>
    </row>
    <row r="7" spans="2:7" ht="12.75">
      <c r="B7" s="326" t="s">
        <v>658</v>
      </c>
      <c r="C7" s="908">
        <v>537.09</v>
      </c>
      <c r="D7" s="908">
        <v>958.91</v>
      </c>
      <c r="E7" s="908">
        <v>659.81</v>
      </c>
      <c r="F7" s="909">
        <v>78.53804762702711</v>
      </c>
      <c r="G7" s="910">
        <v>-31.191665536911714</v>
      </c>
    </row>
    <row r="8" spans="2:7" ht="12.75">
      <c r="B8" s="326" t="s">
        <v>659</v>
      </c>
      <c r="C8" s="1141" t="s">
        <v>757</v>
      </c>
      <c r="D8" s="908">
        <v>248.77</v>
      </c>
      <c r="E8" s="908">
        <v>173.11</v>
      </c>
      <c r="F8" s="909" t="s">
        <v>757</v>
      </c>
      <c r="G8" s="912">
        <v>-30.413635084616317</v>
      </c>
    </row>
    <row r="9" spans="2:7" ht="12.75">
      <c r="B9" s="1142" t="s">
        <v>1161</v>
      </c>
      <c r="C9" s="1141" t="s">
        <v>992</v>
      </c>
      <c r="D9" s="1143" t="s">
        <v>992</v>
      </c>
      <c r="E9" s="1144">
        <v>64.73</v>
      </c>
      <c r="F9" s="909" t="s">
        <v>992</v>
      </c>
      <c r="G9" s="912" t="s">
        <v>757</v>
      </c>
    </row>
    <row r="10" spans="2:7" ht="12.75">
      <c r="B10" s="913" t="s">
        <v>664</v>
      </c>
      <c r="C10" s="911">
        <v>600.72</v>
      </c>
      <c r="D10" s="908">
        <v>951.26</v>
      </c>
      <c r="E10" s="908">
        <v>627.39</v>
      </c>
      <c r="F10" s="909" t="s">
        <v>992</v>
      </c>
      <c r="G10" s="912">
        <v>-34.04642263944662</v>
      </c>
    </row>
    <row r="11" spans="2:7" ht="13.5" customHeight="1">
      <c r="B11" s="326" t="s">
        <v>1223</v>
      </c>
      <c r="C11" s="914">
        <v>137308.91</v>
      </c>
      <c r="D11" s="914">
        <v>301864.56</v>
      </c>
      <c r="E11" s="908">
        <v>361919.26</v>
      </c>
      <c r="F11" s="909">
        <v>119.84338816759958</v>
      </c>
      <c r="G11" s="910">
        <v>19.89458451167637</v>
      </c>
    </row>
    <row r="12" spans="2:7" ht="23.25" customHeight="1">
      <c r="B12" s="327" t="s">
        <v>1222</v>
      </c>
      <c r="C12" s="908">
        <v>20853</v>
      </c>
      <c r="D12" s="908">
        <v>23904</v>
      </c>
      <c r="E12" s="908">
        <v>48202</v>
      </c>
      <c r="F12" s="909">
        <v>14.630988347000425</v>
      </c>
      <c r="G12" s="910">
        <v>101.64825970548864</v>
      </c>
    </row>
    <row r="13" spans="2:7" ht="12.75">
      <c r="B13" s="328" t="s">
        <v>660</v>
      </c>
      <c r="C13" s="915">
        <v>141</v>
      </c>
      <c r="D13" s="915">
        <v>145</v>
      </c>
      <c r="E13" s="915">
        <v>149</v>
      </c>
      <c r="F13" s="916">
        <v>2.836879432624116</v>
      </c>
      <c r="G13" s="912">
        <v>2.7586206896551744</v>
      </c>
    </row>
    <row r="14" spans="2:7" ht="12.75">
      <c r="B14" s="328" t="s">
        <v>1084</v>
      </c>
      <c r="C14" s="915">
        <v>235037</v>
      </c>
      <c r="D14" s="915">
        <v>264685</v>
      </c>
      <c r="E14" s="915">
        <v>511695</v>
      </c>
      <c r="F14" s="916">
        <v>12.614184149729624</v>
      </c>
      <c r="G14" s="912">
        <v>93.32225097757711</v>
      </c>
    </row>
    <row r="15" spans="2:7" ht="12.75">
      <c r="B15" s="326" t="s">
        <v>569</v>
      </c>
      <c r="C15" s="915">
        <v>21</v>
      </c>
      <c r="D15" s="915">
        <v>20</v>
      </c>
      <c r="E15" s="915">
        <v>19</v>
      </c>
      <c r="F15" s="916" t="s">
        <v>992</v>
      </c>
      <c r="G15" s="912" t="s">
        <v>992</v>
      </c>
    </row>
    <row r="16" spans="2:7" ht="12.75">
      <c r="B16" s="328" t="s">
        <v>570</v>
      </c>
      <c r="C16" s="915">
        <v>89</v>
      </c>
      <c r="D16" s="915">
        <v>100</v>
      </c>
      <c r="E16" s="915">
        <v>118</v>
      </c>
      <c r="F16" s="916">
        <v>12.359550561797747</v>
      </c>
      <c r="G16" s="912">
        <v>18</v>
      </c>
    </row>
    <row r="17" spans="2:7" ht="12.75">
      <c r="B17" s="328" t="s">
        <v>571</v>
      </c>
      <c r="C17" s="915">
        <v>18300</v>
      </c>
      <c r="D17" s="915">
        <v>11154</v>
      </c>
      <c r="E17" s="915">
        <v>18259</v>
      </c>
      <c r="F17" s="909">
        <v>-39.049180327868854</v>
      </c>
      <c r="G17" s="910">
        <v>63.69912139142909</v>
      </c>
    </row>
    <row r="18" spans="2:7" ht="14.25" customHeight="1">
      <c r="B18" s="329" t="s">
        <v>860</v>
      </c>
      <c r="C18" s="753"/>
      <c r="D18" s="753"/>
      <c r="E18" s="753"/>
      <c r="F18" s="917"/>
      <c r="G18" s="918"/>
    </row>
    <row r="19" spans="2:7" ht="16.5" customHeight="1">
      <c r="B19" s="330" t="s">
        <v>661</v>
      </c>
      <c r="C19" s="102">
        <v>1895.27</v>
      </c>
      <c r="D19" s="102">
        <v>2394.89</v>
      </c>
      <c r="E19" s="102">
        <v>2910.19</v>
      </c>
      <c r="F19" s="909">
        <v>26.361415523909514</v>
      </c>
      <c r="G19" s="910">
        <v>21.51664585847368</v>
      </c>
    </row>
    <row r="20" spans="2:7" ht="12" customHeight="1">
      <c r="B20" s="328" t="s">
        <v>1221</v>
      </c>
      <c r="C20" s="102">
        <v>1081.66</v>
      </c>
      <c r="D20" s="102">
        <v>3031.16</v>
      </c>
      <c r="E20" s="102">
        <v>1403.95</v>
      </c>
      <c r="F20" s="909">
        <v>180.2322356378159</v>
      </c>
      <c r="G20" s="910">
        <v>-53.6827485187189</v>
      </c>
    </row>
    <row r="21" spans="2:7" ht="24.75" customHeight="1">
      <c r="B21" s="330" t="s">
        <v>1225</v>
      </c>
      <c r="C21" s="908">
        <v>0.7877565993350322</v>
      </c>
      <c r="D21" s="908">
        <v>1.0041457003100993</v>
      </c>
      <c r="E21" s="908">
        <v>0.38791801243183355</v>
      </c>
      <c r="F21" s="916">
        <v>27.469030555596404</v>
      </c>
      <c r="G21" s="912">
        <v>-61.36835398368613</v>
      </c>
    </row>
    <row r="22" spans="2:7" ht="23.25" customHeight="1">
      <c r="B22" s="330" t="s">
        <v>1224</v>
      </c>
      <c r="C22" s="102">
        <v>18.88474588392893</v>
      </c>
      <c r="D22" s="102">
        <v>36.77624406991109</v>
      </c>
      <c r="E22" s="102">
        <v>38.31013147964082</v>
      </c>
      <c r="F22" s="916">
        <v>94.74047623382617</v>
      </c>
      <c r="G22" s="912">
        <v>4.17086477567922</v>
      </c>
    </row>
    <row r="23" spans="2:7" ht="22.5" customHeight="1">
      <c r="B23" s="331" t="s">
        <v>662</v>
      </c>
      <c r="C23" s="102">
        <v>66.8</v>
      </c>
      <c r="D23" s="102">
        <v>195.7</v>
      </c>
      <c r="E23" s="102">
        <v>128.2</v>
      </c>
      <c r="F23" s="916">
        <v>192.96407185628743</v>
      </c>
      <c r="G23" s="912">
        <v>-34.49156872764435</v>
      </c>
    </row>
    <row r="24" spans="2:7" ht="18.75" customHeight="1" thickBot="1">
      <c r="B24" s="332" t="s">
        <v>1226</v>
      </c>
      <c r="C24" s="357">
        <v>727089</v>
      </c>
      <c r="D24" s="357">
        <v>820814</v>
      </c>
      <c r="E24" s="919">
        <v>944709</v>
      </c>
      <c r="F24" s="920">
        <v>12.890443948402464</v>
      </c>
      <c r="G24" s="921">
        <v>15.094162623931865</v>
      </c>
    </row>
    <row r="25" spans="2:7" ht="9" customHeight="1">
      <c r="B25" s="340"/>
      <c r="C25" s="356"/>
      <c r="D25" s="100"/>
      <c r="E25" s="100"/>
      <c r="F25" s="101"/>
      <c r="G25" s="101"/>
    </row>
    <row r="26" ht="12.75">
      <c r="B26" s="18" t="s">
        <v>444</v>
      </c>
    </row>
    <row r="27" ht="12.75">
      <c r="B27" s="338" t="s">
        <v>684</v>
      </c>
    </row>
    <row r="28" ht="12.75">
      <c r="B28" s="338" t="s">
        <v>685</v>
      </c>
    </row>
    <row r="29" ht="12.75">
      <c r="B29" s="339" t="s">
        <v>1085</v>
      </c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47" right="0.46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7">
      <selection activeCell="G14" sqref="G14"/>
    </sheetView>
  </sheetViews>
  <sheetFormatPr defaultColWidth="9.140625" defaultRowHeight="12.75"/>
  <cols>
    <col min="1" max="1" width="7.7109375" style="18" customWidth="1"/>
    <col min="2" max="2" width="37.140625" style="18" customWidth="1"/>
    <col min="3" max="3" width="20.00390625" style="18" customWidth="1"/>
    <col min="4" max="4" width="17.8515625" style="18" customWidth="1"/>
    <col min="5" max="5" width="20.57421875" style="18" customWidth="1"/>
    <col min="6" max="16384" width="9.140625" style="18" customWidth="1"/>
  </cols>
  <sheetData>
    <row r="1" spans="2:5" ht="12.75">
      <c r="B1" s="1624" t="s">
        <v>741</v>
      </c>
      <c r="C1" s="1624"/>
      <c r="D1" s="1624"/>
      <c r="E1" s="1624"/>
    </row>
    <row r="2" spans="2:6" ht="15.75">
      <c r="B2" s="1684" t="s">
        <v>1162</v>
      </c>
      <c r="C2" s="1684"/>
      <c r="D2" s="1684"/>
      <c r="E2" s="1684"/>
      <c r="F2" s="351"/>
    </row>
    <row r="3" spans="2:5" ht="16.5" thickBot="1">
      <c r="B3" s="1684" t="s">
        <v>1086</v>
      </c>
      <c r="C3" s="1684"/>
      <c r="D3" s="1684"/>
      <c r="E3" s="1684"/>
    </row>
    <row r="4" spans="1:5" ht="12.75" customHeight="1">
      <c r="A4" s="650" t="s">
        <v>456</v>
      </c>
      <c r="B4" s="1694" t="s">
        <v>572</v>
      </c>
      <c r="C4" s="1690" t="s">
        <v>857</v>
      </c>
      <c r="D4" s="373" t="s">
        <v>665</v>
      </c>
      <c r="E4" s="1692" t="s">
        <v>573</v>
      </c>
    </row>
    <row r="5" spans="1:5" ht="12.75">
      <c r="A5" s="651"/>
      <c r="B5" s="1695"/>
      <c r="C5" s="1691"/>
      <c r="D5" s="347" t="s">
        <v>574</v>
      </c>
      <c r="E5" s="1693"/>
    </row>
    <row r="6" spans="1:5" ht="12.75" customHeight="1">
      <c r="A6" s="879">
        <v>1</v>
      </c>
      <c r="B6" s="922" t="s">
        <v>583</v>
      </c>
      <c r="C6" s="922" t="s">
        <v>1163</v>
      </c>
      <c r="D6" s="923">
        <v>14</v>
      </c>
      <c r="E6" s="924" t="s">
        <v>1431</v>
      </c>
    </row>
    <row r="7" spans="1:5" ht="12.75" customHeight="1">
      <c r="A7" s="925">
        <v>2</v>
      </c>
      <c r="B7" s="926" t="s">
        <v>861</v>
      </c>
      <c r="C7" s="922" t="s">
        <v>862</v>
      </c>
      <c r="D7" s="1145">
        <v>72.52</v>
      </c>
      <c r="E7" s="928" t="s">
        <v>863</v>
      </c>
    </row>
    <row r="8" spans="1:5" ht="12.75" customHeight="1">
      <c r="A8" s="925">
        <v>3</v>
      </c>
      <c r="B8" s="929" t="s">
        <v>864</v>
      </c>
      <c r="C8" s="930" t="s">
        <v>890</v>
      </c>
      <c r="D8" s="1146">
        <v>1200</v>
      </c>
      <c r="E8" s="928" t="s">
        <v>891</v>
      </c>
    </row>
    <row r="9" spans="1:5" ht="12.75" customHeight="1">
      <c r="A9" s="925">
        <v>4</v>
      </c>
      <c r="B9" s="929" t="s">
        <v>892</v>
      </c>
      <c r="C9" s="930" t="s">
        <v>900</v>
      </c>
      <c r="D9" s="1146">
        <v>168</v>
      </c>
      <c r="E9" s="928" t="s">
        <v>901</v>
      </c>
    </row>
    <row r="10" spans="1:5" ht="12.75" customHeight="1">
      <c r="A10" s="925">
        <v>5</v>
      </c>
      <c r="B10" s="929" t="s">
        <v>1393</v>
      </c>
      <c r="C10" s="930" t="s">
        <v>1394</v>
      </c>
      <c r="D10" s="1146">
        <v>14</v>
      </c>
      <c r="E10" s="928" t="s">
        <v>1395</v>
      </c>
    </row>
    <row r="11" spans="1:5" ht="12.75" customHeight="1">
      <c r="A11" s="925">
        <v>6</v>
      </c>
      <c r="B11" s="929" t="s">
        <v>1396</v>
      </c>
      <c r="C11" s="930" t="s">
        <v>1397</v>
      </c>
      <c r="D11" s="1146">
        <v>35</v>
      </c>
      <c r="E11" s="928" t="s">
        <v>1395</v>
      </c>
    </row>
    <row r="12" spans="1:5" ht="12.75" customHeight="1">
      <c r="A12" s="925">
        <v>7</v>
      </c>
      <c r="B12" s="929" t="s">
        <v>1398</v>
      </c>
      <c r="C12" s="930" t="s">
        <v>1399</v>
      </c>
      <c r="D12" s="1146">
        <v>200</v>
      </c>
      <c r="E12" s="928" t="s">
        <v>1087</v>
      </c>
    </row>
    <row r="13" spans="1:5" ht="12.75" customHeight="1">
      <c r="A13" s="925">
        <v>8</v>
      </c>
      <c r="B13" s="929" t="s">
        <v>1400</v>
      </c>
      <c r="C13" s="930" t="s">
        <v>1401</v>
      </c>
      <c r="D13" s="1146">
        <v>62.8</v>
      </c>
      <c r="E13" s="928" t="s">
        <v>1088</v>
      </c>
    </row>
    <row r="14" spans="1:5" ht="12.75" customHeight="1">
      <c r="A14" s="925">
        <v>9</v>
      </c>
      <c r="B14" s="929" t="s">
        <v>1402</v>
      </c>
      <c r="C14" s="930" t="s">
        <v>1403</v>
      </c>
      <c r="D14" s="1146">
        <v>27.84</v>
      </c>
      <c r="E14" s="928" t="s">
        <v>1089</v>
      </c>
    </row>
    <row r="15" spans="1:5" ht="12.75" customHeight="1">
      <c r="A15" s="925">
        <v>10</v>
      </c>
      <c r="B15" s="929" t="s">
        <v>1404</v>
      </c>
      <c r="C15" s="930" t="s">
        <v>1405</v>
      </c>
      <c r="D15" s="1146">
        <v>1116.89</v>
      </c>
      <c r="E15" s="928" t="s">
        <v>1090</v>
      </c>
    </row>
    <row r="16" spans="1:5" ht="12.75" customHeight="1">
      <c r="A16" s="925">
        <v>11</v>
      </c>
      <c r="B16" s="929" t="s">
        <v>1406</v>
      </c>
      <c r="C16" s="930" t="s">
        <v>1407</v>
      </c>
      <c r="D16" s="1146">
        <v>15</v>
      </c>
      <c r="E16" s="928" t="s">
        <v>1408</v>
      </c>
    </row>
    <row r="17" spans="1:5" ht="12.75" customHeight="1">
      <c r="A17" s="925">
        <v>12</v>
      </c>
      <c r="B17" s="929" t="s">
        <v>1409</v>
      </c>
      <c r="C17" s="930" t="s">
        <v>1410</v>
      </c>
      <c r="D17" s="1146">
        <v>180</v>
      </c>
      <c r="E17" s="928" t="s">
        <v>1408</v>
      </c>
    </row>
    <row r="18" spans="1:5" ht="12.75" customHeight="1">
      <c r="A18" s="925">
        <v>13</v>
      </c>
      <c r="B18" s="929" t="s">
        <v>150</v>
      </c>
      <c r="C18" s="930" t="s">
        <v>1394</v>
      </c>
      <c r="D18" s="1146">
        <v>125</v>
      </c>
      <c r="E18" s="928" t="s">
        <v>1091</v>
      </c>
    </row>
    <row r="19" spans="1:5" ht="12.75" customHeight="1">
      <c r="A19" s="1147">
        <v>14</v>
      </c>
      <c r="B19" s="927" t="s">
        <v>1092</v>
      </c>
      <c r="C19" s="930" t="s">
        <v>1394</v>
      </c>
      <c r="D19" s="1146">
        <v>320</v>
      </c>
      <c r="E19" s="928" t="s">
        <v>1093</v>
      </c>
    </row>
    <row r="20" spans="1:5" ht="12.75" customHeight="1">
      <c r="A20" s="925"/>
      <c r="B20" s="1148"/>
      <c r="C20" s="1148" t="s">
        <v>1094</v>
      </c>
      <c r="D20" s="1149">
        <v>3231.05</v>
      </c>
      <c r="E20" s="928"/>
    </row>
    <row r="21" spans="1:5" ht="12.75" customHeight="1">
      <c r="A21" s="925">
        <v>1</v>
      </c>
      <c r="B21" s="929" t="s">
        <v>902</v>
      </c>
      <c r="C21" s="930" t="s">
        <v>903</v>
      </c>
      <c r="D21" s="1146">
        <v>400</v>
      </c>
      <c r="E21" s="928" t="s">
        <v>904</v>
      </c>
    </row>
    <row r="22" spans="1:5" ht="12.75" customHeight="1">
      <c r="A22" s="925">
        <v>2</v>
      </c>
      <c r="B22" s="929" t="s">
        <v>905</v>
      </c>
      <c r="C22" s="930" t="s">
        <v>903</v>
      </c>
      <c r="D22" s="1146">
        <v>350</v>
      </c>
      <c r="E22" s="928" t="s">
        <v>906</v>
      </c>
    </row>
    <row r="23" spans="1:5" ht="12.75" customHeight="1">
      <c r="A23" s="925"/>
      <c r="B23" s="1150"/>
      <c r="C23" s="1150" t="s">
        <v>1095</v>
      </c>
      <c r="D23" s="1149">
        <v>750</v>
      </c>
      <c r="E23" s="928"/>
    </row>
    <row r="24" spans="1:5" ht="12.75" customHeight="1">
      <c r="A24" s="1151">
        <v>1</v>
      </c>
      <c r="B24" s="929" t="s">
        <v>1096</v>
      </c>
      <c r="C24" s="930" t="s">
        <v>1180</v>
      </c>
      <c r="D24" s="1146">
        <v>300</v>
      </c>
      <c r="E24" s="928" t="s">
        <v>1097</v>
      </c>
    </row>
    <row r="25" spans="1:5" ht="12.75" customHeight="1">
      <c r="A25" s="931"/>
      <c r="B25" s="927"/>
      <c r="C25" s="1152" t="s">
        <v>666</v>
      </c>
      <c r="D25" s="1153">
        <v>4281.05</v>
      </c>
      <c r="E25" s="928"/>
    </row>
    <row r="26" spans="1:5" ht="12.75">
      <c r="A26" s="932"/>
      <c r="B26" s="933"/>
      <c r="C26" s="934"/>
      <c r="D26" s="935"/>
      <c r="E26" s="936"/>
    </row>
    <row r="27" spans="1:5" ht="12.75">
      <c r="A27" s="932"/>
      <c r="B27" s="933"/>
      <c r="C27" s="934"/>
      <c r="D27" s="935"/>
      <c r="E27" s="936"/>
    </row>
    <row r="28" spans="1:6" ht="12.75">
      <c r="A28" s="1689" t="s">
        <v>151</v>
      </c>
      <c r="B28" s="1689"/>
      <c r="C28" s="1689"/>
      <c r="D28" s="1689"/>
      <c r="E28" s="1689"/>
      <c r="F28" s="1689"/>
    </row>
    <row r="29" spans="1:5" ht="3" customHeight="1" thickBot="1">
      <c r="A29" s="932"/>
      <c r="B29" s="641"/>
      <c r="C29" s="641"/>
      <c r="D29" s="935"/>
      <c r="E29" s="937"/>
    </row>
    <row r="30" spans="1:6" ht="12.75" customHeight="1">
      <c r="A30" s="650" t="s">
        <v>456</v>
      </c>
      <c r="B30" s="1690" t="s">
        <v>584</v>
      </c>
      <c r="C30" s="1690" t="s">
        <v>857</v>
      </c>
      <c r="D30" s="373" t="s">
        <v>585</v>
      </c>
      <c r="E30" s="1692" t="s">
        <v>586</v>
      </c>
      <c r="F30" s="938"/>
    </row>
    <row r="31" spans="1:6" ht="12.75">
      <c r="A31" s="651"/>
      <c r="B31" s="1691"/>
      <c r="C31" s="1691"/>
      <c r="D31" s="347" t="s">
        <v>1025</v>
      </c>
      <c r="E31" s="1693"/>
      <c r="F31" s="938"/>
    </row>
    <row r="32" spans="1:6" ht="12.75">
      <c r="A32" s="939">
        <v>1</v>
      </c>
      <c r="B32" s="940" t="s">
        <v>1164</v>
      </c>
      <c r="C32" s="876" t="s">
        <v>587</v>
      </c>
      <c r="D32" s="874">
        <v>1500</v>
      </c>
      <c r="E32" s="941">
        <v>1500</v>
      </c>
      <c r="F32" s="942"/>
    </row>
    <row r="33" spans="1:6" ht="12.75">
      <c r="A33" s="939">
        <v>2</v>
      </c>
      <c r="B33" s="940" t="s">
        <v>1165</v>
      </c>
      <c r="C33" s="876" t="s">
        <v>587</v>
      </c>
      <c r="D33" s="874">
        <v>500</v>
      </c>
      <c r="E33" s="875">
        <v>500</v>
      </c>
      <c r="F33" s="942"/>
    </row>
    <row r="34" spans="1:6" s="377" customFormat="1" ht="12.75">
      <c r="A34" s="939">
        <v>3</v>
      </c>
      <c r="B34" s="943" t="s">
        <v>1166</v>
      </c>
      <c r="C34" s="944" t="s">
        <v>587</v>
      </c>
      <c r="D34" s="874">
        <v>400</v>
      </c>
      <c r="E34" s="875">
        <v>400</v>
      </c>
      <c r="F34" s="942"/>
    </row>
    <row r="35" spans="1:6" ht="12.75">
      <c r="A35" s="939">
        <v>4</v>
      </c>
      <c r="B35" s="940" t="s">
        <v>1167</v>
      </c>
      <c r="C35" s="876" t="s">
        <v>587</v>
      </c>
      <c r="D35" s="874">
        <v>250</v>
      </c>
      <c r="E35" s="875">
        <v>250</v>
      </c>
      <c r="F35" s="942"/>
    </row>
    <row r="36" spans="1:6" ht="12.75">
      <c r="A36" s="939">
        <v>5</v>
      </c>
      <c r="B36" s="1154" t="s">
        <v>1098</v>
      </c>
      <c r="C36" s="876" t="s">
        <v>587</v>
      </c>
      <c r="D36" s="1155">
        <v>300</v>
      </c>
      <c r="E36" s="1155">
        <v>300</v>
      </c>
      <c r="F36" s="942"/>
    </row>
    <row r="37" spans="1:6" ht="12.75">
      <c r="A37" s="939">
        <v>6</v>
      </c>
      <c r="B37" s="1154" t="s">
        <v>1185</v>
      </c>
      <c r="C37" s="876" t="s">
        <v>587</v>
      </c>
      <c r="D37" s="1155">
        <v>350</v>
      </c>
      <c r="E37" s="1155">
        <v>350</v>
      </c>
      <c r="F37" s="942"/>
    </row>
    <row r="38" spans="1:6" ht="12.75">
      <c r="A38" s="939"/>
      <c r="B38" s="940"/>
      <c r="C38" s="752" t="s">
        <v>1168</v>
      </c>
      <c r="D38" s="661">
        <v>3300</v>
      </c>
      <c r="E38" s="662">
        <v>3300</v>
      </c>
      <c r="F38" s="942"/>
    </row>
    <row r="39" spans="1:6" ht="12.75">
      <c r="A39" s="939">
        <v>1</v>
      </c>
      <c r="B39" s="940" t="s">
        <v>1169</v>
      </c>
      <c r="C39" s="876" t="s">
        <v>1170</v>
      </c>
      <c r="D39" s="874">
        <v>120</v>
      </c>
      <c r="E39" s="875">
        <v>12</v>
      </c>
      <c r="F39" s="942"/>
    </row>
    <row r="40" spans="1:6" ht="11.25" customHeight="1">
      <c r="A40" s="939">
        <v>2</v>
      </c>
      <c r="B40" s="940" t="s">
        <v>1171</v>
      </c>
      <c r="C40" s="876" t="s">
        <v>1170</v>
      </c>
      <c r="D40" s="874">
        <v>30</v>
      </c>
      <c r="E40" s="875">
        <v>3</v>
      </c>
      <c r="F40" s="942"/>
    </row>
    <row r="41" spans="1:6" ht="12.75">
      <c r="A41" s="939">
        <v>3</v>
      </c>
      <c r="B41" s="940" t="s">
        <v>1172</v>
      </c>
      <c r="C41" s="876" t="s">
        <v>1170</v>
      </c>
      <c r="D41" s="874">
        <v>47.677</v>
      </c>
      <c r="E41" s="875">
        <v>4.7677</v>
      </c>
      <c r="F41" s="942"/>
    </row>
    <row r="42" spans="1:6" ht="12.75">
      <c r="A42" s="939">
        <v>4</v>
      </c>
      <c r="B42" s="940" t="s">
        <v>1173</v>
      </c>
      <c r="C42" s="876" t="s">
        <v>1170</v>
      </c>
      <c r="D42" s="874">
        <v>60.441</v>
      </c>
      <c r="E42" s="875">
        <v>6.0441</v>
      </c>
      <c r="F42" s="942"/>
    </row>
    <row r="43" spans="1:6" ht="12.75">
      <c r="A43" s="939">
        <v>5</v>
      </c>
      <c r="B43" s="943" t="s">
        <v>1174</v>
      </c>
      <c r="C43" s="944" t="s">
        <v>1170</v>
      </c>
      <c r="D43" s="874">
        <v>241.5</v>
      </c>
      <c r="E43" s="875">
        <v>24.15</v>
      </c>
      <c r="F43" s="942"/>
    </row>
    <row r="44" spans="1:6" ht="12.75">
      <c r="A44" s="939">
        <v>6</v>
      </c>
      <c r="B44" s="943" t="s">
        <v>1175</v>
      </c>
      <c r="C44" s="944" t="s">
        <v>1170</v>
      </c>
      <c r="D44" s="874">
        <v>35</v>
      </c>
      <c r="E44" s="875">
        <v>3.5</v>
      </c>
      <c r="F44" s="942"/>
    </row>
    <row r="45" spans="1:6" ht="12.75">
      <c r="A45" s="939">
        <v>7</v>
      </c>
      <c r="B45" s="943" t="s">
        <v>1176</v>
      </c>
      <c r="C45" s="944" t="s">
        <v>1170</v>
      </c>
      <c r="D45" s="874">
        <v>300</v>
      </c>
      <c r="E45" s="875">
        <v>30</v>
      </c>
      <c r="F45" s="942"/>
    </row>
    <row r="46" spans="1:6" ht="12.75">
      <c r="A46" s="939">
        <v>8</v>
      </c>
      <c r="B46" s="943" t="s">
        <v>1177</v>
      </c>
      <c r="C46" s="944" t="s">
        <v>1170</v>
      </c>
      <c r="D46" s="874">
        <v>157.418</v>
      </c>
      <c r="E46" s="875">
        <v>15.7418</v>
      </c>
      <c r="F46" s="942"/>
    </row>
    <row r="47" spans="1:6" ht="12.75">
      <c r="A47" s="939">
        <v>9</v>
      </c>
      <c r="B47" s="943" t="s">
        <v>907</v>
      </c>
      <c r="C47" s="944" t="s">
        <v>1170</v>
      </c>
      <c r="D47" s="874">
        <v>50</v>
      </c>
      <c r="E47" s="875">
        <v>5</v>
      </c>
      <c r="F47" s="942"/>
    </row>
    <row r="48" spans="1:8" ht="12.75">
      <c r="A48" s="939">
        <v>10</v>
      </c>
      <c r="B48" s="943" t="s">
        <v>1167</v>
      </c>
      <c r="C48" s="944" t="s">
        <v>1170</v>
      </c>
      <c r="D48" s="874">
        <v>4021.5</v>
      </c>
      <c r="E48" s="875">
        <v>402.15</v>
      </c>
      <c r="F48" s="942"/>
      <c r="H48" s="20"/>
    </row>
    <row r="49" spans="1:6" ht="12.75">
      <c r="A49" s="939">
        <v>11</v>
      </c>
      <c r="B49" s="943" t="s">
        <v>1411</v>
      </c>
      <c r="C49" s="944" t="s">
        <v>1170</v>
      </c>
      <c r="D49" s="874">
        <v>500</v>
      </c>
      <c r="E49" s="875">
        <v>50</v>
      </c>
      <c r="F49" s="942"/>
    </row>
    <row r="50" spans="1:6" ht="12.75">
      <c r="A50" s="939">
        <v>12</v>
      </c>
      <c r="B50" s="943" t="s">
        <v>1099</v>
      </c>
      <c r="C50" s="944" t="s">
        <v>1170</v>
      </c>
      <c r="D50" s="1155">
        <v>52.2</v>
      </c>
      <c r="E50" s="1154">
        <v>5.22</v>
      </c>
      <c r="F50" s="942"/>
    </row>
    <row r="51" spans="1:6" ht="12.75">
      <c r="A51" s="939"/>
      <c r="B51" s="945"/>
      <c r="C51" s="946" t="s">
        <v>1178</v>
      </c>
      <c r="D51" s="661">
        <v>5615.736</v>
      </c>
      <c r="E51" s="662">
        <v>561.5735999999999</v>
      </c>
      <c r="F51" s="942"/>
    </row>
    <row r="52" spans="1:6" ht="12.75">
      <c r="A52" s="947">
        <v>1</v>
      </c>
      <c r="B52" s="876" t="s">
        <v>1179</v>
      </c>
      <c r="C52" s="948" t="s">
        <v>1180</v>
      </c>
      <c r="D52" s="949">
        <v>150000</v>
      </c>
      <c r="E52" s="950">
        <v>15000</v>
      </c>
      <c r="F52" s="951"/>
    </row>
    <row r="53" spans="1:6" ht="12.75">
      <c r="A53" s="939">
        <v>2</v>
      </c>
      <c r="B53" s="877" t="s">
        <v>1181</v>
      </c>
      <c r="C53" s="876" t="s">
        <v>1180</v>
      </c>
      <c r="D53" s="874">
        <v>1600</v>
      </c>
      <c r="E53" s="875">
        <v>160</v>
      </c>
      <c r="F53" s="942"/>
    </row>
    <row r="54" spans="1:6" ht="12.75">
      <c r="A54" s="939">
        <v>3</v>
      </c>
      <c r="B54" s="877" t="s">
        <v>908</v>
      </c>
      <c r="C54" s="876" t="s">
        <v>1180</v>
      </c>
      <c r="D54" s="874">
        <v>3200</v>
      </c>
      <c r="E54" s="875">
        <v>320</v>
      </c>
      <c r="F54" s="942"/>
    </row>
    <row r="55" spans="1:6" ht="12.75">
      <c r="A55" s="947">
        <v>4</v>
      </c>
      <c r="B55" s="1092" t="s">
        <v>1100</v>
      </c>
      <c r="C55" s="876" t="s">
        <v>1180</v>
      </c>
      <c r="D55" s="1155">
        <v>750</v>
      </c>
      <c r="E55" s="1154">
        <v>75</v>
      </c>
      <c r="F55" s="942"/>
    </row>
    <row r="56" spans="1:6" ht="12.75">
      <c r="A56" s="939">
        <v>5</v>
      </c>
      <c r="B56" s="1092" t="s">
        <v>1101</v>
      </c>
      <c r="C56" s="876" t="s">
        <v>1180</v>
      </c>
      <c r="D56" s="1155">
        <v>500</v>
      </c>
      <c r="E56" s="1154">
        <v>50</v>
      </c>
      <c r="F56" s="942"/>
    </row>
    <row r="57" spans="1:6" ht="12.75">
      <c r="A57" s="939">
        <v>6</v>
      </c>
      <c r="B57" s="1092" t="s">
        <v>1102</v>
      </c>
      <c r="C57" s="876" t="s">
        <v>1180</v>
      </c>
      <c r="D57" s="1155">
        <v>400</v>
      </c>
      <c r="E57" s="1154">
        <v>40</v>
      </c>
      <c r="F57" s="942"/>
    </row>
    <row r="58" spans="1:6" ht="12.75">
      <c r="A58" s="947">
        <v>7</v>
      </c>
      <c r="B58" s="1092" t="s">
        <v>1103</v>
      </c>
      <c r="C58" s="876" t="s">
        <v>1180</v>
      </c>
      <c r="D58" s="1155">
        <v>500</v>
      </c>
      <c r="E58" s="1154">
        <v>50</v>
      </c>
      <c r="F58" s="942"/>
    </row>
    <row r="59" spans="1:6" ht="12.75">
      <c r="A59" s="939"/>
      <c r="B59" s="877"/>
      <c r="C59" s="752" t="s">
        <v>1182</v>
      </c>
      <c r="D59" s="661">
        <v>156950</v>
      </c>
      <c r="E59" s="662">
        <v>15695</v>
      </c>
      <c r="F59" s="942"/>
    </row>
    <row r="60" spans="1:6" ht="14.25" customHeight="1">
      <c r="A60" s="879">
        <v>1</v>
      </c>
      <c r="B60" s="952" t="s">
        <v>1183</v>
      </c>
      <c r="C60" s="953" t="s">
        <v>1184</v>
      </c>
      <c r="D60" s="954">
        <v>6000</v>
      </c>
      <c r="E60" s="955">
        <v>600</v>
      </c>
      <c r="F60" s="956"/>
    </row>
    <row r="61" spans="1:6" ht="15" customHeight="1">
      <c r="A61" s="879">
        <v>2</v>
      </c>
      <c r="B61" s="952" t="s">
        <v>1185</v>
      </c>
      <c r="C61" s="953" t="s">
        <v>1184</v>
      </c>
      <c r="D61" s="954">
        <v>1830</v>
      </c>
      <c r="E61" s="955">
        <v>183</v>
      </c>
      <c r="F61" s="956"/>
    </row>
    <row r="62" spans="1:6" ht="12.75">
      <c r="A62" s="879">
        <v>3</v>
      </c>
      <c r="B62" s="952" t="s">
        <v>1186</v>
      </c>
      <c r="C62" s="953" t="s">
        <v>1184</v>
      </c>
      <c r="D62" s="954">
        <v>600</v>
      </c>
      <c r="E62" s="955">
        <v>60</v>
      </c>
      <c r="F62" s="956"/>
    </row>
    <row r="63" spans="1:6" ht="12.75">
      <c r="A63" s="879">
        <v>4</v>
      </c>
      <c r="B63" s="952" t="s">
        <v>1104</v>
      </c>
      <c r="C63" s="953" t="s">
        <v>1184</v>
      </c>
      <c r="D63" s="954">
        <v>500</v>
      </c>
      <c r="E63" s="955">
        <v>50</v>
      </c>
      <c r="F63" s="956"/>
    </row>
    <row r="64" spans="1:6" ht="16.5" customHeight="1">
      <c r="A64" s="879">
        <v>5</v>
      </c>
      <c r="B64" s="952" t="s">
        <v>1187</v>
      </c>
      <c r="C64" s="953" t="s">
        <v>1184</v>
      </c>
      <c r="D64" s="954">
        <v>1500</v>
      </c>
      <c r="E64" s="955">
        <v>150</v>
      </c>
      <c r="F64" s="956"/>
    </row>
    <row r="65" spans="1:5" ht="12.75">
      <c r="A65" s="879">
        <v>6</v>
      </c>
      <c r="B65" s="877" t="s">
        <v>1188</v>
      </c>
      <c r="C65" s="944" t="s">
        <v>1184</v>
      </c>
      <c r="D65" s="957">
        <v>144</v>
      </c>
      <c r="E65" s="957">
        <v>14.4</v>
      </c>
    </row>
    <row r="66" spans="1:5" ht="12.75">
      <c r="A66" s="879">
        <v>7</v>
      </c>
      <c r="B66" s="877" t="s">
        <v>1189</v>
      </c>
      <c r="C66" s="944" t="s">
        <v>1184</v>
      </c>
      <c r="D66" s="957">
        <v>1518.77</v>
      </c>
      <c r="E66" s="957">
        <v>151.8773</v>
      </c>
    </row>
    <row r="67" spans="1:5" ht="12.75">
      <c r="A67" s="879">
        <v>8</v>
      </c>
      <c r="B67" s="877" t="s">
        <v>1190</v>
      </c>
      <c r="C67" s="877" t="s">
        <v>1184</v>
      </c>
      <c r="D67" s="878">
        <v>960</v>
      </c>
      <c r="E67" s="878">
        <v>96</v>
      </c>
    </row>
    <row r="68" spans="1:5" ht="12.75">
      <c r="A68" s="879">
        <v>9</v>
      </c>
      <c r="B68" s="877" t="s">
        <v>1172</v>
      </c>
      <c r="C68" s="877" t="s">
        <v>1184</v>
      </c>
      <c r="D68" s="878">
        <v>300.32</v>
      </c>
      <c r="E68" s="878">
        <v>30.032</v>
      </c>
    </row>
    <row r="69" spans="1:5" ht="12.75">
      <c r="A69" s="879">
        <v>10</v>
      </c>
      <c r="B69" s="877" t="s">
        <v>909</v>
      </c>
      <c r="C69" s="877" t="s">
        <v>1184</v>
      </c>
      <c r="D69" s="878">
        <v>1600</v>
      </c>
      <c r="E69" s="878">
        <v>160</v>
      </c>
    </row>
    <row r="70" spans="1:5" ht="12.75">
      <c r="A70" s="879">
        <v>11</v>
      </c>
      <c r="B70" s="877" t="s">
        <v>910</v>
      </c>
      <c r="C70" s="877" t="s">
        <v>1184</v>
      </c>
      <c r="D70" s="878">
        <v>640</v>
      </c>
      <c r="E70" s="878">
        <v>64</v>
      </c>
    </row>
    <row r="71" spans="1:5" ht="12.75">
      <c r="A71" s="879">
        <v>12</v>
      </c>
      <c r="B71" s="877" t="s">
        <v>907</v>
      </c>
      <c r="C71" s="877" t="s">
        <v>1184</v>
      </c>
      <c r="D71" s="878">
        <v>500</v>
      </c>
      <c r="E71" s="878">
        <v>50</v>
      </c>
    </row>
    <row r="72" spans="1:5" ht="12.75">
      <c r="A72" s="879">
        <v>13</v>
      </c>
      <c r="B72" s="1092" t="s">
        <v>1412</v>
      </c>
      <c r="C72" s="877" t="s">
        <v>1184</v>
      </c>
      <c r="D72" s="1155">
        <v>168</v>
      </c>
      <c r="E72" s="878">
        <v>16.8</v>
      </c>
    </row>
    <row r="73" spans="1:5" ht="12.75">
      <c r="A73" s="879">
        <v>14</v>
      </c>
      <c r="B73" s="1092" t="s">
        <v>1413</v>
      </c>
      <c r="C73" s="877" t="s">
        <v>1184</v>
      </c>
      <c r="D73" s="1155">
        <v>2248.062</v>
      </c>
      <c r="E73" s="878">
        <v>224.8062</v>
      </c>
    </row>
    <row r="74" spans="1:5" ht="12.75">
      <c r="A74" s="879">
        <v>15</v>
      </c>
      <c r="B74" s="1092" t="s">
        <v>1189</v>
      </c>
      <c r="C74" s="877" t="s">
        <v>1184</v>
      </c>
      <c r="D74" s="1155">
        <v>65.227</v>
      </c>
      <c r="E74" s="878">
        <v>6.5227</v>
      </c>
    </row>
    <row r="75" spans="1:5" ht="12.75">
      <c r="A75" s="879">
        <v>16</v>
      </c>
      <c r="B75" s="1092" t="s">
        <v>1105</v>
      </c>
      <c r="C75" s="877" t="s">
        <v>1184</v>
      </c>
      <c r="D75" s="1155">
        <v>168</v>
      </c>
      <c r="E75" s="878">
        <v>16.8</v>
      </c>
    </row>
    <row r="76" spans="1:5" ht="12.75">
      <c r="A76" s="879">
        <v>17</v>
      </c>
      <c r="B76" s="1092" t="s">
        <v>1414</v>
      </c>
      <c r="C76" s="877" t="s">
        <v>1184</v>
      </c>
      <c r="D76" s="1155">
        <v>726</v>
      </c>
      <c r="E76" s="878">
        <v>72.6</v>
      </c>
    </row>
    <row r="77" spans="1:5" ht="12.75">
      <c r="A77" s="879">
        <v>18</v>
      </c>
      <c r="B77" s="1092" t="s">
        <v>1415</v>
      </c>
      <c r="C77" s="877" t="s">
        <v>1184</v>
      </c>
      <c r="D77" s="1155">
        <v>2495</v>
      </c>
      <c r="E77" s="878">
        <v>249.5</v>
      </c>
    </row>
    <row r="78" spans="1:5" ht="12.75">
      <c r="A78" s="879">
        <v>19</v>
      </c>
      <c r="B78" s="1092" t="s">
        <v>1416</v>
      </c>
      <c r="C78" s="877" t="s">
        <v>1184</v>
      </c>
      <c r="D78" s="1155">
        <v>615.843</v>
      </c>
      <c r="E78" s="878">
        <v>61.5843</v>
      </c>
    </row>
    <row r="79" spans="1:5" ht="12.75">
      <c r="A79" s="879">
        <v>20</v>
      </c>
      <c r="B79" s="1092" t="s">
        <v>1166</v>
      </c>
      <c r="C79" s="877" t="s">
        <v>1184</v>
      </c>
      <c r="D79" s="1155">
        <v>1782.72</v>
      </c>
      <c r="E79" s="878">
        <v>178.272</v>
      </c>
    </row>
    <row r="80" spans="1:5" ht="12.75">
      <c r="A80" s="879">
        <v>21</v>
      </c>
      <c r="B80" s="1092" t="s">
        <v>152</v>
      </c>
      <c r="C80" s="877" t="s">
        <v>1184</v>
      </c>
      <c r="D80" s="1155">
        <v>300</v>
      </c>
      <c r="E80" s="878">
        <v>30</v>
      </c>
    </row>
    <row r="81" spans="1:5" ht="12.75">
      <c r="A81" s="879">
        <v>22</v>
      </c>
      <c r="B81" s="1092" t="s">
        <v>153</v>
      </c>
      <c r="C81" s="877" t="s">
        <v>1184</v>
      </c>
      <c r="D81" s="1155">
        <v>4929.907</v>
      </c>
      <c r="E81" s="878">
        <v>492.9907</v>
      </c>
    </row>
    <row r="82" spans="1:5" ht="12.75">
      <c r="A82" s="879">
        <v>23</v>
      </c>
      <c r="B82" s="1092" t="s">
        <v>1106</v>
      </c>
      <c r="C82" s="877" t="s">
        <v>1184</v>
      </c>
      <c r="D82" s="1155">
        <v>235.62</v>
      </c>
      <c r="E82" s="878">
        <v>23.562</v>
      </c>
    </row>
    <row r="83" spans="1:5" ht="12.75">
      <c r="A83" s="879">
        <v>24</v>
      </c>
      <c r="B83" s="1092" t="s">
        <v>154</v>
      </c>
      <c r="C83" s="877" t="s">
        <v>1184</v>
      </c>
      <c r="D83" s="1155">
        <v>1319.75</v>
      </c>
      <c r="E83" s="878">
        <v>131.975</v>
      </c>
    </row>
    <row r="84" spans="1:5" ht="12.75">
      <c r="A84" s="879">
        <v>25</v>
      </c>
      <c r="B84" s="1092" t="s">
        <v>155</v>
      </c>
      <c r="C84" s="877" t="s">
        <v>1184</v>
      </c>
      <c r="D84" s="1155">
        <v>5040</v>
      </c>
      <c r="E84" s="878">
        <v>504</v>
      </c>
    </row>
    <row r="85" spans="1:5" ht="12.75">
      <c r="A85" s="879">
        <v>26</v>
      </c>
      <c r="B85" s="1092" t="s">
        <v>156</v>
      </c>
      <c r="C85" s="877" t="s">
        <v>1184</v>
      </c>
      <c r="D85" s="1155">
        <v>3700.088</v>
      </c>
      <c r="E85" s="878">
        <v>370.0088</v>
      </c>
    </row>
    <row r="86" spans="1:5" ht="12.75">
      <c r="A86" s="879">
        <v>27</v>
      </c>
      <c r="B86" s="1092" t="s">
        <v>157</v>
      </c>
      <c r="C86" s="877" t="s">
        <v>1184</v>
      </c>
      <c r="D86" s="1155">
        <v>1469.527</v>
      </c>
      <c r="E86" s="878">
        <v>146.9527</v>
      </c>
    </row>
    <row r="87" spans="1:5" ht="12.75">
      <c r="A87" s="879">
        <v>28</v>
      </c>
      <c r="B87" s="1092" t="s">
        <v>1183</v>
      </c>
      <c r="C87" s="877" t="s">
        <v>1184</v>
      </c>
      <c r="D87" s="1155">
        <v>12000</v>
      </c>
      <c r="E87" s="878">
        <v>1200</v>
      </c>
    </row>
    <row r="88" spans="1:5" ht="12.75">
      <c r="A88" s="879">
        <v>29</v>
      </c>
      <c r="B88" s="1092" t="s">
        <v>1107</v>
      </c>
      <c r="C88" s="877" t="s">
        <v>1184</v>
      </c>
      <c r="D88" s="1155">
        <v>676.015</v>
      </c>
      <c r="E88" s="878">
        <v>67.6015</v>
      </c>
    </row>
    <row r="89" spans="1:5" ht="12.75">
      <c r="A89" s="879">
        <v>30</v>
      </c>
      <c r="B89" s="1092" t="s">
        <v>1108</v>
      </c>
      <c r="C89" s="877" t="s">
        <v>1184</v>
      </c>
      <c r="D89" s="1155">
        <v>418.5</v>
      </c>
      <c r="E89" s="878">
        <v>41.85</v>
      </c>
    </row>
    <row r="90" spans="1:5" ht="12.75">
      <c r="A90" s="879">
        <v>31</v>
      </c>
      <c r="B90" s="1092" t="s">
        <v>1109</v>
      </c>
      <c r="C90" s="877" t="s">
        <v>1184</v>
      </c>
      <c r="D90" s="1155">
        <v>378</v>
      </c>
      <c r="E90" s="878">
        <v>37.8</v>
      </c>
    </row>
    <row r="91" spans="1:5" ht="12.75">
      <c r="A91" s="879">
        <v>32</v>
      </c>
      <c r="B91" s="1092" t="s">
        <v>1110</v>
      </c>
      <c r="C91" s="877" t="s">
        <v>1184</v>
      </c>
      <c r="D91" s="1155">
        <v>312.5</v>
      </c>
      <c r="E91" s="878">
        <v>31.25</v>
      </c>
    </row>
    <row r="92" spans="1:5" ht="12.75">
      <c r="A92" s="877"/>
      <c r="B92" s="877"/>
      <c r="C92" s="630" t="s">
        <v>1191</v>
      </c>
      <c r="D92" s="1156">
        <v>55141.849</v>
      </c>
      <c r="E92" s="1156">
        <v>5514.1852</v>
      </c>
    </row>
    <row r="93" spans="1:5" ht="12.75">
      <c r="A93" s="877"/>
      <c r="B93" s="877"/>
      <c r="C93" s="630" t="s">
        <v>666</v>
      </c>
      <c r="D93" s="1156">
        <v>221007.585</v>
      </c>
      <c r="E93" s="1156">
        <v>25070.7588</v>
      </c>
    </row>
    <row r="96" ht="12.75">
      <c r="D96" s="228"/>
    </row>
    <row r="97" ht="12.75">
      <c r="D97" s="228"/>
    </row>
  </sheetData>
  <mergeCells count="10">
    <mergeCell ref="B1:E1"/>
    <mergeCell ref="B2:E2"/>
    <mergeCell ref="B3:E3"/>
    <mergeCell ref="B4:B5"/>
    <mergeCell ref="C4:C5"/>
    <mergeCell ref="E4:E5"/>
    <mergeCell ref="A28:F28"/>
    <mergeCell ref="B30:B31"/>
    <mergeCell ref="C30:C31"/>
    <mergeCell ref="E30:E31"/>
  </mergeCells>
  <printOptions/>
  <pageMargins left="0.92" right="0.34" top="0.2" bottom="0.2" header="0.23" footer="0.2"/>
  <pageSetup horizontalDpi="600" verticalDpi="6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28" sqref="E28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1" ht="12.75">
      <c r="A1" s="1703" t="s">
        <v>742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</row>
    <row r="2" spans="1:11" ht="15.75">
      <c r="A2" s="1704" t="s">
        <v>1034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</row>
    <row r="3" spans="1:13" ht="13.5" thickBot="1">
      <c r="A3" s="1705"/>
      <c r="B3" s="1705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351"/>
    </row>
    <row r="4" spans="1:12" s="166" customFormat="1" ht="12">
      <c r="A4" s="285"/>
      <c r="B4" s="1706" t="s">
        <v>667</v>
      </c>
      <c r="C4" s="1707"/>
      <c r="D4" s="1708"/>
      <c r="E4" s="1707" t="s">
        <v>706</v>
      </c>
      <c r="F4" s="1707"/>
      <c r="G4" s="1707"/>
      <c r="H4" s="1707"/>
      <c r="I4" s="1707"/>
      <c r="J4" s="1707"/>
      <c r="K4" s="1707"/>
      <c r="L4" s="1709"/>
    </row>
    <row r="5" spans="1:12" s="166" customFormat="1" ht="12">
      <c r="A5" s="286"/>
      <c r="B5" s="1698" t="s">
        <v>1111</v>
      </c>
      <c r="C5" s="1699"/>
      <c r="D5" s="1700"/>
      <c r="E5" s="1699" t="s">
        <v>1111</v>
      </c>
      <c r="F5" s="1699"/>
      <c r="G5" s="1699"/>
      <c r="H5" s="1699"/>
      <c r="I5" s="1699"/>
      <c r="J5" s="1700"/>
      <c r="K5" s="164"/>
      <c r="L5" s="282"/>
    </row>
    <row r="6" spans="1:12" s="166" customFormat="1" ht="12">
      <c r="A6" s="287" t="s">
        <v>559</v>
      </c>
      <c r="B6" s="168"/>
      <c r="C6" s="168"/>
      <c r="D6" s="168"/>
      <c r="E6" s="1701">
        <v>2007</v>
      </c>
      <c r="F6" s="1702"/>
      <c r="G6" s="1698">
        <v>2008</v>
      </c>
      <c r="H6" s="1700"/>
      <c r="I6" s="1696">
        <v>2009</v>
      </c>
      <c r="J6" s="1696"/>
      <c r="K6" s="1696" t="s">
        <v>560</v>
      </c>
      <c r="L6" s="1697"/>
    </row>
    <row r="7" spans="1:12" s="166" customFormat="1" ht="12">
      <c r="A7" s="287"/>
      <c r="B7" s="1157">
        <v>2007</v>
      </c>
      <c r="C7" s="167">
        <v>2008</v>
      </c>
      <c r="D7" s="1158">
        <v>2009</v>
      </c>
      <c r="E7" s="257">
        <v>1</v>
      </c>
      <c r="F7" s="169">
        <v>2</v>
      </c>
      <c r="G7" s="163">
        <v>3</v>
      </c>
      <c r="H7" s="165">
        <v>4</v>
      </c>
      <c r="I7" s="170">
        <v>5</v>
      </c>
      <c r="J7" s="170">
        <v>6</v>
      </c>
      <c r="K7" s="162" t="s">
        <v>672</v>
      </c>
      <c r="L7" s="283" t="s">
        <v>673</v>
      </c>
    </row>
    <row r="8" spans="1:12" s="166" customFormat="1" ht="12">
      <c r="A8" s="288"/>
      <c r="B8" s="156"/>
      <c r="C8" s="171"/>
      <c r="D8" s="680"/>
      <c r="E8" s="169" t="s">
        <v>561</v>
      </c>
      <c r="F8" s="238" t="s">
        <v>563</v>
      </c>
      <c r="G8" s="238" t="s">
        <v>561</v>
      </c>
      <c r="H8" s="238" t="s">
        <v>563</v>
      </c>
      <c r="I8" s="238" t="s">
        <v>561</v>
      </c>
      <c r="J8" s="238" t="s">
        <v>563</v>
      </c>
      <c r="K8" s="171">
        <v>1</v>
      </c>
      <c r="L8" s="284">
        <v>3</v>
      </c>
    </row>
    <row r="9" spans="1:12" s="76" customFormat="1" ht="12.75">
      <c r="A9" s="289" t="s">
        <v>562</v>
      </c>
      <c r="B9" s="1159">
        <v>141</v>
      </c>
      <c r="C9" s="1160">
        <v>145</v>
      </c>
      <c r="D9" s="958">
        <v>149</v>
      </c>
      <c r="E9" s="959">
        <v>137308.91</v>
      </c>
      <c r="F9" s="960">
        <v>100</v>
      </c>
      <c r="G9" s="961">
        <v>301864.55</v>
      </c>
      <c r="H9" s="960">
        <v>100</v>
      </c>
      <c r="I9" s="961">
        <v>361919.27</v>
      </c>
      <c r="J9" s="960">
        <v>100</v>
      </c>
      <c r="K9" s="960">
        <v>119.84338088475104</v>
      </c>
      <c r="L9" s="962">
        <v>19.894591796221164</v>
      </c>
    </row>
    <row r="10" spans="1:12" ht="12.75">
      <c r="A10" s="290" t="s">
        <v>568</v>
      </c>
      <c r="B10" s="1161">
        <v>94</v>
      </c>
      <c r="C10" s="963">
        <v>110</v>
      </c>
      <c r="D10" s="963">
        <v>118</v>
      </c>
      <c r="E10" s="964">
        <v>114657.61</v>
      </c>
      <c r="F10" s="965">
        <v>83.50340119952885</v>
      </c>
      <c r="G10" s="966">
        <v>259574.48</v>
      </c>
      <c r="H10" s="965">
        <v>85.9903821101219</v>
      </c>
      <c r="I10" s="966">
        <v>251724.92</v>
      </c>
      <c r="J10" s="965">
        <v>69.55278175710289</v>
      </c>
      <c r="K10" s="965">
        <v>126.390973961519</v>
      </c>
      <c r="L10" s="967">
        <v>-3.0240106808650893</v>
      </c>
    </row>
    <row r="11" spans="1:12" ht="12.75">
      <c r="A11" s="291" t="s">
        <v>668</v>
      </c>
      <c r="B11" s="1162">
        <v>15</v>
      </c>
      <c r="C11" s="963">
        <v>15</v>
      </c>
      <c r="D11" s="963">
        <v>17</v>
      </c>
      <c r="E11" s="1163">
        <v>95182.3</v>
      </c>
      <c r="F11" s="965">
        <v>69.31982782472018</v>
      </c>
      <c r="G11" s="1164">
        <v>198336.7</v>
      </c>
      <c r="H11" s="965">
        <v>65.7038728131541</v>
      </c>
      <c r="I11" s="1165">
        <v>177544.07</v>
      </c>
      <c r="J11" s="965">
        <v>49.05626329319243</v>
      </c>
      <c r="K11" s="965">
        <v>108.37561185220363</v>
      </c>
      <c r="L11" s="967">
        <v>-10.483501036368963</v>
      </c>
    </row>
    <row r="12" spans="1:12" ht="12.75">
      <c r="A12" s="291" t="s">
        <v>669</v>
      </c>
      <c r="B12" s="1162">
        <v>12</v>
      </c>
      <c r="C12" s="963">
        <v>23</v>
      </c>
      <c r="D12" s="963">
        <v>24</v>
      </c>
      <c r="E12" s="1166">
        <v>4723.29</v>
      </c>
      <c r="F12" s="965">
        <v>3.4399005862037644</v>
      </c>
      <c r="G12" s="1167">
        <v>22617.21</v>
      </c>
      <c r="H12" s="965">
        <v>7.492502846061253</v>
      </c>
      <c r="I12" s="1168">
        <v>23062.61</v>
      </c>
      <c r="J12" s="965">
        <v>6.372307835391025</v>
      </c>
      <c r="K12" s="965">
        <v>378.8444071822818</v>
      </c>
      <c r="L12" s="967">
        <v>1.9692968319257744</v>
      </c>
    </row>
    <row r="13" spans="1:12" ht="12.75">
      <c r="A13" s="291" t="s">
        <v>670</v>
      </c>
      <c r="B13" s="1162">
        <v>52</v>
      </c>
      <c r="C13" s="963">
        <v>56</v>
      </c>
      <c r="D13" s="963">
        <v>60</v>
      </c>
      <c r="E13" s="1166">
        <v>7701.96</v>
      </c>
      <c r="F13" s="965">
        <v>5.6092208437165505</v>
      </c>
      <c r="G13" s="1167">
        <v>26577.82</v>
      </c>
      <c r="H13" s="965">
        <v>8.80455157785172</v>
      </c>
      <c r="I13" s="1165">
        <v>41117.94</v>
      </c>
      <c r="J13" s="965">
        <v>11.361080607838318</v>
      </c>
      <c r="K13" s="965">
        <v>245.07865530332538</v>
      </c>
      <c r="L13" s="967">
        <v>54.70772245428711</v>
      </c>
    </row>
    <row r="14" spans="1:12" ht="12.75">
      <c r="A14" s="291" t="s">
        <v>671</v>
      </c>
      <c r="B14" s="1162">
        <v>15</v>
      </c>
      <c r="C14" s="963">
        <v>16</v>
      </c>
      <c r="D14" s="963">
        <v>17</v>
      </c>
      <c r="E14" s="1166">
        <v>7050.06</v>
      </c>
      <c r="F14" s="965">
        <v>5.134451944888354</v>
      </c>
      <c r="G14" s="1167">
        <v>12042.75</v>
      </c>
      <c r="H14" s="965">
        <v>3.989454873054818</v>
      </c>
      <c r="I14" s="1168">
        <v>10000.3</v>
      </c>
      <c r="J14" s="965">
        <v>2.7631300206811313</v>
      </c>
      <c r="K14" s="965">
        <v>70.81769516855175</v>
      </c>
      <c r="L14" s="967">
        <v>-16.95999667849952</v>
      </c>
    </row>
    <row r="15" spans="1:12" ht="12.75">
      <c r="A15" s="292" t="s">
        <v>564</v>
      </c>
      <c r="B15" s="1162">
        <v>29</v>
      </c>
      <c r="C15" s="963">
        <v>21</v>
      </c>
      <c r="D15" s="963">
        <v>18</v>
      </c>
      <c r="E15" s="1166">
        <v>5858.18</v>
      </c>
      <c r="F15" s="965">
        <v>4.266423788521808</v>
      </c>
      <c r="G15" s="1167">
        <v>6353.84</v>
      </c>
      <c r="H15" s="965">
        <v>2.104864582475815</v>
      </c>
      <c r="I15" s="1169">
        <v>7608.94</v>
      </c>
      <c r="J15" s="965">
        <v>2.1023859823766773</v>
      </c>
      <c r="K15" s="965">
        <v>8.460989590623711</v>
      </c>
      <c r="L15" s="967">
        <v>19.753408962139417</v>
      </c>
    </row>
    <row r="16" spans="1:12" ht="12.75">
      <c r="A16" s="292" t="s">
        <v>565</v>
      </c>
      <c r="B16" s="1162">
        <v>4</v>
      </c>
      <c r="C16" s="963">
        <v>4</v>
      </c>
      <c r="D16" s="963">
        <v>4</v>
      </c>
      <c r="E16" s="1163">
        <v>2441.08</v>
      </c>
      <c r="F16" s="965">
        <v>1.777801600784683</v>
      </c>
      <c r="G16" s="1164">
        <v>5459.12</v>
      </c>
      <c r="H16" s="965">
        <v>1.8084667444388547</v>
      </c>
      <c r="I16" s="1169">
        <v>4734.31</v>
      </c>
      <c r="J16" s="965">
        <v>1.3081121654561252</v>
      </c>
      <c r="K16" s="965">
        <v>123.63544005112493</v>
      </c>
      <c r="L16" s="967">
        <v>-13.277048315479405</v>
      </c>
    </row>
    <row r="17" spans="1:12" ht="12.75">
      <c r="A17" s="292" t="s">
        <v>566</v>
      </c>
      <c r="B17" s="1162">
        <v>8</v>
      </c>
      <c r="C17" s="963">
        <v>5</v>
      </c>
      <c r="D17" s="963">
        <v>4</v>
      </c>
      <c r="E17" s="1166">
        <v>766.47</v>
      </c>
      <c r="F17" s="965">
        <v>0.5582084949913301</v>
      </c>
      <c r="G17" s="1167">
        <v>846.71</v>
      </c>
      <c r="H17" s="965">
        <v>0.28049335372437734</v>
      </c>
      <c r="I17" s="1170">
        <v>1183.81</v>
      </c>
      <c r="J17" s="965">
        <v>0.3270922822097867</v>
      </c>
      <c r="K17" s="965">
        <v>10.468772424230565</v>
      </c>
      <c r="L17" s="967">
        <v>39.81292296063586</v>
      </c>
    </row>
    <row r="18" spans="1:12" ht="12.75">
      <c r="A18" s="292" t="s">
        <v>567</v>
      </c>
      <c r="B18" s="1162">
        <v>3</v>
      </c>
      <c r="C18" s="963">
        <v>2</v>
      </c>
      <c r="D18" s="963">
        <v>2</v>
      </c>
      <c r="E18" s="1166">
        <v>13585.57</v>
      </c>
      <c r="F18" s="965">
        <v>9.894164916173319</v>
      </c>
      <c r="G18" s="1167">
        <v>24.71</v>
      </c>
      <c r="H18" s="965">
        <v>0.00818579061370406</v>
      </c>
      <c r="I18" s="1169">
        <v>78769.16</v>
      </c>
      <c r="J18" s="965">
        <v>21.764290141279297</v>
      </c>
      <c r="K18" s="965">
        <v>-99.81811583908515</v>
      </c>
      <c r="L18" s="967">
        <v>72332.73978146499</v>
      </c>
    </row>
    <row r="19" spans="1:12" ht="12.75">
      <c r="A19" s="1171" t="s">
        <v>678</v>
      </c>
      <c r="B19" s="1172">
        <v>3</v>
      </c>
      <c r="C19" s="963">
        <v>3</v>
      </c>
      <c r="D19" s="1173">
        <v>3</v>
      </c>
      <c r="E19" s="1174"/>
      <c r="F19" s="1175">
        <v>0</v>
      </c>
      <c r="G19" s="1167">
        <v>29605.69</v>
      </c>
      <c r="H19" s="1176">
        <v>9.807607418625338</v>
      </c>
      <c r="I19" s="1168">
        <v>17898.13</v>
      </c>
      <c r="J19" s="1177">
        <v>4.945337671575211</v>
      </c>
      <c r="K19" s="970" t="s">
        <v>757</v>
      </c>
      <c r="L19" s="1178">
        <v>-100</v>
      </c>
    </row>
    <row r="20" spans="1:12" ht="9.75" customHeight="1">
      <c r="A20" s="4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80"/>
    </row>
    <row r="21" spans="1:12" ht="13.5" thickBot="1">
      <c r="A21" s="847" t="s">
        <v>444</v>
      </c>
      <c r="B21" s="1179"/>
      <c r="C21" s="1179"/>
      <c r="D21" s="1179"/>
      <c r="E21" s="1179"/>
      <c r="F21" s="1179"/>
      <c r="G21" s="1179"/>
      <c r="H21" s="1179"/>
      <c r="I21" s="39"/>
      <c r="J21" s="1179"/>
      <c r="K21" s="1179"/>
      <c r="L21" s="81"/>
    </row>
  </sheetData>
  <mergeCells count="11">
    <mergeCell ref="A1:K1"/>
    <mergeCell ref="A2:K2"/>
    <mergeCell ref="A3:L3"/>
    <mergeCell ref="B4:D4"/>
    <mergeCell ref="E4:L4"/>
    <mergeCell ref="K6:L6"/>
    <mergeCell ref="B5:D5"/>
    <mergeCell ref="E5:J5"/>
    <mergeCell ref="E6:F6"/>
    <mergeCell ref="G6:H6"/>
    <mergeCell ref="I6:J6"/>
  </mergeCells>
  <printOptions/>
  <pageMargins left="0.66" right="0.2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workbookViewId="0" topLeftCell="A1">
      <selection activeCell="M10" sqref="M10"/>
    </sheetView>
  </sheetViews>
  <sheetFormatPr defaultColWidth="9.140625" defaultRowHeight="12.75"/>
  <cols>
    <col min="1" max="1" width="23.421875" style="147" customWidth="1"/>
    <col min="2" max="2" width="10.00390625" style="147" bestFit="1" customWidth="1"/>
    <col min="3" max="3" width="9.28125" style="147" bestFit="1" customWidth="1"/>
    <col min="4" max="4" width="9.00390625" style="147" bestFit="1" customWidth="1"/>
    <col min="5" max="6" width="8.00390625" style="147" bestFit="1" customWidth="1"/>
    <col min="7" max="7" width="8.140625" style="147" bestFit="1" customWidth="1"/>
    <col min="8" max="8" width="8.421875" style="147" customWidth="1"/>
    <col min="9" max="9" width="8.57421875" style="147" bestFit="1" customWidth="1"/>
    <col min="10" max="10" width="9.140625" style="147" customWidth="1"/>
    <col min="11" max="11" width="9.57421875" style="147" customWidth="1"/>
    <col min="12" max="14" width="9.57421875" style="147" bestFit="1" customWidth="1"/>
    <col min="15" max="16384" width="9.140625" style="147" customWidth="1"/>
  </cols>
  <sheetData>
    <row r="1" spans="1:14" ht="12.75">
      <c r="A1" s="1587" t="s">
        <v>756</v>
      </c>
      <c r="B1" s="1587"/>
      <c r="C1" s="1587"/>
      <c r="D1" s="1587"/>
      <c r="E1" s="1587"/>
      <c r="F1" s="1587"/>
      <c r="G1" s="1587"/>
      <c r="H1" s="1587"/>
      <c r="I1" s="1587"/>
      <c r="J1" s="1587"/>
      <c r="K1" s="93"/>
      <c r="L1" s="93"/>
      <c r="M1" s="93"/>
      <c r="N1" s="93"/>
    </row>
    <row r="2" spans="1:14" ht="15.75">
      <c r="A2" s="1704" t="s">
        <v>1035</v>
      </c>
      <c r="B2" s="1704"/>
      <c r="C2" s="1704"/>
      <c r="D2" s="1704"/>
      <c r="E2" s="1704"/>
      <c r="F2" s="1704"/>
      <c r="G2" s="1704"/>
      <c r="H2" s="1704"/>
      <c r="I2" s="1704"/>
      <c r="J2" s="1704"/>
      <c r="K2" s="94"/>
      <c r="L2" s="657"/>
      <c r="M2" s="94"/>
      <c r="N2" s="94"/>
    </row>
    <row r="3" spans="1:14" ht="16.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1180"/>
      <c r="B4" s="1719" t="s">
        <v>401</v>
      </c>
      <c r="C4" s="1719"/>
      <c r="D4" s="1719"/>
      <c r="E4" s="1719"/>
      <c r="F4" s="1719"/>
      <c r="G4" s="1719"/>
      <c r="H4" s="1719"/>
      <c r="I4" s="1181"/>
      <c r="J4" s="1182"/>
      <c r="K4" s="94"/>
      <c r="L4" s="94"/>
      <c r="M4" s="94"/>
      <c r="N4" s="94"/>
    </row>
    <row r="5" spans="1:11" ht="18" customHeight="1">
      <c r="A5" s="1720" t="s">
        <v>576</v>
      </c>
      <c r="B5" s="1721" t="s">
        <v>1111</v>
      </c>
      <c r="C5" s="1721"/>
      <c r="D5" s="1721"/>
      <c r="E5" s="1721"/>
      <c r="F5" s="1721"/>
      <c r="G5" s="1721"/>
      <c r="H5" s="1721"/>
      <c r="I5" s="712"/>
      <c r="J5" s="1183"/>
      <c r="K5" s="24"/>
    </row>
    <row r="6" spans="1:11" ht="18" customHeight="1">
      <c r="A6" s="1720"/>
      <c r="B6" s="712">
        <v>2007</v>
      </c>
      <c r="C6" s="1721">
        <v>2008</v>
      </c>
      <c r="D6" s="1721"/>
      <c r="E6" s="1721"/>
      <c r="F6" s="1721">
        <v>2009</v>
      </c>
      <c r="G6" s="1721"/>
      <c r="H6" s="1721"/>
      <c r="I6" s="1721" t="s">
        <v>674</v>
      </c>
      <c r="J6" s="1722"/>
      <c r="K6" s="24"/>
    </row>
    <row r="7" spans="1:11" ht="18" customHeight="1">
      <c r="A7" s="1720"/>
      <c r="B7" s="148" t="s">
        <v>577</v>
      </c>
      <c r="C7" s="99" t="s">
        <v>578</v>
      </c>
      <c r="D7" s="148" t="s">
        <v>579</v>
      </c>
      <c r="E7" s="148" t="s">
        <v>577</v>
      </c>
      <c r="F7" s="99" t="s">
        <v>578</v>
      </c>
      <c r="G7" s="148" t="s">
        <v>579</v>
      </c>
      <c r="H7" s="148" t="s">
        <v>577</v>
      </c>
      <c r="I7" s="1184"/>
      <c r="J7" s="1185"/>
      <c r="K7" s="149"/>
    </row>
    <row r="8" spans="1:14" ht="18" customHeight="1">
      <c r="A8" s="1720"/>
      <c r="B8" s="99">
        <v>1</v>
      </c>
      <c r="C8" s="148">
        <v>2</v>
      </c>
      <c r="D8" s="148">
        <v>3</v>
      </c>
      <c r="E8" s="99">
        <v>4</v>
      </c>
      <c r="F8" s="148">
        <v>5</v>
      </c>
      <c r="G8" s="148">
        <v>6</v>
      </c>
      <c r="H8" s="99">
        <v>7</v>
      </c>
      <c r="I8" s="148" t="s">
        <v>580</v>
      </c>
      <c r="J8" s="294" t="s">
        <v>675</v>
      </c>
      <c r="K8" s="293"/>
      <c r="L8" s="150"/>
      <c r="M8" s="151"/>
      <c r="N8" s="150"/>
    </row>
    <row r="9" spans="1:14" ht="18" customHeight="1">
      <c r="A9" s="328" t="s">
        <v>581</v>
      </c>
      <c r="B9" s="1186">
        <v>600.72</v>
      </c>
      <c r="C9" s="1187">
        <v>1094.53</v>
      </c>
      <c r="D9" s="1187">
        <v>949.46</v>
      </c>
      <c r="E9" s="880">
        <v>951.26</v>
      </c>
      <c r="F9" s="1188">
        <v>706.17</v>
      </c>
      <c r="G9" s="1188">
        <v>624.99</v>
      </c>
      <c r="H9" s="1188">
        <v>627.39</v>
      </c>
      <c r="I9" s="880">
        <v>58.3533093620988</v>
      </c>
      <c r="J9" s="881">
        <v>-34.04642263944662</v>
      </c>
      <c r="L9" s="152"/>
      <c r="M9" s="152"/>
      <c r="N9" s="152"/>
    </row>
    <row r="10" spans="1:14" ht="17.25" customHeight="1">
      <c r="A10" s="328" t="s">
        <v>582</v>
      </c>
      <c r="B10" s="1189">
        <v>551.54</v>
      </c>
      <c r="C10" s="1188">
        <v>2001.39</v>
      </c>
      <c r="D10" s="1188">
        <v>1577.78</v>
      </c>
      <c r="E10" s="1188">
        <v>1662.96</v>
      </c>
      <c r="F10" s="1190">
        <v>1104.38</v>
      </c>
      <c r="G10" s="1190">
        <v>1027.04</v>
      </c>
      <c r="H10" s="1187">
        <v>1032.17</v>
      </c>
      <c r="I10" s="880">
        <v>201.51212967327848</v>
      </c>
      <c r="J10" s="881">
        <v>-37.93176023476211</v>
      </c>
      <c r="L10" s="152"/>
      <c r="M10" s="152"/>
      <c r="N10" s="152"/>
    </row>
    <row r="11" spans="1:14" ht="18" customHeight="1">
      <c r="A11" s="328" t="s">
        <v>676</v>
      </c>
      <c r="B11" s="1189">
        <v>542.76</v>
      </c>
      <c r="C11" s="1188">
        <v>1060.52</v>
      </c>
      <c r="D11" s="1188">
        <v>909.69</v>
      </c>
      <c r="E11" s="1188">
        <v>915.12</v>
      </c>
      <c r="F11" s="1188">
        <v>739.96</v>
      </c>
      <c r="G11" s="1188">
        <v>675.75</v>
      </c>
      <c r="H11" s="1188">
        <v>682.68</v>
      </c>
      <c r="I11" s="880">
        <v>68.60490824673889</v>
      </c>
      <c r="J11" s="881">
        <v>-25.39994754786258</v>
      </c>
      <c r="L11" s="152"/>
      <c r="M11" s="152"/>
      <c r="N11" s="152"/>
    </row>
    <row r="12" spans="1:14" ht="18" customHeight="1">
      <c r="A12" s="328" t="s">
        <v>677</v>
      </c>
      <c r="B12" s="1189">
        <v>388.68</v>
      </c>
      <c r="C12" s="1187">
        <v>1115.48</v>
      </c>
      <c r="D12" s="1187">
        <v>951.86</v>
      </c>
      <c r="E12" s="1191">
        <v>1102.89</v>
      </c>
      <c r="F12" s="1188">
        <v>979.18</v>
      </c>
      <c r="G12" s="1188">
        <v>916.5</v>
      </c>
      <c r="H12" s="1188">
        <v>916.5</v>
      </c>
      <c r="I12" s="880">
        <v>183.75270145106515</v>
      </c>
      <c r="J12" s="881">
        <v>-16.90014416668933</v>
      </c>
      <c r="L12" s="152"/>
      <c r="M12" s="152"/>
      <c r="N12" s="152"/>
    </row>
    <row r="13" spans="1:14" ht="18" customHeight="1">
      <c r="A13" s="328" t="s">
        <v>564</v>
      </c>
      <c r="B13" s="1189">
        <v>322.36</v>
      </c>
      <c r="C13" s="1188">
        <v>357.28</v>
      </c>
      <c r="D13" s="1188">
        <v>257.28</v>
      </c>
      <c r="E13" s="1188">
        <v>257.28</v>
      </c>
      <c r="F13" s="1188">
        <v>433.21</v>
      </c>
      <c r="G13" s="1188">
        <v>428.85</v>
      </c>
      <c r="H13" s="1188">
        <v>428.85</v>
      </c>
      <c r="I13" s="880">
        <v>-20.18860900856187</v>
      </c>
      <c r="J13" s="881">
        <v>66.68610074626869</v>
      </c>
      <c r="L13" s="152"/>
      <c r="M13" s="152"/>
      <c r="N13" s="152"/>
    </row>
    <row r="14" spans="1:14" ht="18" customHeight="1">
      <c r="A14" s="328" t="s">
        <v>565</v>
      </c>
      <c r="B14" s="1189">
        <v>188.24</v>
      </c>
      <c r="C14" s="1188">
        <v>422.51</v>
      </c>
      <c r="D14" s="1188">
        <v>285.85</v>
      </c>
      <c r="E14" s="1188">
        <v>420.97</v>
      </c>
      <c r="F14" s="1188">
        <v>365.07</v>
      </c>
      <c r="G14" s="1188">
        <v>361.22</v>
      </c>
      <c r="H14" s="1188">
        <v>365.07</v>
      </c>
      <c r="I14" s="880">
        <v>123.6347216319592</v>
      </c>
      <c r="J14" s="881">
        <v>-13.2788559754852</v>
      </c>
      <c r="L14" s="152"/>
      <c r="M14" s="152"/>
      <c r="N14" s="152"/>
    </row>
    <row r="15" spans="1:14" ht="18" customHeight="1">
      <c r="A15" s="328" t="s">
        <v>566</v>
      </c>
      <c r="B15" s="1189">
        <v>148.51</v>
      </c>
      <c r="C15" s="1188">
        <v>165.2</v>
      </c>
      <c r="D15" s="1188">
        <v>165.2</v>
      </c>
      <c r="E15" s="1188">
        <v>165.2</v>
      </c>
      <c r="F15" s="1188">
        <v>206.45</v>
      </c>
      <c r="G15" s="1188">
        <v>206.32</v>
      </c>
      <c r="H15" s="1188">
        <v>206.45</v>
      </c>
      <c r="I15" s="880">
        <v>11.238300451148078</v>
      </c>
      <c r="J15" s="881">
        <v>24.969733656174327</v>
      </c>
      <c r="L15" s="152"/>
      <c r="M15" s="152"/>
      <c r="N15" s="152"/>
    </row>
    <row r="16" spans="1:14" ht="18" customHeight="1">
      <c r="A16" s="328" t="s">
        <v>567</v>
      </c>
      <c r="B16" s="1189">
        <v>695.49</v>
      </c>
      <c r="C16" s="1191">
        <v>818.12</v>
      </c>
      <c r="D16" s="1191">
        <v>818.12</v>
      </c>
      <c r="E16" s="1191">
        <v>818.12</v>
      </c>
      <c r="F16" s="1188">
        <v>707.27</v>
      </c>
      <c r="G16" s="1188">
        <v>616.83</v>
      </c>
      <c r="H16" s="1188">
        <v>616.83</v>
      </c>
      <c r="I16" s="880">
        <v>17.632173000330695</v>
      </c>
      <c r="J16" s="881">
        <v>-24.603970077739206</v>
      </c>
      <c r="L16" s="152"/>
      <c r="M16" s="152"/>
      <c r="N16" s="152"/>
    </row>
    <row r="17" spans="1:14" ht="18" customHeight="1">
      <c r="A17" s="328" t="s">
        <v>678</v>
      </c>
      <c r="B17" s="880">
        <v>0</v>
      </c>
      <c r="C17" s="1188">
        <v>1706.04</v>
      </c>
      <c r="D17" s="1188">
        <v>1515.57</v>
      </c>
      <c r="E17" s="1188">
        <v>1515.57</v>
      </c>
      <c r="F17" s="1188">
        <v>948.1</v>
      </c>
      <c r="G17" s="1188">
        <v>880.4</v>
      </c>
      <c r="H17" s="1188">
        <v>916.24</v>
      </c>
      <c r="I17" s="880" t="s">
        <v>992</v>
      </c>
      <c r="J17" s="881">
        <v>-39.54485771030041</v>
      </c>
      <c r="L17" s="152"/>
      <c r="M17" s="152"/>
      <c r="N17" s="152"/>
    </row>
    <row r="18" spans="1:14" ht="18" customHeight="1">
      <c r="A18" s="1192" t="s">
        <v>679</v>
      </c>
      <c r="B18" s="1193">
        <v>537.09</v>
      </c>
      <c r="C18" s="969">
        <v>1064.09</v>
      </c>
      <c r="D18" s="969">
        <v>956.82</v>
      </c>
      <c r="E18" s="969">
        <v>958.91</v>
      </c>
      <c r="F18" s="663">
        <v>729.24</v>
      </c>
      <c r="G18" s="663">
        <v>659.81</v>
      </c>
      <c r="H18" s="663">
        <v>659.81</v>
      </c>
      <c r="I18" s="663">
        <v>78.53804762702711</v>
      </c>
      <c r="J18" s="664">
        <v>-31.191665536911714</v>
      </c>
      <c r="L18" s="153"/>
      <c r="M18" s="153"/>
      <c r="N18" s="153"/>
    </row>
    <row r="19" spans="1:14" ht="18" customHeight="1">
      <c r="A19" s="1192" t="s">
        <v>680</v>
      </c>
      <c r="B19" s="1193" t="s">
        <v>992</v>
      </c>
      <c r="C19" s="969">
        <v>275.21</v>
      </c>
      <c r="D19" s="969">
        <v>247.91</v>
      </c>
      <c r="E19" s="969">
        <v>248.77</v>
      </c>
      <c r="F19" s="663">
        <v>191.17</v>
      </c>
      <c r="G19" s="663">
        <v>172.71</v>
      </c>
      <c r="H19" s="663">
        <v>173.11</v>
      </c>
      <c r="I19" s="663" t="s">
        <v>992</v>
      </c>
      <c r="J19" s="664">
        <v>-30.413635084616317</v>
      </c>
      <c r="L19" s="153"/>
      <c r="M19" s="153"/>
      <c r="N19" s="153"/>
    </row>
    <row r="20" spans="1:14" ht="18" customHeight="1">
      <c r="A20" s="1192" t="s">
        <v>991</v>
      </c>
      <c r="B20" s="880" t="s">
        <v>992</v>
      </c>
      <c r="C20" s="880" t="s">
        <v>992</v>
      </c>
      <c r="D20" s="1194" t="s">
        <v>992</v>
      </c>
      <c r="E20" s="1194" t="s">
        <v>992</v>
      </c>
      <c r="F20" s="969">
        <v>70.65</v>
      </c>
      <c r="G20" s="969">
        <v>64.65</v>
      </c>
      <c r="H20" s="969">
        <v>64.73</v>
      </c>
      <c r="I20" s="1195" t="s">
        <v>992</v>
      </c>
      <c r="J20" s="1196" t="s">
        <v>992</v>
      </c>
      <c r="K20" s="155"/>
      <c r="L20" s="154"/>
      <c r="M20" s="154"/>
      <c r="N20" s="154"/>
    </row>
    <row r="21" spans="1:14" ht="18" customHeight="1" thickBot="1">
      <c r="A21" s="1197"/>
      <c r="B21" s="1198"/>
      <c r="C21" s="1199"/>
      <c r="D21" s="1200"/>
      <c r="E21" s="1200"/>
      <c r="F21" s="1200"/>
      <c r="G21" s="1200"/>
      <c r="H21" s="1200"/>
      <c r="I21" s="1201"/>
      <c r="J21" s="1202"/>
      <c r="K21" s="155"/>
      <c r="L21" s="154"/>
      <c r="M21" s="154"/>
      <c r="N21" s="154"/>
    </row>
    <row r="22" spans="1:14" ht="18" customHeight="1" thickBot="1">
      <c r="A22" s="1710" t="s">
        <v>1036</v>
      </c>
      <c r="B22" s="1704"/>
      <c r="C22" s="1704"/>
      <c r="D22" s="1704"/>
      <c r="E22" s="1704"/>
      <c r="F22" s="1704"/>
      <c r="G22" s="1704"/>
      <c r="H22" s="1704"/>
      <c r="I22" s="1704"/>
      <c r="J22" s="1704"/>
      <c r="K22" s="1711"/>
      <c r="L22" s="1711"/>
      <c r="M22" s="1711"/>
      <c r="N22" s="1712"/>
    </row>
    <row r="23" spans="1:14" ht="18" customHeight="1">
      <c r="A23" s="1203"/>
      <c r="B23" s="1713" t="s">
        <v>1111</v>
      </c>
      <c r="C23" s="1713"/>
      <c r="D23" s="1713"/>
      <c r="E23" s="1713"/>
      <c r="F23" s="1713"/>
      <c r="G23" s="1713"/>
      <c r="H23" s="1713"/>
      <c r="I23" s="1713"/>
      <c r="J23" s="1713"/>
      <c r="K23" s="1713" t="s">
        <v>560</v>
      </c>
      <c r="L23" s="1713"/>
      <c r="M23" s="1713"/>
      <c r="N23" s="1714"/>
    </row>
    <row r="24" spans="1:14" ht="18" customHeight="1">
      <c r="A24" s="1715" t="s">
        <v>653</v>
      </c>
      <c r="B24" s="1716">
        <v>2007</v>
      </c>
      <c r="C24" s="1716"/>
      <c r="D24" s="1716"/>
      <c r="E24" s="1716">
        <v>2008</v>
      </c>
      <c r="F24" s="1716"/>
      <c r="G24" s="1716"/>
      <c r="H24" s="1716">
        <v>2009</v>
      </c>
      <c r="I24" s="1716"/>
      <c r="J24" s="1716"/>
      <c r="K24" s="1717" t="s">
        <v>681</v>
      </c>
      <c r="L24" s="1717"/>
      <c r="M24" s="1717" t="s">
        <v>682</v>
      </c>
      <c r="N24" s="1718"/>
    </row>
    <row r="25" spans="1:14" ht="31.5">
      <c r="A25" s="1715"/>
      <c r="B25" s="148" t="s">
        <v>588</v>
      </c>
      <c r="C25" s="148" t="s">
        <v>708</v>
      </c>
      <c r="D25" s="148" t="s">
        <v>589</v>
      </c>
      <c r="E25" s="148" t="s">
        <v>588</v>
      </c>
      <c r="F25" s="148" t="s">
        <v>707</v>
      </c>
      <c r="G25" s="148" t="s">
        <v>589</v>
      </c>
      <c r="H25" s="148" t="s">
        <v>588</v>
      </c>
      <c r="I25" s="148" t="s">
        <v>708</v>
      </c>
      <c r="J25" s="148" t="s">
        <v>589</v>
      </c>
      <c r="K25" s="1717"/>
      <c r="L25" s="1717"/>
      <c r="M25" s="1717"/>
      <c r="N25" s="1718"/>
    </row>
    <row r="26" spans="1:14" ht="18" customHeight="1">
      <c r="A26" s="1715"/>
      <c r="B26" s="157">
        <v>1</v>
      </c>
      <c r="C26" s="157">
        <v>2</v>
      </c>
      <c r="D26" s="157">
        <v>3</v>
      </c>
      <c r="E26" s="157">
        <v>4</v>
      </c>
      <c r="F26" s="157">
        <v>5</v>
      </c>
      <c r="G26" s="157">
        <v>6</v>
      </c>
      <c r="H26" s="157">
        <v>7</v>
      </c>
      <c r="I26" s="157">
        <v>8</v>
      </c>
      <c r="J26" s="157">
        <v>9</v>
      </c>
      <c r="K26" s="157" t="s">
        <v>580</v>
      </c>
      <c r="L26" s="158" t="s">
        <v>158</v>
      </c>
      <c r="M26" s="157" t="s">
        <v>683</v>
      </c>
      <c r="N26" s="295" t="s">
        <v>461</v>
      </c>
    </row>
    <row r="27" spans="1:14" ht="18" customHeight="1">
      <c r="A27" s="1204" t="s">
        <v>561</v>
      </c>
      <c r="B27" s="358">
        <v>1895.27</v>
      </c>
      <c r="C27" s="358">
        <v>1403.95</v>
      </c>
      <c r="D27" s="358">
        <v>100</v>
      </c>
      <c r="E27" s="358">
        <v>2394.89</v>
      </c>
      <c r="F27" s="358">
        <v>2913.26</v>
      </c>
      <c r="G27" s="358">
        <v>100</v>
      </c>
      <c r="H27" s="359">
        <v>2910.19</v>
      </c>
      <c r="I27" s="359">
        <v>1403.95</v>
      </c>
      <c r="J27" s="359">
        <v>100</v>
      </c>
      <c r="K27" s="1205">
        <v>26.361415523909486</v>
      </c>
      <c r="L27" s="970">
        <v>21.516645858473694</v>
      </c>
      <c r="M27" s="970">
        <v>107.50454075999863</v>
      </c>
      <c r="N27" s="971">
        <v>-51.80828350370378</v>
      </c>
    </row>
    <row r="28" spans="1:14" ht="18" customHeight="1">
      <c r="A28" s="1206" t="s">
        <v>581</v>
      </c>
      <c r="B28" s="358">
        <v>1081.91</v>
      </c>
      <c r="C28" s="358">
        <v>535.48</v>
      </c>
      <c r="D28" s="358">
        <v>38.140959435877356</v>
      </c>
      <c r="E28" s="358">
        <v>977.51</v>
      </c>
      <c r="F28" s="358">
        <v>2108.44</v>
      </c>
      <c r="G28" s="359">
        <v>72.373904148617</v>
      </c>
      <c r="H28" s="359">
        <v>843.05</v>
      </c>
      <c r="I28" s="359">
        <v>535.48</v>
      </c>
      <c r="J28" s="359">
        <v>38.140959435877356</v>
      </c>
      <c r="K28" s="1205">
        <v>-9.649601168304216</v>
      </c>
      <c r="L28" s="970">
        <v>-13.755358001452677</v>
      </c>
      <c r="M28" s="970">
        <v>293.7476656457758</v>
      </c>
      <c r="N28" s="971">
        <v>-74.60302403672858</v>
      </c>
    </row>
    <row r="29" spans="1:14" ht="18" customHeight="1">
      <c r="A29" s="1206" t="s">
        <v>582</v>
      </c>
      <c r="B29" s="358">
        <v>375.56</v>
      </c>
      <c r="C29" s="358">
        <v>291.66</v>
      </c>
      <c r="D29" s="358">
        <v>20.77424409701201</v>
      </c>
      <c r="E29" s="358">
        <v>166.43</v>
      </c>
      <c r="F29" s="358">
        <v>192.44</v>
      </c>
      <c r="G29" s="359">
        <v>6.605658265997541</v>
      </c>
      <c r="H29" s="359">
        <v>410.44</v>
      </c>
      <c r="I29" s="359">
        <v>291.66</v>
      </c>
      <c r="J29" s="359">
        <v>20.77424409701201</v>
      </c>
      <c r="K29" s="1205">
        <v>-55.68484396634359</v>
      </c>
      <c r="L29" s="970">
        <v>146.61419215285704</v>
      </c>
      <c r="M29" s="970">
        <v>-34.01906329287527</v>
      </c>
      <c r="N29" s="971">
        <v>51.55892745790899</v>
      </c>
    </row>
    <row r="30" spans="1:14" ht="18" customHeight="1">
      <c r="A30" s="1206" t="s">
        <v>676</v>
      </c>
      <c r="B30" s="359">
        <v>26.71</v>
      </c>
      <c r="C30" s="359">
        <v>9.12</v>
      </c>
      <c r="D30" s="358">
        <v>0.6495957833256171</v>
      </c>
      <c r="E30" s="358">
        <v>26.07</v>
      </c>
      <c r="F30" s="358">
        <v>22.83</v>
      </c>
      <c r="G30" s="359">
        <v>0.783658169885283</v>
      </c>
      <c r="H30" s="359">
        <v>14.24</v>
      </c>
      <c r="I30" s="359">
        <v>9.12</v>
      </c>
      <c r="J30" s="359">
        <v>0.6495957833256171</v>
      </c>
      <c r="K30" s="1205">
        <v>-2.396106327218277</v>
      </c>
      <c r="L30" s="970">
        <v>-45.377828922132714</v>
      </c>
      <c r="M30" s="970">
        <v>150.32894736842107</v>
      </c>
      <c r="N30" s="971">
        <v>-60.05256241787122</v>
      </c>
    </row>
    <row r="31" spans="1:14" ht="18" customHeight="1">
      <c r="A31" s="1206" t="s">
        <v>677</v>
      </c>
      <c r="B31" s="358">
        <v>261.24</v>
      </c>
      <c r="C31" s="358">
        <v>334.15</v>
      </c>
      <c r="D31" s="358">
        <v>23.80070515331743</v>
      </c>
      <c r="E31" s="358">
        <v>171.18</v>
      </c>
      <c r="F31" s="358">
        <v>3.54</v>
      </c>
      <c r="G31" s="359">
        <v>0.1215133561714368</v>
      </c>
      <c r="H31" s="359">
        <v>436.02</v>
      </c>
      <c r="I31" s="359">
        <v>334.15</v>
      </c>
      <c r="J31" s="359">
        <v>23.80070515331743</v>
      </c>
      <c r="K31" s="1205">
        <v>-34.47404685346807</v>
      </c>
      <c r="L31" s="970">
        <v>154.71433578689098</v>
      </c>
      <c r="M31" s="970">
        <v>-98.94059554092473</v>
      </c>
      <c r="N31" s="971">
        <v>9339.265536723164</v>
      </c>
    </row>
    <row r="32" spans="1:14" ht="18" customHeight="1">
      <c r="A32" s="1206" t="s">
        <v>564</v>
      </c>
      <c r="B32" s="358">
        <v>0.7</v>
      </c>
      <c r="C32" s="358">
        <v>1.84</v>
      </c>
      <c r="D32" s="358">
        <v>0.1310587983902561</v>
      </c>
      <c r="E32" s="358">
        <v>0.79</v>
      </c>
      <c r="F32" s="358">
        <v>2.69</v>
      </c>
      <c r="G32" s="359">
        <v>0.09233642036756072</v>
      </c>
      <c r="H32" s="359">
        <v>0.43</v>
      </c>
      <c r="I32" s="359">
        <v>1.83</v>
      </c>
      <c r="J32" s="359">
        <v>0.13034652231204819</v>
      </c>
      <c r="K32" s="1205">
        <v>12.857142857142875</v>
      </c>
      <c r="L32" s="970">
        <v>-45.569620253164565</v>
      </c>
      <c r="M32" s="970">
        <v>46.19565217391303</v>
      </c>
      <c r="N32" s="971">
        <v>-31.970260223048328</v>
      </c>
    </row>
    <row r="33" spans="1:18" ht="18" customHeight="1">
      <c r="A33" s="1206" t="s">
        <v>565</v>
      </c>
      <c r="B33" s="358">
        <v>2.94</v>
      </c>
      <c r="C33" s="358">
        <v>0.04</v>
      </c>
      <c r="D33" s="358">
        <v>0.002849104312831654</v>
      </c>
      <c r="E33" s="358">
        <v>19.19</v>
      </c>
      <c r="F33" s="358">
        <v>3.54</v>
      </c>
      <c r="G33" s="359">
        <v>0.1215133561714368</v>
      </c>
      <c r="H33" s="359">
        <v>0.23</v>
      </c>
      <c r="I33" s="359">
        <v>0.04</v>
      </c>
      <c r="J33" s="359">
        <v>0.002849104312831654</v>
      </c>
      <c r="K33" s="1205">
        <v>552.7210884353742</v>
      </c>
      <c r="L33" s="970">
        <v>-98.80145909327774</v>
      </c>
      <c r="M33" s="970">
        <v>8750</v>
      </c>
      <c r="N33" s="971">
        <v>-98.87005649717514</v>
      </c>
      <c r="O33" s="18"/>
      <c r="P33" s="18"/>
      <c r="Q33" s="18"/>
      <c r="R33" s="18"/>
    </row>
    <row r="34" spans="1:18" ht="18" customHeight="1">
      <c r="A34" s="1206" t="s">
        <v>566</v>
      </c>
      <c r="B34" s="358">
        <v>0.21</v>
      </c>
      <c r="C34" s="358">
        <v>0.23</v>
      </c>
      <c r="D34" s="358">
        <v>0.016382349798782014</v>
      </c>
      <c r="E34" s="358">
        <v>0</v>
      </c>
      <c r="F34" s="358">
        <v>0</v>
      </c>
      <c r="G34" s="359">
        <v>0</v>
      </c>
      <c r="H34" s="359">
        <v>0.34</v>
      </c>
      <c r="I34" s="359">
        <v>0.23</v>
      </c>
      <c r="J34" s="359">
        <v>0.016382349798782014</v>
      </c>
      <c r="K34" s="1205">
        <v>-100</v>
      </c>
      <c r="L34" s="970" t="s">
        <v>368</v>
      </c>
      <c r="M34" s="970">
        <v>-100</v>
      </c>
      <c r="N34" s="971" t="s">
        <v>368</v>
      </c>
      <c r="O34" s="18"/>
      <c r="P34" s="18"/>
      <c r="Q34" s="18"/>
      <c r="R34" s="18"/>
    </row>
    <row r="35" spans="1:18" ht="18" customHeight="1">
      <c r="A35" s="1206" t="s">
        <v>1228</v>
      </c>
      <c r="B35" s="358">
        <v>134.17</v>
      </c>
      <c r="C35" s="358">
        <v>75.59</v>
      </c>
      <c r="D35" s="358">
        <v>5.384094875173619</v>
      </c>
      <c r="E35" s="358">
        <v>1033.08</v>
      </c>
      <c r="F35" s="358">
        <v>579.19</v>
      </c>
      <c r="G35" s="359">
        <v>19.881164056761154</v>
      </c>
      <c r="H35" s="359">
        <v>473.09</v>
      </c>
      <c r="I35" s="359">
        <v>75.59</v>
      </c>
      <c r="J35" s="359">
        <v>5.384094875173619</v>
      </c>
      <c r="K35" s="1205">
        <v>669.9783856301707</v>
      </c>
      <c r="L35" s="970">
        <v>-54.20586982615093</v>
      </c>
      <c r="M35" s="970">
        <v>666.2256912289986</v>
      </c>
      <c r="N35" s="971">
        <v>-86.94901500371208</v>
      </c>
      <c r="O35" s="18"/>
      <c r="P35" s="18"/>
      <c r="Q35" s="18"/>
      <c r="R35" s="18"/>
    </row>
    <row r="36" spans="1:18" ht="18" customHeight="1">
      <c r="A36" s="1206" t="s">
        <v>567</v>
      </c>
      <c r="B36" s="358">
        <v>7.23</v>
      </c>
      <c r="C36" s="358">
        <v>14.82</v>
      </c>
      <c r="D36" s="358">
        <v>1.0555931479041278</v>
      </c>
      <c r="E36" s="358">
        <v>0</v>
      </c>
      <c r="F36" s="358">
        <v>0</v>
      </c>
      <c r="G36" s="359">
        <v>0</v>
      </c>
      <c r="H36" s="359">
        <v>25.9</v>
      </c>
      <c r="I36" s="359">
        <v>14.81</v>
      </c>
      <c r="J36" s="359">
        <v>1.05488087182592</v>
      </c>
      <c r="K36" s="1205">
        <v>-100</v>
      </c>
      <c r="L36" s="970" t="s">
        <v>368</v>
      </c>
      <c r="M36" s="970">
        <v>-100</v>
      </c>
      <c r="N36" s="971" t="s">
        <v>368</v>
      </c>
      <c r="O36" s="18"/>
      <c r="P36" s="18"/>
      <c r="Q36" s="18"/>
      <c r="R36" s="18"/>
    </row>
    <row r="37" spans="1:18" ht="18" customHeight="1">
      <c r="A37" s="1206" t="s">
        <v>1229</v>
      </c>
      <c r="B37" s="358">
        <v>4.6</v>
      </c>
      <c r="C37" s="358">
        <v>15.36</v>
      </c>
      <c r="D37" s="358">
        <v>1.0940560561273551</v>
      </c>
      <c r="E37" s="358">
        <v>0</v>
      </c>
      <c r="F37" s="358">
        <v>0</v>
      </c>
      <c r="G37" s="359">
        <v>0</v>
      </c>
      <c r="H37" s="359">
        <v>520.4</v>
      </c>
      <c r="I37" s="359">
        <v>15.36</v>
      </c>
      <c r="J37" s="359">
        <v>1.0940560561273551</v>
      </c>
      <c r="K37" s="1205">
        <v>-100</v>
      </c>
      <c r="L37" s="970" t="s">
        <v>368</v>
      </c>
      <c r="M37" s="970">
        <v>-100</v>
      </c>
      <c r="N37" s="971" t="s">
        <v>368</v>
      </c>
      <c r="O37" s="18"/>
      <c r="P37" s="18"/>
      <c r="Q37" s="18"/>
      <c r="R37" s="18"/>
    </row>
    <row r="38" spans="1:18" ht="18" customHeight="1">
      <c r="A38" s="1206" t="s">
        <v>1230</v>
      </c>
      <c r="B38" s="358">
        <v>0</v>
      </c>
      <c r="C38" s="358">
        <v>4.36</v>
      </c>
      <c r="D38" s="358">
        <v>0.31055237009865033</v>
      </c>
      <c r="E38" s="358">
        <v>0.64</v>
      </c>
      <c r="F38" s="358">
        <v>0.59</v>
      </c>
      <c r="G38" s="359">
        <v>0.0202522260285728</v>
      </c>
      <c r="H38" s="359">
        <v>5</v>
      </c>
      <c r="I38" s="359">
        <v>4.37</v>
      </c>
      <c r="J38" s="359">
        <v>0.31126464617685823</v>
      </c>
      <c r="K38" s="970" t="s">
        <v>368</v>
      </c>
      <c r="L38" s="970">
        <v>681.25</v>
      </c>
      <c r="M38" s="970">
        <v>-86.46788990825688</v>
      </c>
      <c r="N38" s="971">
        <v>640.677966101695</v>
      </c>
      <c r="O38" s="18"/>
      <c r="P38" s="18"/>
      <c r="Q38" s="18"/>
      <c r="R38" s="18"/>
    </row>
    <row r="39" spans="1:18" ht="18" customHeight="1" thickBot="1">
      <c r="A39" s="1207" t="s">
        <v>1231</v>
      </c>
      <c r="B39" s="360">
        <v>0</v>
      </c>
      <c r="C39" s="360">
        <v>121.3</v>
      </c>
      <c r="D39" s="360">
        <v>8.63990882866199</v>
      </c>
      <c r="E39" s="360">
        <v>0</v>
      </c>
      <c r="F39" s="360">
        <v>0</v>
      </c>
      <c r="G39" s="361">
        <v>0</v>
      </c>
      <c r="H39" s="361">
        <v>181.05</v>
      </c>
      <c r="I39" s="361">
        <v>121.31</v>
      </c>
      <c r="J39" s="361">
        <v>8.6406211047402</v>
      </c>
      <c r="K39" s="968" t="s">
        <v>368</v>
      </c>
      <c r="L39" s="968" t="s">
        <v>368</v>
      </c>
      <c r="M39" s="968">
        <v>-100</v>
      </c>
      <c r="N39" s="972" t="s">
        <v>368</v>
      </c>
      <c r="O39" s="18"/>
      <c r="P39" s="18"/>
      <c r="Q39" s="18"/>
      <c r="R39" s="18"/>
    </row>
    <row r="40" spans="12:18" ht="6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444</v>
      </c>
      <c r="L41" s="31"/>
      <c r="M41" s="31"/>
      <c r="O41" s="18"/>
      <c r="P41" s="18"/>
      <c r="Q41" s="18"/>
      <c r="R41" s="18"/>
    </row>
    <row r="42" spans="1:18" ht="18" customHeight="1">
      <c r="A42" s="339" t="s">
        <v>684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39" t="s">
        <v>719</v>
      </c>
      <c r="B43" s="160"/>
      <c r="C43" s="160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39" t="s">
        <v>993</v>
      </c>
      <c r="B44" s="160"/>
      <c r="C44" s="161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104"/>
      <c r="B45" s="160"/>
      <c r="C45" s="160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104"/>
      <c r="B46" s="160"/>
      <c r="C46" s="160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104"/>
      <c r="B47" s="160"/>
      <c r="C47" s="160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104"/>
      <c r="B48" s="160"/>
      <c r="C48" s="160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104"/>
      <c r="B49" s="160"/>
      <c r="C49" s="160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104"/>
      <c r="B50" s="160"/>
      <c r="C50" s="160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104"/>
      <c r="B51" s="160"/>
      <c r="C51" s="160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mergeCells count="17">
    <mergeCell ref="A1:J1"/>
    <mergeCell ref="A2:J2"/>
    <mergeCell ref="B4:H4"/>
    <mergeCell ref="A5:A8"/>
    <mergeCell ref="B5:H5"/>
    <mergeCell ref="C6:E6"/>
    <mergeCell ref="F6:H6"/>
    <mergeCell ref="I6:J6"/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</mergeCells>
  <printOptions/>
  <pageMargins left="0.86" right="0.33" top="0.26" bottom="0.23" header="0.2" footer="0.19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A16" sqref="A16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24" t="s">
        <v>743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  <c r="L1" s="1624"/>
    </row>
    <row r="2" spans="1:12" ht="15.75">
      <c r="A2" s="1723" t="s">
        <v>1037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</row>
    <row r="3" spans="1:12" ht="12.75">
      <c r="A3" s="122" t="s">
        <v>258</v>
      </c>
      <c r="B3" s="12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3" ht="12.75">
      <c r="A4" s="1624" t="s">
        <v>201</v>
      </c>
      <c r="B4" s="1624"/>
      <c r="C4" s="1624"/>
      <c r="D4" s="1624"/>
      <c r="E4" s="1624"/>
      <c r="F4" s="1624"/>
      <c r="G4" s="1624"/>
      <c r="H4" s="1624"/>
      <c r="I4" s="1624"/>
      <c r="J4" s="1624"/>
      <c r="K4" s="1624"/>
      <c r="L4" s="1624"/>
      <c r="M4" s="351"/>
    </row>
    <row r="5" spans="1:12" ht="13.5" thickBot="1">
      <c r="A5" s="1724" t="s">
        <v>865</v>
      </c>
      <c r="B5" s="1724"/>
      <c r="C5" s="1724"/>
      <c r="D5" s="1705"/>
      <c r="E5" s="1705"/>
      <c r="F5" s="1705"/>
      <c r="G5" s="1724"/>
      <c r="H5" s="1724"/>
      <c r="I5" s="1724"/>
      <c r="J5" s="1724"/>
      <c r="K5" s="1724"/>
      <c r="L5" s="1724"/>
    </row>
    <row r="6" spans="1:12" ht="12.75">
      <c r="A6" s="135"/>
      <c r="B6" s="136" t="s">
        <v>259</v>
      </c>
      <c r="C6" s="137" t="s">
        <v>184</v>
      </c>
      <c r="D6" s="1678" t="s">
        <v>655</v>
      </c>
      <c r="E6" s="1673"/>
      <c r="F6" s="1672" t="s">
        <v>165</v>
      </c>
      <c r="G6" s="1672"/>
      <c r="H6" s="1673"/>
      <c r="I6" s="138"/>
      <c r="J6" s="1672" t="s">
        <v>560</v>
      </c>
      <c r="K6" s="1672"/>
      <c r="L6" s="139"/>
    </row>
    <row r="7" spans="1:12" ht="12.75">
      <c r="A7" s="140" t="s">
        <v>710</v>
      </c>
      <c r="B7" s="141" t="s">
        <v>260</v>
      </c>
      <c r="C7" s="695" t="s">
        <v>866</v>
      </c>
      <c r="D7" s="696" t="s">
        <v>308</v>
      </c>
      <c r="E7" s="695" t="s">
        <v>866</v>
      </c>
      <c r="F7" s="695" t="s">
        <v>354</v>
      </c>
      <c r="G7" s="695" t="s">
        <v>308</v>
      </c>
      <c r="H7" s="695" t="s">
        <v>866</v>
      </c>
      <c r="I7" s="142" t="s">
        <v>261</v>
      </c>
      <c r="J7" s="142" t="s">
        <v>261</v>
      </c>
      <c r="K7" s="142" t="s">
        <v>262</v>
      </c>
      <c r="L7" s="143" t="s">
        <v>262</v>
      </c>
    </row>
    <row r="8" spans="1:12" ht="12.75">
      <c r="A8" s="261">
        <v>1</v>
      </c>
      <c r="B8" s="714">
        <v>2</v>
      </c>
      <c r="C8" s="715" t="s">
        <v>263</v>
      </c>
      <c r="D8" s="542">
        <v>4</v>
      </c>
      <c r="E8" s="716">
        <v>5</v>
      </c>
      <c r="F8" s="716">
        <v>6</v>
      </c>
      <c r="G8" s="716">
        <v>7</v>
      </c>
      <c r="H8" s="715">
        <v>8</v>
      </c>
      <c r="I8" s="145" t="s">
        <v>264</v>
      </c>
      <c r="J8" s="145" t="s">
        <v>265</v>
      </c>
      <c r="K8" s="145" t="s">
        <v>266</v>
      </c>
      <c r="L8" s="146" t="s">
        <v>267</v>
      </c>
    </row>
    <row r="9" spans="1:12" ht="12.75">
      <c r="A9" s="84"/>
      <c r="B9" s="79"/>
      <c r="C9" s="871"/>
      <c r="D9" s="1208"/>
      <c r="E9" s="1209"/>
      <c r="F9" s="1208"/>
      <c r="G9" s="1208"/>
      <c r="H9" s="1209"/>
      <c r="I9" s="1208"/>
      <c r="J9" s="1208"/>
      <c r="K9" s="1208"/>
      <c r="L9" s="1210"/>
    </row>
    <row r="10" spans="1:12" ht="12.75">
      <c r="A10" s="717" t="s">
        <v>268</v>
      </c>
      <c r="B10" s="123">
        <v>100</v>
      </c>
      <c r="C10" s="1211">
        <v>183.6</v>
      </c>
      <c r="D10" s="68">
        <v>196.1</v>
      </c>
      <c r="E10" s="1212">
        <v>194.2</v>
      </c>
      <c r="F10" s="68">
        <v>227.5</v>
      </c>
      <c r="G10" s="68">
        <v>223.7</v>
      </c>
      <c r="H10" s="1212">
        <v>222.1</v>
      </c>
      <c r="I10" s="1213">
        <v>5.8</v>
      </c>
      <c r="J10" s="1213">
        <v>-1</v>
      </c>
      <c r="K10" s="1213">
        <v>14.4</v>
      </c>
      <c r="L10" s="1214">
        <v>-0.7</v>
      </c>
    </row>
    <row r="11" spans="1:12" ht="12.75">
      <c r="A11" s="187"/>
      <c r="B11" s="124"/>
      <c r="C11" s="1215"/>
      <c r="D11" s="31"/>
      <c r="E11" s="1216"/>
      <c r="F11" s="31"/>
      <c r="G11" s="31"/>
      <c r="H11" s="1216"/>
      <c r="I11" s="1217"/>
      <c r="J11" s="1217"/>
      <c r="K11" s="1217"/>
      <c r="L11" s="1218"/>
    </row>
    <row r="12" spans="1:12" ht="12.75">
      <c r="A12" s="717" t="s">
        <v>269</v>
      </c>
      <c r="B12" s="123">
        <v>53.2</v>
      </c>
      <c r="C12" s="1211">
        <v>175</v>
      </c>
      <c r="D12" s="68">
        <v>191.4</v>
      </c>
      <c r="E12" s="1212">
        <v>187.7</v>
      </c>
      <c r="F12" s="68">
        <v>229.8</v>
      </c>
      <c r="G12" s="68">
        <v>224.3</v>
      </c>
      <c r="H12" s="1212">
        <v>222</v>
      </c>
      <c r="I12" s="1213">
        <v>7.3</v>
      </c>
      <c r="J12" s="1213">
        <v>-1.9</v>
      </c>
      <c r="K12" s="1213">
        <v>18.3</v>
      </c>
      <c r="L12" s="1214">
        <v>-1</v>
      </c>
    </row>
    <row r="13" spans="1:12" ht="12.75">
      <c r="A13" s="49"/>
      <c r="B13" s="124"/>
      <c r="C13" s="1215"/>
      <c r="D13" s="31"/>
      <c r="E13" s="1216"/>
      <c r="F13" s="31"/>
      <c r="G13" s="31"/>
      <c r="H13" s="1216"/>
      <c r="I13" s="1219"/>
      <c r="J13" s="1219"/>
      <c r="K13" s="1219"/>
      <c r="L13" s="1220"/>
    </row>
    <row r="14" spans="1:12" ht="12.75">
      <c r="A14" s="187" t="s">
        <v>270</v>
      </c>
      <c r="B14" s="126">
        <v>18</v>
      </c>
      <c r="C14" s="1215">
        <v>173.2</v>
      </c>
      <c r="D14" s="31">
        <v>193.1</v>
      </c>
      <c r="E14" s="1216">
        <v>192.8</v>
      </c>
      <c r="F14" s="31">
        <v>230.8</v>
      </c>
      <c r="G14" s="31">
        <v>227.8</v>
      </c>
      <c r="H14" s="1216">
        <v>224.7</v>
      </c>
      <c r="I14" s="1219">
        <v>11.3</v>
      </c>
      <c r="J14" s="1219">
        <v>-0.2</v>
      </c>
      <c r="K14" s="1219">
        <v>16.5</v>
      </c>
      <c r="L14" s="1220">
        <v>-1.4</v>
      </c>
    </row>
    <row r="15" spans="1:12" ht="12.75">
      <c r="A15" s="187" t="s">
        <v>271</v>
      </c>
      <c r="B15" s="126" t="s">
        <v>543</v>
      </c>
      <c r="C15" s="1215">
        <v>164</v>
      </c>
      <c r="D15" s="31">
        <v>188.1</v>
      </c>
      <c r="E15" s="1216">
        <v>187.7</v>
      </c>
      <c r="F15" s="31">
        <v>232.2</v>
      </c>
      <c r="G15" s="31">
        <v>229.1</v>
      </c>
      <c r="H15" s="1216">
        <v>225.3</v>
      </c>
      <c r="I15" s="1219">
        <v>14.5</v>
      </c>
      <c r="J15" s="1219">
        <v>-0.2</v>
      </c>
      <c r="K15" s="1219">
        <v>20</v>
      </c>
      <c r="L15" s="1220">
        <v>-1.7</v>
      </c>
    </row>
    <row r="16" spans="1:12" ht="12.75" customHeight="1">
      <c r="A16" s="187" t="s">
        <v>272</v>
      </c>
      <c r="B16" s="127">
        <v>1.79</v>
      </c>
      <c r="C16" s="1215">
        <v>244</v>
      </c>
      <c r="D16" s="31">
        <v>244.2</v>
      </c>
      <c r="E16" s="1216">
        <v>243.8</v>
      </c>
      <c r="F16" s="31">
        <v>249.3</v>
      </c>
      <c r="G16" s="31">
        <v>243.7</v>
      </c>
      <c r="H16" s="1216">
        <v>240.5</v>
      </c>
      <c r="I16" s="1219">
        <v>-0.1</v>
      </c>
      <c r="J16" s="1219">
        <v>-0.2</v>
      </c>
      <c r="K16" s="1219">
        <v>-1.4</v>
      </c>
      <c r="L16" s="1220">
        <v>-1.3</v>
      </c>
    </row>
    <row r="17" spans="1:12" ht="12.75" customHeight="1">
      <c r="A17" s="187" t="s">
        <v>273</v>
      </c>
      <c r="B17" s="127">
        <v>2.05</v>
      </c>
      <c r="C17" s="1215">
        <v>168.9</v>
      </c>
      <c r="D17" s="31">
        <v>177.9</v>
      </c>
      <c r="E17" s="1216">
        <v>178</v>
      </c>
      <c r="F17" s="31">
        <v>198.8</v>
      </c>
      <c r="G17" s="31">
        <v>198.9</v>
      </c>
      <c r="H17" s="1216">
        <v>200.3</v>
      </c>
      <c r="I17" s="1219">
        <v>5.4</v>
      </c>
      <c r="J17" s="1219">
        <v>0.1</v>
      </c>
      <c r="K17" s="1219">
        <v>12.5</v>
      </c>
      <c r="L17" s="1220">
        <v>0.7</v>
      </c>
    </row>
    <row r="18" spans="1:12" ht="12.75">
      <c r="A18" s="187" t="s">
        <v>274</v>
      </c>
      <c r="B18" s="127">
        <v>2.73</v>
      </c>
      <c r="C18" s="1215">
        <v>170.3</v>
      </c>
      <c r="D18" s="31">
        <v>198.1</v>
      </c>
      <c r="E18" s="1216">
        <v>195.8</v>
      </c>
      <c r="F18" s="31">
        <v>250</v>
      </c>
      <c r="G18" s="31">
        <v>249.1</v>
      </c>
      <c r="H18" s="1216">
        <v>246</v>
      </c>
      <c r="I18" s="1219">
        <v>15</v>
      </c>
      <c r="J18" s="1219">
        <v>-1.2</v>
      </c>
      <c r="K18" s="1219">
        <v>25.6</v>
      </c>
      <c r="L18" s="1220">
        <v>-1.2</v>
      </c>
    </row>
    <row r="19" spans="1:12" ht="12.75">
      <c r="A19" s="187" t="s">
        <v>275</v>
      </c>
      <c r="B19" s="127">
        <v>7.89</v>
      </c>
      <c r="C19" s="1215">
        <v>151.2</v>
      </c>
      <c r="D19" s="31">
        <v>180.2</v>
      </c>
      <c r="E19" s="1216">
        <v>153.1</v>
      </c>
      <c r="F19" s="31">
        <v>212.5</v>
      </c>
      <c r="G19" s="31">
        <v>186.4</v>
      </c>
      <c r="H19" s="1216">
        <v>173.4</v>
      </c>
      <c r="I19" s="1219">
        <v>1.3</v>
      </c>
      <c r="J19" s="1219">
        <v>-15</v>
      </c>
      <c r="K19" s="1219">
        <v>13.3</v>
      </c>
      <c r="L19" s="1220">
        <v>-7</v>
      </c>
    </row>
    <row r="20" spans="1:12" ht="12.75" customHeight="1">
      <c r="A20" s="187" t="s">
        <v>277</v>
      </c>
      <c r="B20" s="127">
        <v>6.25</v>
      </c>
      <c r="C20" s="1215">
        <v>149.1</v>
      </c>
      <c r="D20" s="31">
        <v>183.9</v>
      </c>
      <c r="E20" s="1216">
        <v>151.8</v>
      </c>
      <c r="F20" s="31">
        <v>213.1</v>
      </c>
      <c r="G20" s="31">
        <v>185.6</v>
      </c>
      <c r="H20" s="1216">
        <v>170.7</v>
      </c>
      <c r="I20" s="1219">
        <v>1.8</v>
      </c>
      <c r="J20" s="1219">
        <v>-17.5</v>
      </c>
      <c r="K20" s="1219">
        <v>12.5</v>
      </c>
      <c r="L20" s="1220">
        <v>-8</v>
      </c>
    </row>
    <row r="21" spans="1:12" ht="12.75" customHeight="1">
      <c r="A21" s="187" t="s">
        <v>278</v>
      </c>
      <c r="B21" s="127">
        <v>5.15</v>
      </c>
      <c r="C21" s="1215">
        <v>155.4</v>
      </c>
      <c r="D21" s="31">
        <v>193.3</v>
      </c>
      <c r="E21" s="1216">
        <v>156.2</v>
      </c>
      <c r="F21" s="31">
        <v>218.9</v>
      </c>
      <c r="G21" s="31">
        <v>191.5</v>
      </c>
      <c r="H21" s="1216">
        <v>178.4</v>
      </c>
      <c r="I21" s="1219">
        <v>0.5</v>
      </c>
      <c r="J21" s="1219">
        <v>-19.2</v>
      </c>
      <c r="K21" s="1219">
        <v>14.2</v>
      </c>
      <c r="L21" s="1220">
        <v>-6.8</v>
      </c>
    </row>
    <row r="22" spans="1:12" ht="12.75" customHeight="1">
      <c r="A22" s="187" t="s">
        <v>279</v>
      </c>
      <c r="B22" s="127">
        <v>1.1</v>
      </c>
      <c r="C22" s="1215">
        <v>124.6</v>
      </c>
      <c r="D22" s="31">
        <v>144.9</v>
      </c>
      <c r="E22" s="1216">
        <v>132.6</v>
      </c>
      <c r="F22" s="31">
        <v>205.5</v>
      </c>
      <c r="G22" s="31">
        <v>167.3</v>
      </c>
      <c r="H22" s="1216">
        <v>139.5</v>
      </c>
      <c r="I22" s="1219">
        <v>6.4</v>
      </c>
      <c r="J22" s="1219">
        <v>-8.5</v>
      </c>
      <c r="K22" s="1219">
        <v>5.2</v>
      </c>
      <c r="L22" s="1220">
        <v>-16.6</v>
      </c>
    </row>
    <row r="23" spans="1:12" ht="12.75" customHeight="1">
      <c r="A23" s="187" t="s">
        <v>280</v>
      </c>
      <c r="B23" s="127">
        <v>1.65</v>
      </c>
      <c r="C23" s="1215">
        <v>158.3</v>
      </c>
      <c r="D23" s="31">
        <v>164.1</v>
      </c>
      <c r="E23" s="1216">
        <v>158.9</v>
      </c>
      <c r="F23" s="31">
        <v>206.2</v>
      </c>
      <c r="G23" s="31">
        <v>186.8</v>
      </c>
      <c r="H23" s="1216">
        <v>183.3</v>
      </c>
      <c r="I23" s="1219">
        <v>0.4</v>
      </c>
      <c r="J23" s="1219">
        <v>-3.2</v>
      </c>
      <c r="K23" s="1219">
        <v>15.4</v>
      </c>
      <c r="L23" s="1220">
        <v>-1.9</v>
      </c>
    </row>
    <row r="24" spans="1:12" ht="12.75" customHeight="1">
      <c r="A24" s="187" t="s">
        <v>281</v>
      </c>
      <c r="B24" s="127">
        <v>1.59</v>
      </c>
      <c r="C24" s="1215">
        <v>156.7</v>
      </c>
      <c r="D24" s="31">
        <v>164.4</v>
      </c>
      <c r="E24" s="1216">
        <v>158.9</v>
      </c>
      <c r="F24" s="31">
        <v>207.3</v>
      </c>
      <c r="G24" s="31">
        <v>187.4</v>
      </c>
      <c r="H24" s="1216">
        <v>183.8</v>
      </c>
      <c r="I24" s="1219">
        <v>1.4</v>
      </c>
      <c r="J24" s="1219">
        <v>-3.3</v>
      </c>
      <c r="K24" s="1219">
        <v>15.7</v>
      </c>
      <c r="L24" s="1220">
        <v>-1.9</v>
      </c>
    </row>
    <row r="25" spans="1:12" ht="12.75" customHeight="1">
      <c r="A25" s="187" t="s">
        <v>282</v>
      </c>
      <c r="B25" s="127">
        <v>0.05</v>
      </c>
      <c r="C25" s="1215">
        <v>188.7</v>
      </c>
      <c r="D25" s="31">
        <v>153.5</v>
      </c>
      <c r="E25" s="1216">
        <v>154.4</v>
      </c>
      <c r="F25" s="31">
        <v>173.3</v>
      </c>
      <c r="G25" s="31">
        <v>167.6</v>
      </c>
      <c r="H25" s="1216">
        <v>168.9</v>
      </c>
      <c r="I25" s="1219">
        <v>-18.2</v>
      </c>
      <c r="J25" s="1219">
        <v>0.6</v>
      </c>
      <c r="K25" s="1219">
        <v>9.4</v>
      </c>
      <c r="L25" s="1220">
        <v>0.8</v>
      </c>
    </row>
    <row r="26" spans="1:12" ht="12.75">
      <c r="A26" s="187" t="s">
        <v>283</v>
      </c>
      <c r="B26" s="126">
        <v>1.85</v>
      </c>
      <c r="C26" s="1215">
        <v>187.5</v>
      </c>
      <c r="D26" s="31">
        <v>186.9</v>
      </c>
      <c r="E26" s="1216">
        <v>185.6</v>
      </c>
      <c r="F26" s="31">
        <v>210.5</v>
      </c>
      <c r="G26" s="31">
        <v>205.7</v>
      </c>
      <c r="H26" s="1216">
        <v>200.7</v>
      </c>
      <c r="I26" s="1219">
        <v>-1</v>
      </c>
      <c r="J26" s="1219">
        <v>-0.7</v>
      </c>
      <c r="K26" s="1219">
        <v>8.1</v>
      </c>
      <c r="L26" s="1220">
        <v>-2.4</v>
      </c>
    </row>
    <row r="27" spans="1:12" ht="12.75">
      <c r="A27" s="187" t="s">
        <v>284</v>
      </c>
      <c r="B27" s="126">
        <v>5.21</v>
      </c>
      <c r="C27" s="1215">
        <v>184.2</v>
      </c>
      <c r="D27" s="31">
        <v>193.9</v>
      </c>
      <c r="E27" s="1216">
        <v>195.5</v>
      </c>
      <c r="F27" s="31">
        <v>235</v>
      </c>
      <c r="G27" s="31">
        <v>235.5</v>
      </c>
      <c r="H27" s="1216">
        <v>239.4</v>
      </c>
      <c r="I27" s="1219">
        <v>6.1</v>
      </c>
      <c r="J27" s="1219">
        <v>0.8</v>
      </c>
      <c r="K27" s="1219">
        <v>22.5</v>
      </c>
      <c r="L27" s="1220">
        <v>1.7</v>
      </c>
    </row>
    <row r="28" spans="1:12" ht="12.75">
      <c r="A28" s="187" t="s">
        <v>285</v>
      </c>
      <c r="B28" s="126">
        <v>4.05</v>
      </c>
      <c r="C28" s="1215">
        <v>170</v>
      </c>
      <c r="D28" s="31">
        <v>180.9</v>
      </c>
      <c r="E28" s="1216">
        <v>181.2</v>
      </c>
      <c r="F28" s="31">
        <v>210.6</v>
      </c>
      <c r="G28" s="31">
        <v>210.6</v>
      </c>
      <c r="H28" s="1216">
        <v>210.7</v>
      </c>
      <c r="I28" s="1219">
        <v>6.6</v>
      </c>
      <c r="J28" s="1219">
        <v>0.2</v>
      </c>
      <c r="K28" s="1219">
        <v>16.3</v>
      </c>
      <c r="L28" s="1220">
        <v>0</v>
      </c>
    </row>
    <row r="29" spans="1:12" ht="12.75">
      <c r="A29" s="187" t="s">
        <v>286</v>
      </c>
      <c r="B29" s="126">
        <v>3.07</v>
      </c>
      <c r="C29" s="1215">
        <v>157.8</v>
      </c>
      <c r="D29" s="31">
        <v>174.5</v>
      </c>
      <c r="E29" s="1216">
        <v>177.7</v>
      </c>
      <c r="F29" s="31">
        <v>226.4</v>
      </c>
      <c r="G29" s="31">
        <v>220.2</v>
      </c>
      <c r="H29" s="1216">
        <v>222.1</v>
      </c>
      <c r="I29" s="1219">
        <v>12.6</v>
      </c>
      <c r="J29" s="1219">
        <v>1.8</v>
      </c>
      <c r="K29" s="1219">
        <v>25</v>
      </c>
      <c r="L29" s="1220">
        <v>0.9</v>
      </c>
    </row>
    <row r="30" spans="1:12" ht="12.75">
      <c r="A30" s="187" t="s">
        <v>287</v>
      </c>
      <c r="B30" s="126">
        <v>1.21</v>
      </c>
      <c r="C30" s="1215">
        <v>155.1</v>
      </c>
      <c r="D30" s="31">
        <v>133.4</v>
      </c>
      <c r="E30" s="1216">
        <v>133.1</v>
      </c>
      <c r="F30" s="31">
        <v>183.2</v>
      </c>
      <c r="G30" s="31">
        <v>181.3</v>
      </c>
      <c r="H30" s="1216">
        <v>182.8</v>
      </c>
      <c r="I30" s="1219">
        <v>-14.2</v>
      </c>
      <c r="J30" s="1219">
        <v>-0.2</v>
      </c>
      <c r="K30" s="1219">
        <v>37.3</v>
      </c>
      <c r="L30" s="1220">
        <v>0.8</v>
      </c>
    </row>
    <row r="31" spans="1:12" ht="12.75">
      <c r="A31" s="187" t="s">
        <v>288</v>
      </c>
      <c r="B31" s="127">
        <v>2.28</v>
      </c>
      <c r="C31" s="1215">
        <v>189.7</v>
      </c>
      <c r="D31" s="31">
        <v>191</v>
      </c>
      <c r="E31" s="1216">
        <v>191</v>
      </c>
      <c r="F31" s="31">
        <v>215</v>
      </c>
      <c r="G31" s="31">
        <v>215.8</v>
      </c>
      <c r="H31" s="1216">
        <v>217.5</v>
      </c>
      <c r="I31" s="1219">
        <v>0.7</v>
      </c>
      <c r="J31" s="1219">
        <v>0</v>
      </c>
      <c r="K31" s="1219">
        <v>13.9</v>
      </c>
      <c r="L31" s="1220">
        <v>0.8</v>
      </c>
    </row>
    <row r="32" spans="1:12" ht="12.75" customHeight="1">
      <c r="A32" s="187" t="s">
        <v>289</v>
      </c>
      <c r="B32" s="127">
        <v>0.75</v>
      </c>
      <c r="C32" s="1215">
        <v>143.3</v>
      </c>
      <c r="D32" s="31">
        <v>147.4</v>
      </c>
      <c r="E32" s="1216">
        <v>147.6</v>
      </c>
      <c r="F32" s="31">
        <v>169.2</v>
      </c>
      <c r="G32" s="31">
        <v>172</v>
      </c>
      <c r="H32" s="1216">
        <v>176.5</v>
      </c>
      <c r="I32" s="1219">
        <v>3</v>
      </c>
      <c r="J32" s="1219">
        <v>0.1</v>
      </c>
      <c r="K32" s="1219">
        <v>19.6</v>
      </c>
      <c r="L32" s="1220">
        <v>2.6</v>
      </c>
    </row>
    <row r="33" spans="1:12" ht="12.75" customHeight="1">
      <c r="A33" s="187" t="s">
        <v>290</v>
      </c>
      <c r="B33" s="127">
        <v>1.53</v>
      </c>
      <c r="C33" s="1215">
        <v>208.2</v>
      </c>
      <c r="D33" s="31">
        <v>208.1</v>
      </c>
      <c r="E33" s="1216">
        <v>208.1</v>
      </c>
      <c r="F33" s="31">
        <v>233.6</v>
      </c>
      <c r="G33" s="31">
        <v>233.6</v>
      </c>
      <c r="H33" s="1216">
        <v>233.6</v>
      </c>
      <c r="I33" s="1219">
        <v>0</v>
      </c>
      <c r="J33" s="1219">
        <v>0</v>
      </c>
      <c r="K33" s="1219">
        <v>12.3</v>
      </c>
      <c r="L33" s="1220">
        <v>0</v>
      </c>
    </row>
    <row r="34" spans="1:12" ht="12.75">
      <c r="A34" s="187" t="s">
        <v>291</v>
      </c>
      <c r="B34" s="127">
        <v>6.91</v>
      </c>
      <c r="C34" s="1215">
        <v>209.8</v>
      </c>
      <c r="D34" s="31">
        <v>221.3</v>
      </c>
      <c r="E34" s="1216">
        <v>221.8</v>
      </c>
      <c r="F34" s="31">
        <v>266.9</v>
      </c>
      <c r="G34" s="31">
        <v>266.5</v>
      </c>
      <c r="H34" s="1216">
        <v>269.4</v>
      </c>
      <c r="I34" s="1219">
        <v>5.7</v>
      </c>
      <c r="J34" s="1219">
        <v>0.2</v>
      </c>
      <c r="K34" s="1219">
        <v>21.5</v>
      </c>
      <c r="L34" s="1220">
        <v>1.1</v>
      </c>
    </row>
    <row r="35" spans="1:12" ht="12.75">
      <c r="A35" s="49"/>
      <c r="B35" s="127"/>
      <c r="C35" s="1215"/>
      <c r="D35" s="31"/>
      <c r="E35" s="1216"/>
      <c r="F35" s="31"/>
      <c r="G35" s="31"/>
      <c r="H35" s="1216"/>
      <c r="I35" s="1217"/>
      <c r="J35" s="1217"/>
      <c r="K35" s="1217"/>
      <c r="L35" s="1218"/>
    </row>
    <row r="36" spans="1:12" ht="12.75">
      <c r="A36" s="718" t="s">
        <v>292</v>
      </c>
      <c r="B36" s="123">
        <v>46.8</v>
      </c>
      <c r="C36" s="1211">
        <v>193.6</v>
      </c>
      <c r="D36" s="68">
        <v>201.5</v>
      </c>
      <c r="E36" s="1212">
        <v>201.7</v>
      </c>
      <c r="F36" s="68">
        <v>225</v>
      </c>
      <c r="G36" s="68">
        <v>223.3</v>
      </c>
      <c r="H36" s="1212">
        <v>222.4</v>
      </c>
      <c r="I36" s="1221">
        <v>4.2</v>
      </c>
      <c r="J36" s="1221">
        <v>0.1</v>
      </c>
      <c r="K36" s="1221">
        <v>10.3</v>
      </c>
      <c r="L36" s="1222">
        <v>-0.4</v>
      </c>
    </row>
    <row r="37" spans="1:12" ht="12.75">
      <c r="A37" s="49"/>
      <c r="B37" s="126"/>
      <c r="C37" s="1215"/>
      <c r="D37" s="31"/>
      <c r="E37" s="1216"/>
      <c r="F37" s="31"/>
      <c r="G37" s="31"/>
      <c r="H37" s="1216"/>
      <c r="I37" s="1219"/>
      <c r="J37" s="1219"/>
      <c r="K37" s="1219"/>
      <c r="L37" s="1220"/>
    </row>
    <row r="38" spans="1:12" ht="12.75">
      <c r="A38" s="187" t="s">
        <v>293</v>
      </c>
      <c r="B38" s="126">
        <v>8.92</v>
      </c>
      <c r="C38" s="1215">
        <v>148.7</v>
      </c>
      <c r="D38" s="31">
        <v>151.3</v>
      </c>
      <c r="E38" s="1216">
        <v>151.4</v>
      </c>
      <c r="F38" s="31">
        <v>161.1</v>
      </c>
      <c r="G38" s="31">
        <v>162.4</v>
      </c>
      <c r="H38" s="1216">
        <v>162.6</v>
      </c>
      <c r="I38" s="1219">
        <v>1.8</v>
      </c>
      <c r="J38" s="1219">
        <v>0.1</v>
      </c>
      <c r="K38" s="1219">
        <v>7.4</v>
      </c>
      <c r="L38" s="1223">
        <v>0.1</v>
      </c>
    </row>
    <row r="39" spans="1:12" ht="12.75">
      <c r="A39" s="187" t="s">
        <v>294</v>
      </c>
      <c r="B39" s="126" t="s">
        <v>544</v>
      </c>
      <c r="C39" s="1215">
        <v>136.7</v>
      </c>
      <c r="D39" s="31">
        <v>135.3</v>
      </c>
      <c r="E39" s="1216">
        <v>135.3</v>
      </c>
      <c r="F39" s="31">
        <v>145.9</v>
      </c>
      <c r="G39" s="31">
        <v>146.3</v>
      </c>
      <c r="H39" s="1216">
        <v>146.4</v>
      </c>
      <c r="I39" s="1219">
        <v>-1</v>
      </c>
      <c r="J39" s="1219">
        <v>0</v>
      </c>
      <c r="K39" s="1219">
        <v>8.2</v>
      </c>
      <c r="L39" s="1223">
        <v>0.1</v>
      </c>
    </row>
    <row r="40" spans="1:12" ht="12.75">
      <c r="A40" s="187" t="s">
        <v>295</v>
      </c>
      <c r="B40" s="126" t="s">
        <v>547</v>
      </c>
      <c r="C40" s="1215">
        <v>147.9</v>
      </c>
      <c r="D40" s="31">
        <v>151</v>
      </c>
      <c r="E40" s="1216">
        <v>151.1</v>
      </c>
      <c r="F40" s="31">
        <v>160</v>
      </c>
      <c r="G40" s="31">
        <v>162</v>
      </c>
      <c r="H40" s="1216">
        <v>162.2</v>
      </c>
      <c r="I40" s="1219">
        <v>2.2</v>
      </c>
      <c r="J40" s="1219">
        <v>0.1</v>
      </c>
      <c r="K40" s="1219">
        <v>7.3</v>
      </c>
      <c r="L40" s="1223">
        <v>0.1</v>
      </c>
    </row>
    <row r="41" spans="1:12" ht="12.75" customHeight="1">
      <c r="A41" s="187" t="s">
        <v>296</v>
      </c>
      <c r="B41" s="127">
        <v>0.89</v>
      </c>
      <c r="C41" s="1215">
        <v>190.2</v>
      </c>
      <c r="D41" s="31">
        <v>200.4</v>
      </c>
      <c r="E41" s="1216">
        <v>200.4</v>
      </c>
      <c r="F41" s="31">
        <v>213.1</v>
      </c>
      <c r="G41" s="31">
        <v>213.1</v>
      </c>
      <c r="H41" s="1216">
        <v>213.1</v>
      </c>
      <c r="I41" s="1219">
        <v>5.4</v>
      </c>
      <c r="J41" s="1219">
        <v>0</v>
      </c>
      <c r="K41" s="1219">
        <v>6.3</v>
      </c>
      <c r="L41" s="61">
        <v>0</v>
      </c>
    </row>
    <row r="42" spans="1:12" ht="12.75">
      <c r="A42" s="187" t="s">
        <v>297</v>
      </c>
      <c r="B42" s="127">
        <v>2.2</v>
      </c>
      <c r="C42" s="1215">
        <v>140.6</v>
      </c>
      <c r="D42" s="31">
        <v>150.7</v>
      </c>
      <c r="E42" s="1216">
        <v>150.7</v>
      </c>
      <c r="F42" s="31">
        <v>162.4</v>
      </c>
      <c r="G42" s="31">
        <v>162.4</v>
      </c>
      <c r="H42" s="1216">
        <v>162.4</v>
      </c>
      <c r="I42" s="1219">
        <v>7.2</v>
      </c>
      <c r="J42" s="1219">
        <v>0</v>
      </c>
      <c r="K42" s="1219">
        <v>7.8</v>
      </c>
      <c r="L42" s="61">
        <v>0</v>
      </c>
    </row>
    <row r="43" spans="1:12" ht="12.75">
      <c r="A43" s="187" t="s">
        <v>298</v>
      </c>
      <c r="B43" s="127">
        <v>14.87</v>
      </c>
      <c r="C43" s="1215">
        <v>214.5</v>
      </c>
      <c r="D43" s="31">
        <v>226</v>
      </c>
      <c r="E43" s="1216">
        <v>226.4</v>
      </c>
      <c r="F43" s="31">
        <v>260.1</v>
      </c>
      <c r="G43" s="31">
        <v>253.9</v>
      </c>
      <c r="H43" s="1216">
        <v>251.3</v>
      </c>
      <c r="I43" s="1219">
        <v>5.5</v>
      </c>
      <c r="J43" s="1219">
        <v>0.2</v>
      </c>
      <c r="K43" s="1219">
        <v>11</v>
      </c>
      <c r="L43" s="61">
        <v>-1</v>
      </c>
    </row>
    <row r="44" spans="1:12" ht="12.75" customHeight="1">
      <c r="A44" s="187" t="s">
        <v>299</v>
      </c>
      <c r="B44" s="127">
        <v>3.5</v>
      </c>
      <c r="C44" s="1215">
        <v>148.1</v>
      </c>
      <c r="D44" s="31">
        <v>154.3</v>
      </c>
      <c r="E44" s="1216">
        <v>154.3</v>
      </c>
      <c r="F44" s="31">
        <v>172.2</v>
      </c>
      <c r="G44" s="31">
        <v>172.2</v>
      </c>
      <c r="H44" s="1216">
        <v>172.2</v>
      </c>
      <c r="I44" s="1219">
        <v>4.2</v>
      </c>
      <c r="J44" s="1219">
        <v>0</v>
      </c>
      <c r="K44" s="1219">
        <v>11.6</v>
      </c>
      <c r="L44" s="61">
        <v>0</v>
      </c>
    </row>
    <row r="45" spans="1:12" ht="12.75" customHeight="1">
      <c r="A45" s="187" t="s">
        <v>300</v>
      </c>
      <c r="B45" s="127">
        <v>4.19</v>
      </c>
      <c r="C45" s="1215">
        <v>161.8</v>
      </c>
      <c r="D45" s="31">
        <v>168.5</v>
      </c>
      <c r="E45" s="1216">
        <v>168.5</v>
      </c>
      <c r="F45" s="31">
        <v>176.9</v>
      </c>
      <c r="G45" s="31">
        <v>176.9</v>
      </c>
      <c r="H45" s="1216">
        <v>176.9</v>
      </c>
      <c r="I45" s="1219">
        <v>4.1</v>
      </c>
      <c r="J45" s="1219">
        <v>0</v>
      </c>
      <c r="K45" s="1219">
        <v>5</v>
      </c>
      <c r="L45" s="61">
        <v>0</v>
      </c>
    </row>
    <row r="46" spans="1:12" ht="12.75" customHeight="1">
      <c r="A46" s="187" t="s">
        <v>301</v>
      </c>
      <c r="B46" s="127">
        <v>1.26</v>
      </c>
      <c r="C46" s="1215">
        <v>159</v>
      </c>
      <c r="D46" s="31">
        <v>166.8</v>
      </c>
      <c r="E46" s="1216">
        <v>168.2</v>
      </c>
      <c r="F46" s="31">
        <v>202.1</v>
      </c>
      <c r="G46" s="31">
        <v>203.3</v>
      </c>
      <c r="H46" s="1216">
        <v>199.8</v>
      </c>
      <c r="I46" s="1219">
        <v>5.8</v>
      </c>
      <c r="J46" s="1219">
        <v>0.8</v>
      </c>
      <c r="K46" s="1219">
        <v>18.8</v>
      </c>
      <c r="L46" s="61">
        <v>-1.7</v>
      </c>
    </row>
    <row r="47" spans="1:12" ht="12.75">
      <c r="A47" s="187" t="s">
        <v>302</v>
      </c>
      <c r="B47" s="126" t="s">
        <v>548</v>
      </c>
      <c r="C47" s="1215">
        <v>301.6</v>
      </c>
      <c r="D47" s="31">
        <v>320.7</v>
      </c>
      <c r="E47" s="1216">
        <v>321.2</v>
      </c>
      <c r="F47" s="31">
        <v>381.1</v>
      </c>
      <c r="G47" s="31">
        <v>365.1</v>
      </c>
      <c r="H47" s="1216">
        <v>359.4</v>
      </c>
      <c r="I47" s="1219">
        <v>6.5</v>
      </c>
      <c r="J47" s="1219">
        <v>0.2</v>
      </c>
      <c r="K47" s="1219">
        <v>11.9</v>
      </c>
      <c r="L47" s="1223">
        <v>-1.6</v>
      </c>
    </row>
    <row r="48" spans="1:12" ht="12.75">
      <c r="A48" s="187" t="s">
        <v>303</v>
      </c>
      <c r="B48" s="127">
        <v>4.03</v>
      </c>
      <c r="C48" s="1215">
        <v>254.7</v>
      </c>
      <c r="D48" s="31">
        <v>254.6</v>
      </c>
      <c r="E48" s="1216">
        <v>255.9</v>
      </c>
      <c r="F48" s="31">
        <v>310.7</v>
      </c>
      <c r="G48" s="31">
        <v>309.8</v>
      </c>
      <c r="H48" s="1216">
        <v>308.8</v>
      </c>
      <c r="I48" s="1219">
        <v>0.5</v>
      </c>
      <c r="J48" s="1219">
        <v>0.5</v>
      </c>
      <c r="K48" s="1219">
        <v>20.7</v>
      </c>
      <c r="L48" s="61">
        <v>-0.3</v>
      </c>
    </row>
    <row r="49" spans="1:12" ht="12.75" customHeight="1">
      <c r="A49" s="187" t="s">
        <v>304</v>
      </c>
      <c r="B49" s="127">
        <v>3.61</v>
      </c>
      <c r="C49" s="1215">
        <v>269.7</v>
      </c>
      <c r="D49" s="31">
        <v>269.4</v>
      </c>
      <c r="E49" s="1216">
        <v>270.9</v>
      </c>
      <c r="F49" s="31">
        <v>332.3</v>
      </c>
      <c r="G49" s="31">
        <v>331.2</v>
      </c>
      <c r="H49" s="1216">
        <v>330.1</v>
      </c>
      <c r="I49" s="1219">
        <v>0.4</v>
      </c>
      <c r="J49" s="1219">
        <v>0.6</v>
      </c>
      <c r="K49" s="1219">
        <v>21.9</v>
      </c>
      <c r="L49" s="61">
        <v>-0.3</v>
      </c>
    </row>
    <row r="50" spans="1:12" ht="12.75" customHeight="1">
      <c r="A50" s="187" t="s">
        <v>305</v>
      </c>
      <c r="B50" s="127">
        <v>2.54</v>
      </c>
      <c r="C50" s="1215">
        <v>301.7</v>
      </c>
      <c r="D50" s="31">
        <v>300.8</v>
      </c>
      <c r="E50" s="1216">
        <v>300.8</v>
      </c>
      <c r="F50" s="31">
        <v>378.5</v>
      </c>
      <c r="G50" s="31">
        <v>378.5</v>
      </c>
      <c r="H50" s="1216">
        <v>378.5</v>
      </c>
      <c r="I50" s="1219">
        <v>-0.3</v>
      </c>
      <c r="J50" s="1219">
        <v>0</v>
      </c>
      <c r="K50" s="1219">
        <v>25.8</v>
      </c>
      <c r="L50" s="61">
        <v>0</v>
      </c>
    </row>
    <row r="51" spans="1:12" ht="12.75" customHeight="1">
      <c r="A51" s="187" t="s">
        <v>306</v>
      </c>
      <c r="B51" s="127">
        <v>1.07</v>
      </c>
      <c r="C51" s="1215">
        <v>185</v>
      </c>
      <c r="D51" s="31">
        <v>187.8</v>
      </c>
      <c r="E51" s="1216">
        <v>192.8</v>
      </c>
      <c r="F51" s="31">
        <v>211.7</v>
      </c>
      <c r="G51" s="31">
        <v>208</v>
      </c>
      <c r="H51" s="1216">
        <v>204.2</v>
      </c>
      <c r="I51" s="1219">
        <v>4.2</v>
      </c>
      <c r="J51" s="1219">
        <v>2.7</v>
      </c>
      <c r="K51" s="1219">
        <v>5.9</v>
      </c>
      <c r="L51" s="61">
        <v>-1.8</v>
      </c>
    </row>
    <row r="52" spans="1:12" ht="12.75" customHeight="1">
      <c r="A52" s="187" t="s">
        <v>307</v>
      </c>
      <c r="B52" s="127">
        <v>0.42</v>
      </c>
      <c r="C52" s="1215">
        <v>126.6</v>
      </c>
      <c r="D52" s="31">
        <v>126.6</v>
      </c>
      <c r="E52" s="1216">
        <v>126.6</v>
      </c>
      <c r="F52" s="31">
        <v>126.7</v>
      </c>
      <c r="G52" s="31">
        <v>126.7</v>
      </c>
      <c r="H52" s="1216">
        <v>126.7</v>
      </c>
      <c r="I52" s="1219">
        <v>0</v>
      </c>
      <c r="J52" s="1219">
        <v>0</v>
      </c>
      <c r="K52" s="1219">
        <v>0.1</v>
      </c>
      <c r="L52" s="61">
        <v>0</v>
      </c>
    </row>
    <row r="53" spans="1:12" ht="12.75">
      <c r="A53" s="187" t="s">
        <v>311</v>
      </c>
      <c r="B53" s="127">
        <v>8.03</v>
      </c>
      <c r="C53" s="1215">
        <v>179.8</v>
      </c>
      <c r="D53" s="31">
        <v>189</v>
      </c>
      <c r="E53" s="1216">
        <v>189</v>
      </c>
      <c r="F53" s="31">
        <v>198.2</v>
      </c>
      <c r="G53" s="31">
        <v>198.2</v>
      </c>
      <c r="H53" s="1216">
        <v>198.2</v>
      </c>
      <c r="I53" s="1219">
        <v>5.1</v>
      </c>
      <c r="J53" s="1219">
        <v>0</v>
      </c>
      <c r="K53" s="1219">
        <v>4.9</v>
      </c>
      <c r="L53" s="61">
        <v>0</v>
      </c>
    </row>
    <row r="54" spans="1:12" ht="12.75" customHeight="1">
      <c r="A54" s="187" t="s">
        <v>312</v>
      </c>
      <c r="B54" s="127">
        <v>6.21</v>
      </c>
      <c r="C54" s="1215">
        <v>185.7</v>
      </c>
      <c r="D54" s="31">
        <v>196.5</v>
      </c>
      <c r="E54" s="1216">
        <v>196.5</v>
      </c>
      <c r="F54" s="31">
        <v>205.2</v>
      </c>
      <c r="G54" s="31">
        <v>205.2</v>
      </c>
      <c r="H54" s="1216">
        <v>205.2</v>
      </c>
      <c r="I54" s="1219">
        <v>5.8</v>
      </c>
      <c r="J54" s="1219">
        <v>0</v>
      </c>
      <c r="K54" s="1219">
        <v>4.4</v>
      </c>
      <c r="L54" s="61">
        <v>0</v>
      </c>
    </row>
    <row r="55" spans="1:12" ht="12.75" customHeight="1">
      <c r="A55" s="187" t="s">
        <v>313</v>
      </c>
      <c r="B55" s="127">
        <v>1.82</v>
      </c>
      <c r="C55" s="1215">
        <v>159</v>
      </c>
      <c r="D55" s="31">
        <v>162.9</v>
      </c>
      <c r="E55" s="1216">
        <v>162.9</v>
      </c>
      <c r="F55" s="31">
        <v>173.7</v>
      </c>
      <c r="G55" s="31">
        <v>173.7</v>
      </c>
      <c r="H55" s="1216">
        <v>173.7</v>
      </c>
      <c r="I55" s="1219">
        <v>2.5</v>
      </c>
      <c r="J55" s="1219">
        <v>0</v>
      </c>
      <c r="K55" s="1219">
        <v>6.6</v>
      </c>
      <c r="L55" s="61">
        <v>0</v>
      </c>
    </row>
    <row r="56" spans="1:12" ht="12.75">
      <c r="A56" s="187" t="s">
        <v>314</v>
      </c>
      <c r="B56" s="127">
        <v>7.09</v>
      </c>
      <c r="C56" s="1215">
        <v>212.1</v>
      </c>
      <c r="D56" s="31">
        <v>219.9</v>
      </c>
      <c r="E56" s="1216">
        <v>220</v>
      </c>
      <c r="F56" s="31">
        <v>240.4</v>
      </c>
      <c r="G56" s="31">
        <v>240.7</v>
      </c>
      <c r="H56" s="1216">
        <v>240.8</v>
      </c>
      <c r="I56" s="1219">
        <v>3.7</v>
      </c>
      <c r="J56" s="1219">
        <v>0</v>
      </c>
      <c r="K56" s="1219">
        <v>9.5</v>
      </c>
      <c r="L56" s="61">
        <v>0</v>
      </c>
    </row>
    <row r="57" spans="1:12" ht="12.75" customHeight="1">
      <c r="A57" s="187" t="s">
        <v>315</v>
      </c>
      <c r="B57" s="127">
        <v>4.78</v>
      </c>
      <c r="C57" s="1215">
        <v>236.7</v>
      </c>
      <c r="D57" s="31">
        <v>246.6</v>
      </c>
      <c r="E57" s="1216">
        <v>246.6</v>
      </c>
      <c r="F57" s="31">
        <v>268.3</v>
      </c>
      <c r="G57" s="31">
        <v>268.3</v>
      </c>
      <c r="H57" s="1216">
        <v>268.3</v>
      </c>
      <c r="I57" s="1219">
        <v>4.2</v>
      </c>
      <c r="J57" s="1219">
        <v>0</v>
      </c>
      <c r="K57" s="1219">
        <v>8.8</v>
      </c>
      <c r="L57" s="61">
        <v>0</v>
      </c>
    </row>
    <row r="58" spans="1:12" ht="12.75" customHeight="1">
      <c r="A58" s="187" t="s">
        <v>316</v>
      </c>
      <c r="B58" s="127">
        <v>1.63</v>
      </c>
      <c r="C58" s="1215">
        <v>150.1</v>
      </c>
      <c r="D58" s="31">
        <v>154.2</v>
      </c>
      <c r="E58" s="1216">
        <v>154.2</v>
      </c>
      <c r="F58" s="31">
        <v>173.3</v>
      </c>
      <c r="G58" s="31">
        <v>173.3</v>
      </c>
      <c r="H58" s="1216">
        <v>173.3</v>
      </c>
      <c r="I58" s="1219">
        <v>2.7</v>
      </c>
      <c r="J58" s="1219">
        <v>0</v>
      </c>
      <c r="K58" s="1219">
        <v>12.4</v>
      </c>
      <c r="L58" s="61">
        <v>0</v>
      </c>
    </row>
    <row r="59" spans="1:12" ht="12.75" customHeight="1">
      <c r="A59" s="187" t="s">
        <v>317</v>
      </c>
      <c r="B59" s="127">
        <v>0.68</v>
      </c>
      <c r="C59" s="1215">
        <v>194.4</v>
      </c>
      <c r="D59" s="31">
        <v>197.5</v>
      </c>
      <c r="E59" s="1216">
        <v>198.7</v>
      </c>
      <c r="F59" s="31">
        <v>214.8</v>
      </c>
      <c r="G59" s="31">
        <v>217.2</v>
      </c>
      <c r="H59" s="1216">
        <v>218.8</v>
      </c>
      <c r="I59" s="1219">
        <v>2.2</v>
      </c>
      <c r="J59" s="1219">
        <v>0.6</v>
      </c>
      <c r="K59" s="1219">
        <v>10.1</v>
      </c>
      <c r="L59" s="61">
        <v>0.7</v>
      </c>
    </row>
    <row r="60" spans="1:12" ht="12.75">
      <c r="A60" s="719" t="s">
        <v>318</v>
      </c>
      <c r="B60" s="128">
        <v>1.66</v>
      </c>
      <c r="C60" s="1224">
        <v>173.1</v>
      </c>
      <c r="D60" s="1225">
        <v>186.1</v>
      </c>
      <c r="E60" s="1226">
        <v>186.1</v>
      </c>
      <c r="F60" s="1225">
        <v>214.2</v>
      </c>
      <c r="G60" s="1225">
        <v>214.2</v>
      </c>
      <c r="H60" s="1226">
        <v>214.2</v>
      </c>
      <c r="I60" s="1227">
        <v>7.5</v>
      </c>
      <c r="J60" s="1227">
        <v>0</v>
      </c>
      <c r="K60" s="1227">
        <v>15.1</v>
      </c>
      <c r="L60" s="1228">
        <v>0</v>
      </c>
    </row>
    <row r="61" spans="1:12" ht="12.75">
      <c r="A61" s="83" t="s">
        <v>695</v>
      </c>
      <c r="B61" s="127">
        <v>2.7129871270971364</v>
      </c>
      <c r="C61" s="1215">
        <v>449</v>
      </c>
      <c r="D61" s="31">
        <v>488.2</v>
      </c>
      <c r="E61" s="1216">
        <v>490.1</v>
      </c>
      <c r="F61" s="31">
        <v>607.1</v>
      </c>
      <c r="G61" s="31">
        <v>566.4</v>
      </c>
      <c r="H61" s="1216">
        <v>551.7</v>
      </c>
      <c r="I61" s="1219">
        <v>9.2</v>
      </c>
      <c r="J61" s="1219">
        <v>0.4</v>
      </c>
      <c r="K61" s="1219">
        <v>12.6</v>
      </c>
      <c r="L61" s="61">
        <v>-2.6</v>
      </c>
    </row>
    <row r="62" spans="1:12" ht="13.5" thickBot="1">
      <c r="A62" s="720" t="s">
        <v>696</v>
      </c>
      <c r="B62" s="129">
        <v>97.28701000738475</v>
      </c>
      <c r="C62" s="1229">
        <v>176.5</v>
      </c>
      <c r="D62" s="1230">
        <v>188.2</v>
      </c>
      <c r="E62" s="1231">
        <v>186.2</v>
      </c>
      <c r="F62" s="1230">
        <v>217.2</v>
      </c>
      <c r="G62" s="1230">
        <v>214.4</v>
      </c>
      <c r="H62" s="1231">
        <v>213.2</v>
      </c>
      <c r="I62" s="1232">
        <v>5.5</v>
      </c>
      <c r="J62" s="1232">
        <v>-1.1</v>
      </c>
      <c r="K62" s="1232">
        <v>14.5</v>
      </c>
      <c r="L62" s="1233">
        <v>-0.6</v>
      </c>
    </row>
    <row r="63" spans="1:12" ht="13.5" thickTop="1">
      <c r="A63" s="1728" t="s">
        <v>319</v>
      </c>
      <c r="B63" s="1729"/>
      <c r="C63" s="1729"/>
      <c r="D63" s="1729"/>
      <c r="E63" s="1729"/>
      <c r="F63" s="1729"/>
      <c r="G63" s="1729"/>
      <c r="H63" s="1729"/>
      <c r="I63" s="1729"/>
      <c r="J63" s="1729"/>
      <c r="K63" s="1729"/>
      <c r="L63" s="1730"/>
    </row>
    <row r="64" spans="1:12" ht="12.75">
      <c r="A64" s="1234" t="s">
        <v>463</v>
      </c>
      <c r="B64" s="123">
        <v>100</v>
      </c>
      <c r="C64" s="1211">
        <v>176.3</v>
      </c>
      <c r="D64" s="68">
        <v>186.8</v>
      </c>
      <c r="E64" s="1212">
        <v>185.7</v>
      </c>
      <c r="F64" s="68">
        <v>221.3</v>
      </c>
      <c r="G64" s="68">
        <v>217</v>
      </c>
      <c r="H64" s="1212">
        <v>215</v>
      </c>
      <c r="I64" s="1213">
        <v>5.3</v>
      </c>
      <c r="J64" s="1213">
        <v>-0.6</v>
      </c>
      <c r="K64" s="1213">
        <v>15.8</v>
      </c>
      <c r="L64" s="1214">
        <v>-0.9</v>
      </c>
    </row>
    <row r="65" spans="1:12" ht="12.75">
      <c r="A65" s="721" t="s">
        <v>687</v>
      </c>
      <c r="B65" s="126">
        <v>51.53</v>
      </c>
      <c r="C65" s="1215">
        <v>167</v>
      </c>
      <c r="D65" s="31">
        <v>180.1</v>
      </c>
      <c r="E65" s="1235">
        <v>177.7</v>
      </c>
      <c r="F65" s="31">
        <v>226.2</v>
      </c>
      <c r="G65" s="31">
        <v>220.1</v>
      </c>
      <c r="H65" s="1216">
        <v>217</v>
      </c>
      <c r="I65" s="1219">
        <v>6.4</v>
      </c>
      <c r="J65" s="1219">
        <v>-1.3</v>
      </c>
      <c r="K65" s="1219">
        <v>22.1</v>
      </c>
      <c r="L65" s="1220">
        <v>-1.4</v>
      </c>
    </row>
    <row r="66" spans="1:12" ht="12.75">
      <c r="A66" s="393" t="s">
        <v>688</v>
      </c>
      <c r="B66" s="130">
        <v>48.47</v>
      </c>
      <c r="C66" s="1224">
        <v>186.3</v>
      </c>
      <c r="D66" s="1225">
        <v>193.9</v>
      </c>
      <c r="E66" s="1226">
        <v>194.2</v>
      </c>
      <c r="F66" s="1225">
        <v>216</v>
      </c>
      <c r="G66" s="1225">
        <v>213.8</v>
      </c>
      <c r="H66" s="1226">
        <v>212.9</v>
      </c>
      <c r="I66" s="1227">
        <v>4.2</v>
      </c>
      <c r="J66" s="1227">
        <v>0.2</v>
      </c>
      <c r="K66" s="1227">
        <v>9.6</v>
      </c>
      <c r="L66" s="1236">
        <v>-0.4</v>
      </c>
    </row>
    <row r="67" spans="1:12" ht="12.75">
      <c r="A67" s="49" t="s">
        <v>689</v>
      </c>
      <c r="B67" s="131">
        <v>81.26</v>
      </c>
      <c r="C67" s="1215">
        <v>170.9</v>
      </c>
      <c r="D67" s="31">
        <v>180.6</v>
      </c>
      <c r="E67" s="1216">
        <v>179.2</v>
      </c>
      <c r="F67" s="31">
        <v>216</v>
      </c>
      <c r="G67" s="31">
        <v>212.5</v>
      </c>
      <c r="H67" s="1216">
        <v>210.9</v>
      </c>
      <c r="I67" s="1219">
        <v>4.9</v>
      </c>
      <c r="J67" s="1219">
        <v>-0.8</v>
      </c>
      <c r="K67" s="1219">
        <v>17.7</v>
      </c>
      <c r="L67" s="1220">
        <v>-0.8</v>
      </c>
    </row>
    <row r="68" spans="1:12" ht="12.75">
      <c r="A68" s="49" t="s">
        <v>690</v>
      </c>
      <c r="B68" s="132">
        <v>18.74</v>
      </c>
      <c r="C68" s="1224">
        <v>199.7</v>
      </c>
      <c r="D68" s="1225">
        <v>213.8</v>
      </c>
      <c r="E68" s="1226">
        <v>214.1</v>
      </c>
      <c r="F68" s="1225">
        <v>244</v>
      </c>
      <c r="G68" s="1225">
        <v>236.5</v>
      </c>
      <c r="H68" s="1226">
        <v>232.8</v>
      </c>
      <c r="I68" s="1227">
        <v>7.2</v>
      </c>
      <c r="J68" s="1227">
        <v>0.1</v>
      </c>
      <c r="K68" s="1227">
        <v>8.7</v>
      </c>
      <c r="L68" s="1236">
        <v>-1.6</v>
      </c>
    </row>
    <row r="69" spans="1:12" ht="12.75">
      <c r="A69" s="721" t="s">
        <v>691</v>
      </c>
      <c r="B69" s="131">
        <v>68.86</v>
      </c>
      <c r="C69" s="1215">
        <v>172.6</v>
      </c>
      <c r="D69" s="31">
        <v>184.9</v>
      </c>
      <c r="E69" s="1216">
        <v>182.9</v>
      </c>
      <c r="F69" s="31">
        <v>222</v>
      </c>
      <c r="G69" s="31">
        <v>217</v>
      </c>
      <c r="H69" s="1216">
        <v>213.7</v>
      </c>
      <c r="I69" s="1219">
        <v>6</v>
      </c>
      <c r="J69" s="1219">
        <v>-1.1</v>
      </c>
      <c r="K69" s="1219">
        <v>16.8</v>
      </c>
      <c r="L69" s="1220">
        <v>-1.5</v>
      </c>
    </row>
    <row r="70" spans="1:12" ht="12.75">
      <c r="A70" s="393" t="s">
        <v>692</v>
      </c>
      <c r="B70" s="132">
        <v>31.14</v>
      </c>
      <c r="C70" s="1224">
        <v>184.6</v>
      </c>
      <c r="D70" s="1225">
        <v>191</v>
      </c>
      <c r="E70" s="1226">
        <v>191.9</v>
      </c>
      <c r="F70" s="1225">
        <v>219.7</v>
      </c>
      <c r="G70" s="1225">
        <v>217</v>
      </c>
      <c r="H70" s="1226">
        <v>217.8</v>
      </c>
      <c r="I70" s="1227">
        <v>4</v>
      </c>
      <c r="J70" s="1227">
        <v>0.5</v>
      </c>
      <c r="K70" s="1227">
        <v>13.5</v>
      </c>
      <c r="L70" s="1236">
        <v>0.4</v>
      </c>
    </row>
    <row r="71" spans="1:12" ht="12.75">
      <c r="A71" s="49" t="s">
        <v>693</v>
      </c>
      <c r="B71" s="131">
        <v>17.03</v>
      </c>
      <c r="C71" s="1215">
        <v>221.1</v>
      </c>
      <c r="D71" s="31">
        <v>233.5</v>
      </c>
      <c r="E71" s="1216">
        <v>234.2</v>
      </c>
      <c r="F71" s="31">
        <v>278.5</v>
      </c>
      <c r="G71" s="31">
        <v>271.3</v>
      </c>
      <c r="H71" s="1216">
        <v>269.1</v>
      </c>
      <c r="I71" s="1219">
        <v>5.9</v>
      </c>
      <c r="J71" s="1219">
        <v>0.3</v>
      </c>
      <c r="K71" s="1219">
        <v>14.9</v>
      </c>
      <c r="L71" s="1220">
        <v>-0.8</v>
      </c>
    </row>
    <row r="72" spans="1:12" ht="12.75">
      <c r="A72" s="722" t="s">
        <v>694</v>
      </c>
      <c r="B72" s="132">
        <v>82.97</v>
      </c>
      <c r="C72" s="1224">
        <v>167.1</v>
      </c>
      <c r="D72" s="1225">
        <v>177.2</v>
      </c>
      <c r="E72" s="1226">
        <v>175.7</v>
      </c>
      <c r="F72" s="1225">
        <v>209.5</v>
      </c>
      <c r="G72" s="1225">
        <v>205.9</v>
      </c>
      <c r="H72" s="1226">
        <v>203.9</v>
      </c>
      <c r="I72" s="1227">
        <v>5.1</v>
      </c>
      <c r="J72" s="1227">
        <v>-0.8</v>
      </c>
      <c r="K72" s="1227">
        <v>16.1</v>
      </c>
      <c r="L72" s="1236">
        <v>-1</v>
      </c>
    </row>
    <row r="73" spans="1:12" ht="12.75">
      <c r="A73" s="723" t="s">
        <v>695</v>
      </c>
      <c r="B73" s="133">
        <v>3.0403594784183583</v>
      </c>
      <c r="C73" s="1237">
        <v>418.3</v>
      </c>
      <c r="D73" s="1238">
        <v>456.5</v>
      </c>
      <c r="E73" s="1235">
        <v>460.5</v>
      </c>
      <c r="F73" s="1238">
        <v>570.6</v>
      </c>
      <c r="G73" s="1238">
        <v>532.7</v>
      </c>
      <c r="H73" s="1235">
        <v>519.5</v>
      </c>
      <c r="I73" s="1219">
        <v>10.1</v>
      </c>
      <c r="J73" s="1219">
        <v>0.9</v>
      </c>
      <c r="K73" s="1219">
        <v>12.8</v>
      </c>
      <c r="L73" s="1220">
        <v>-2.5</v>
      </c>
    </row>
    <row r="74" spans="1:12" ht="12.75">
      <c r="A74" s="724" t="s">
        <v>696</v>
      </c>
      <c r="B74" s="128">
        <v>96.95964052158165</v>
      </c>
      <c r="C74" s="1224">
        <v>168.7</v>
      </c>
      <c r="D74" s="1225">
        <v>178.3</v>
      </c>
      <c r="E74" s="1226">
        <v>177.1</v>
      </c>
      <c r="F74" s="1225">
        <v>210.3</v>
      </c>
      <c r="G74" s="1225">
        <v>207.1</v>
      </c>
      <c r="H74" s="1226">
        <v>205.5</v>
      </c>
      <c r="I74" s="1227">
        <v>5</v>
      </c>
      <c r="J74" s="1227">
        <v>-0.7</v>
      </c>
      <c r="K74" s="1227">
        <v>16</v>
      </c>
      <c r="L74" s="1236">
        <v>-0.8</v>
      </c>
    </row>
    <row r="75" spans="1:12" ht="12.75">
      <c r="A75" s="1725" t="s">
        <v>320</v>
      </c>
      <c r="B75" s="1726"/>
      <c r="C75" s="1726"/>
      <c r="D75" s="1726"/>
      <c r="E75" s="1726"/>
      <c r="F75" s="1726"/>
      <c r="G75" s="1726"/>
      <c r="H75" s="1727"/>
      <c r="I75" s="1726"/>
      <c r="J75" s="1726"/>
      <c r="K75" s="1726"/>
      <c r="L75" s="725"/>
    </row>
    <row r="76" spans="1:12" ht="12.75">
      <c r="A76" s="49" t="s">
        <v>463</v>
      </c>
      <c r="B76" s="636">
        <v>100</v>
      </c>
      <c r="C76" s="1211">
        <v>187.3</v>
      </c>
      <c r="D76" s="1239">
        <v>201.1</v>
      </c>
      <c r="E76" s="1212">
        <v>198.6</v>
      </c>
      <c r="F76" s="1239">
        <v>231.3</v>
      </c>
      <c r="G76" s="1239">
        <v>227.4</v>
      </c>
      <c r="H76" s="1212">
        <v>225.7</v>
      </c>
      <c r="I76" s="1240">
        <v>6</v>
      </c>
      <c r="J76" s="1240">
        <v>-1.2</v>
      </c>
      <c r="K76" s="1240">
        <v>13.6</v>
      </c>
      <c r="L76" s="1241">
        <v>-0.7</v>
      </c>
    </row>
    <row r="77" spans="1:12" ht="12.75">
      <c r="A77" s="721" t="s">
        <v>687</v>
      </c>
      <c r="B77" s="126">
        <v>54.98</v>
      </c>
      <c r="C77" s="1215">
        <v>178.4</v>
      </c>
      <c r="D77" s="31">
        <v>196.6</v>
      </c>
      <c r="E77" s="1216">
        <v>191.9</v>
      </c>
      <c r="F77" s="31">
        <v>231.8</v>
      </c>
      <c r="G77" s="31">
        <v>225.8</v>
      </c>
      <c r="H77" s="1216">
        <v>223.5</v>
      </c>
      <c r="I77" s="1219">
        <v>7.6</v>
      </c>
      <c r="J77" s="1219">
        <v>-2.4</v>
      </c>
      <c r="K77" s="1219">
        <v>16.5</v>
      </c>
      <c r="L77" s="1220">
        <v>-1</v>
      </c>
    </row>
    <row r="78" spans="1:12" ht="12.75">
      <c r="A78" s="260" t="s">
        <v>688</v>
      </c>
      <c r="B78" s="130">
        <v>45.02</v>
      </c>
      <c r="C78" s="1224">
        <v>198</v>
      </c>
      <c r="D78" s="1225">
        <v>206.6</v>
      </c>
      <c r="E78" s="1226">
        <v>206.8</v>
      </c>
      <c r="F78" s="1225">
        <v>230.7</v>
      </c>
      <c r="G78" s="1225">
        <v>229.3</v>
      </c>
      <c r="H78" s="1226">
        <v>228.4</v>
      </c>
      <c r="I78" s="1227">
        <v>4.4</v>
      </c>
      <c r="J78" s="1227">
        <v>0.1</v>
      </c>
      <c r="K78" s="1227">
        <v>10.4</v>
      </c>
      <c r="L78" s="1236">
        <v>-0.4</v>
      </c>
    </row>
    <row r="79" spans="1:12" ht="12.75">
      <c r="A79" s="723" t="s">
        <v>695</v>
      </c>
      <c r="B79" s="133">
        <v>2.5436097629598367</v>
      </c>
      <c r="C79" s="1237">
        <v>451.5</v>
      </c>
      <c r="D79" s="1238">
        <v>491.8</v>
      </c>
      <c r="E79" s="1235">
        <v>493</v>
      </c>
      <c r="F79" s="1238">
        <v>610.7</v>
      </c>
      <c r="G79" s="1238">
        <v>571.7</v>
      </c>
      <c r="H79" s="1235">
        <v>554.7</v>
      </c>
      <c r="I79" s="1219">
        <v>9.2</v>
      </c>
      <c r="J79" s="1219">
        <v>0.2</v>
      </c>
      <c r="K79" s="1219">
        <v>12.5</v>
      </c>
      <c r="L79" s="1220">
        <v>-3</v>
      </c>
    </row>
    <row r="80" spans="1:12" ht="12.75">
      <c r="A80" s="724" t="s">
        <v>696</v>
      </c>
      <c r="B80" s="128">
        <v>97.45639023704015</v>
      </c>
      <c r="C80" s="1224">
        <v>180.4</v>
      </c>
      <c r="D80" s="1225">
        <v>193.5</v>
      </c>
      <c r="E80" s="1226">
        <v>190.9</v>
      </c>
      <c r="F80" s="1225">
        <v>221.4</v>
      </c>
      <c r="G80" s="1225">
        <v>218.4</v>
      </c>
      <c r="H80" s="1226">
        <v>217.1</v>
      </c>
      <c r="I80" s="1227">
        <v>5.8</v>
      </c>
      <c r="J80" s="1227">
        <v>-1.3</v>
      </c>
      <c r="K80" s="1227">
        <v>13.7</v>
      </c>
      <c r="L80" s="1236">
        <v>-0.6</v>
      </c>
    </row>
    <row r="81" spans="1:12" ht="12.75">
      <c r="A81" s="726" t="s">
        <v>321</v>
      </c>
      <c r="B81" s="134"/>
      <c r="C81" s="1242"/>
      <c r="D81" s="1243"/>
      <c r="E81" s="1243"/>
      <c r="F81" s="1243"/>
      <c r="G81" s="1243"/>
      <c r="H81" s="1243"/>
      <c r="I81" s="1243"/>
      <c r="J81" s="1243"/>
      <c r="K81" s="1243"/>
      <c r="L81" s="80"/>
    </row>
    <row r="82" spans="1:12" ht="12.75">
      <c r="A82" s="1234" t="s">
        <v>463</v>
      </c>
      <c r="B82" s="123">
        <v>100</v>
      </c>
      <c r="C82" s="1211">
        <v>185.9</v>
      </c>
      <c r="D82" s="68">
        <v>198</v>
      </c>
      <c r="E82" s="1212">
        <v>196.4</v>
      </c>
      <c r="F82" s="68">
        <v>227.7</v>
      </c>
      <c r="G82" s="68">
        <v>224.9</v>
      </c>
      <c r="H82" s="1212">
        <v>224.2</v>
      </c>
      <c r="I82" s="1213">
        <v>5.6</v>
      </c>
      <c r="J82" s="1213">
        <v>-0.8</v>
      </c>
      <c r="K82" s="1213">
        <v>14.2</v>
      </c>
      <c r="L82" s="1214">
        <v>-0.3</v>
      </c>
    </row>
    <row r="83" spans="1:12" ht="12.75">
      <c r="A83" s="721" t="s">
        <v>687</v>
      </c>
      <c r="B83" s="126">
        <v>53.04</v>
      </c>
      <c r="C83" s="1215">
        <v>179.2</v>
      </c>
      <c r="D83" s="31">
        <v>196.1</v>
      </c>
      <c r="E83" s="1216">
        <v>192.8</v>
      </c>
      <c r="F83" s="31">
        <v>230.3</v>
      </c>
      <c r="G83" s="31">
        <v>227</v>
      </c>
      <c r="H83" s="1216">
        <v>226.2</v>
      </c>
      <c r="I83" s="1219">
        <v>7.6</v>
      </c>
      <c r="J83" s="1219">
        <v>-1.7</v>
      </c>
      <c r="K83" s="1219">
        <v>17.3</v>
      </c>
      <c r="L83" s="1220">
        <v>-0.4</v>
      </c>
    </row>
    <row r="84" spans="1:12" ht="12.75">
      <c r="A84" s="393" t="s">
        <v>688</v>
      </c>
      <c r="B84" s="127">
        <v>46.96</v>
      </c>
      <c r="C84" s="1224">
        <v>193.6</v>
      </c>
      <c r="D84" s="1225">
        <v>200.1</v>
      </c>
      <c r="E84" s="1226">
        <v>200.3</v>
      </c>
      <c r="F84" s="1225">
        <v>224.7</v>
      </c>
      <c r="G84" s="1225">
        <v>222.5</v>
      </c>
      <c r="H84" s="1226">
        <v>222</v>
      </c>
      <c r="I84" s="1227">
        <v>3.5</v>
      </c>
      <c r="J84" s="1227">
        <v>0.1</v>
      </c>
      <c r="K84" s="1227">
        <v>10.8</v>
      </c>
      <c r="L84" s="1236">
        <v>-0.2</v>
      </c>
    </row>
    <row r="85" spans="1:12" ht="12.75">
      <c r="A85" s="83" t="s">
        <v>695</v>
      </c>
      <c r="B85" s="133">
        <v>2.332799605862791</v>
      </c>
      <c r="C85" s="1215">
        <v>492.7</v>
      </c>
      <c r="D85" s="31">
        <v>530.4</v>
      </c>
      <c r="E85" s="1216">
        <v>530.8</v>
      </c>
      <c r="F85" s="31">
        <v>657.1</v>
      </c>
      <c r="G85" s="31">
        <v>607.6</v>
      </c>
      <c r="H85" s="1216">
        <v>596.7</v>
      </c>
      <c r="I85" s="1219">
        <v>7.7</v>
      </c>
      <c r="J85" s="1219">
        <v>0.1</v>
      </c>
      <c r="K85" s="1219">
        <v>12.4</v>
      </c>
      <c r="L85" s="1220">
        <v>-1.8</v>
      </c>
    </row>
    <row r="86" spans="1:12" ht="13.5" thickBot="1">
      <c r="A86" s="697" t="s">
        <v>696</v>
      </c>
      <c r="B86" s="191">
        <v>97.66720039413721</v>
      </c>
      <c r="C86" s="1244">
        <v>178.6</v>
      </c>
      <c r="D86" s="69">
        <v>190.1</v>
      </c>
      <c r="E86" s="1245">
        <v>188.4</v>
      </c>
      <c r="F86" s="69">
        <v>217.4</v>
      </c>
      <c r="G86" s="69">
        <v>215.7</v>
      </c>
      <c r="H86" s="301">
        <v>215.3</v>
      </c>
      <c r="I86" s="1246">
        <v>5.5</v>
      </c>
      <c r="J86" s="1246">
        <v>-0.9</v>
      </c>
      <c r="K86" s="1246">
        <v>14.3</v>
      </c>
      <c r="L86" s="1247">
        <v>-0.2</v>
      </c>
    </row>
    <row r="87" spans="1:2" ht="12.75">
      <c r="A87" s="18" t="s">
        <v>449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68" right="0.24" top="0.2" bottom="0.23" header="0.22" footer="0.2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A13" sqref="A13"/>
    </sheetView>
  </sheetViews>
  <sheetFormatPr defaultColWidth="9.140625" defaultRowHeight="12.75"/>
  <cols>
    <col min="1" max="1" width="35.140625" style="18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87" t="s">
        <v>943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47"/>
      <c r="L1" s="147"/>
      <c r="M1" s="147"/>
      <c r="N1" s="147"/>
    </row>
    <row r="2" spans="1:14" ht="15.75">
      <c r="A2" s="1679" t="s">
        <v>1038</v>
      </c>
      <c r="B2" s="1679"/>
      <c r="C2" s="1679"/>
      <c r="D2" s="1679"/>
      <c r="E2" s="1679"/>
      <c r="F2" s="1679"/>
      <c r="G2" s="1679"/>
      <c r="H2" s="1679"/>
      <c r="I2" s="1679"/>
      <c r="J2" s="1679"/>
      <c r="K2" s="147"/>
      <c r="L2" s="147"/>
      <c r="M2" s="147"/>
      <c r="N2" s="147"/>
    </row>
    <row r="3" spans="1:14" ht="12.75">
      <c r="A3" s="1731" t="s">
        <v>258</v>
      </c>
      <c r="B3" s="1731"/>
      <c r="C3" s="1731"/>
      <c r="D3" s="1731"/>
      <c r="E3" s="1731"/>
      <c r="F3" s="1731"/>
      <c r="G3" s="1731"/>
      <c r="H3" s="1731"/>
      <c r="I3" s="1731"/>
      <c r="J3" s="1731"/>
      <c r="K3" s="147"/>
      <c r="L3" s="147"/>
      <c r="M3" s="147"/>
      <c r="N3" s="147"/>
    </row>
    <row r="4" spans="1:11" ht="12.75">
      <c r="A4" s="1732" t="s">
        <v>201</v>
      </c>
      <c r="B4" s="1732"/>
      <c r="C4" s="1732"/>
      <c r="D4" s="1732"/>
      <c r="E4" s="1732"/>
      <c r="F4" s="1732"/>
      <c r="G4" s="1732"/>
      <c r="H4" s="1732"/>
      <c r="I4" s="1732"/>
      <c r="J4" s="1732"/>
      <c r="K4" s="351"/>
    </row>
    <row r="5" spans="1:14" ht="13.5" thickBot="1">
      <c r="A5" s="1705" t="s">
        <v>865</v>
      </c>
      <c r="B5" s="1705"/>
      <c r="C5" s="1705"/>
      <c r="D5" s="1705"/>
      <c r="E5" s="1705"/>
      <c r="F5" s="1705"/>
      <c r="G5" s="1705"/>
      <c r="H5" s="1705"/>
      <c r="I5" s="1705"/>
      <c r="J5" s="1705"/>
      <c r="K5" s="147"/>
      <c r="L5" s="147"/>
      <c r="M5" s="147"/>
      <c r="N5" s="147"/>
    </row>
    <row r="6" spans="1:14" ht="12.75">
      <c r="A6" s="1733" t="s">
        <v>709</v>
      </c>
      <c r="B6" s="198" t="s">
        <v>259</v>
      </c>
      <c r="C6" s="199"/>
      <c r="D6" s="199"/>
      <c r="E6" s="200" t="s">
        <v>323</v>
      </c>
      <c r="F6" s="201" t="s">
        <v>184</v>
      </c>
      <c r="G6" s="202" t="s">
        <v>655</v>
      </c>
      <c r="H6" s="203" t="s">
        <v>165</v>
      </c>
      <c r="I6" s="1735" t="s">
        <v>560</v>
      </c>
      <c r="J6" s="1736"/>
      <c r="K6" s="147"/>
      <c r="L6" s="147"/>
      <c r="M6" s="147"/>
      <c r="N6" s="147"/>
    </row>
    <row r="7" spans="1:14" ht="12.75">
      <c r="A7" s="1734"/>
      <c r="B7" s="144" t="s">
        <v>260</v>
      </c>
      <c r="C7" s="205"/>
      <c r="D7" s="205"/>
      <c r="E7" s="206" t="s">
        <v>259</v>
      </c>
      <c r="F7" s="727" t="s">
        <v>866</v>
      </c>
      <c r="G7" s="695" t="s">
        <v>866</v>
      </c>
      <c r="H7" s="728" t="s">
        <v>866</v>
      </c>
      <c r="I7" s="1248" t="s">
        <v>655</v>
      </c>
      <c r="J7" s="1249" t="s">
        <v>165</v>
      </c>
      <c r="K7" s="147"/>
      <c r="L7" s="147"/>
      <c r="M7" s="147"/>
      <c r="N7" s="147"/>
    </row>
    <row r="8" spans="1:14" ht="12.75">
      <c r="A8" s="172" t="s">
        <v>324</v>
      </c>
      <c r="B8" s="296">
        <v>100</v>
      </c>
      <c r="C8" s="174"/>
      <c r="D8" s="159"/>
      <c r="E8" s="175">
        <v>100</v>
      </c>
      <c r="F8" s="1250">
        <v>177.12514000000002</v>
      </c>
      <c r="G8" s="68">
        <v>185.42989999999998</v>
      </c>
      <c r="H8" s="1251">
        <v>209.84123</v>
      </c>
      <c r="I8" s="27">
        <v>4.7</v>
      </c>
      <c r="J8" s="60">
        <v>13.2</v>
      </c>
      <c r="K8" s="147"/>
      <c r="M8" s="147"/>
      <c r="N8" s="147"/>
    </row>
    <row r="9" spans="1:14" ht="12.75">
      <c r="A9" s="172"/>
      <c r="B9" s="296"/>
      <c r="C9" s="174"/>
      <c r="D9" s="159"/>
      <c r="E9" s="175"/>
      <c r="F9" s="1252"/>
      <c r="G9" s="1253"/>
      <c r="H9" s="1254"/>
      <c r="I9" s="27"/>
      <c r="J9" s="60"/>
      <c r="K9" s="147"/>
      <c r="M9" s="147"/>
      <c r="N9" s="147"/>
    </row>
    <row r="10" spans="1:14" ht="12.75">
      <c r="A10" s="172" t="s">
        <v>325</v>
      </c>
      <c r="B10" s="296">
        <v>53.2</v>
      </c>
      <c r="C10" s="174"/>
      <c r="D10" s="174"/>
      <c r="E10" s="175">
        <v>45.53</v>
      </c>
      <c r="F10" s="1250">
        <v>186.11067428069407</v>
      </c>
      <c r="G10" s="68">
        <v>196.03002415989457</v>
      </c>
      <c r="H10" s="1251">
        <v>232.585504063255</v>
      </c>
      <c r="I10" s="27">
        <v>5.3</v>
      </c>
      <c r="J10" s="60">
        <v>18.6</v>
      </c>
      <c r="K10" s="147"/>
      <c r="M10" s="147"/>
      <c r="N10" s="147"/>
    </row>
    <row r="11" spans="1:14" ht="12.75">
      <c r="A11" s="176"/>
      <c r="B11" s="297"/>
      <c r="C11" s="127"/>
      <c r="D11" s="127"/>
      <c r="E11" s="178"/>
      <c r="F11" s="1255"/>
      <c r="G11" s="31"/>
      <c r="H11" s="1256"/>
      <c r="I11" s="179"/>
      <c r="J11" s="1257"/>
      <c r="K11" s="147"/>
      <c r="M11" s="147"/>
      <c r="N11" s="147"/>
    </row>
    <row r="12" spans="1:14" ht="12.75">
      <c r="A12" s="180" t="s">
        <v>270</v>
      </c>
      <c r="B12" s="298"/>
      <c r="C12" s="131"/>
      <c r="D12" s="131"/>
      <c r="E12" s="182"/>
      <c r="F12" s="1255"/>
      <c r="G12" s="31"/>
      <c r="H12" s="1256"/>
      <c r="I12" s="179"/>
      <c r="J12" s="1257"/>
      <c r="K12" s="147"/>
      <c r="M12" s="147"/>
      <c r="N12" s="147"/>
    </row>
    <row r="13" spans="1:14" ht="12.75">
      <c r="A13" s="183" t="s">
        <v>326</v>
      </c>
      <c r="B13" s="298">
        <v>14.16</v>
      </c>
      <c r="C13" s="127"/>
      <c r="D13" s="127"/>
      <c r="E13" s="182">
        <v>0</v>
      </c>
      <c r="F13" s="1255">
        <v>164</v>
      </c>
      <c r="G13" s="31">
        <v>187.7</v>
      </c>
      <c r="H13" s="1256">
        <v>225.3</v>
      </c>
      <c r="I13" s="29">
        <v>14.5</v>
      </c>
      <c r="J13" s="61">
        <v>20</v>
      </c>
      <c r="K13" s="147"/>
      <c r="L13" s="185"/>
      <c r="M13" s="147"/>
      <c r="N13" s="147"/>
    </row>
    <row r="14" spans="1:14" ht="12.75">
      <c r="A14" s="183" t="s">
        <v>327</v>
      </c>
      <c r="B14" s="298">
        <v>1.79</v>
      </c>
      <c r="C14" s="127">
        <v>1.79</v>
      </c>
      <c r="D14" s="127">
        <v>0.8261940952937737</v>
      </c>
      <c r="E14" s="182">
        <v>2.62</v>
      </c>
      <c r="F14" s="1255">
        <v>244</v>
      </c>
      <c r="G14" s="31">
        <v>243.8</v>
      </c>
      <c r="H14" s="1256">
        <v>240.5</v>
      </c>
      <c r="I14" s="29">
        <v>-0.1</v>
      </c>
      <c r="J14" s="61">
        <v>-1.4</v>
      </c>
      <c r="K14" s="147"/>
      <c r="L14" s="185"/>
      <c r="M14" s="147"/>
      <c r="N14" s="147"/>
    </row>
    <row r="15" spans="1:14" ht="12.75">
      <c r="A15" s="183" t="s">
        <v>328</v>
      </c>
      <c r="B15" s="298">
        <v>2.05</v>
      </c>
      <c r="C15" s="127">
        <v>2.05</v>
      </c>
      <c r="D15" s="127">
        <v>0.946199941537562</v>
      </c>
      <c r="E15" s="182">
        <v>3</v>
      </c>
      <c r="F15" s="1255">
        <v>168.9</v>
      </c>
      <c r="G15" s="31">
        <v>178</v>
      </c>
      <c r="H15" s="1256">
        <v>200.3</v>
      </c>
      <c r="I15" s="29">
        <v>5.4</v>
      </c>
      <c r="J15" s="61">
        <v>12.5</v>
      </c>
      <c r="K15" s="147"/>
      <c r="L15" s="185"/>
      <c r="M15" s="147"/>
      <c r="N15" s="147"/>
    </row>
    <row r="16" spans="1:14" ht="12.75">
      <c r="A16" s="180" t="s">
        <v>274</v>
      </c>
      <c r="B16" s="298">
        <v>2.73</v>
      </c>
      <c r="C16" s="127">
        <v>2.73</v>
      </c>
      <c r="D16" s="127">
        <v>1.2600613855597778</v>
      </c>
      <c r="E16" s="182">
        <v>3.99</v>
      </c>
      <c r="F16" s="1255">
        <v>170.3</v>
      </c>
      <c r="G16" s="31">
        <v>195.8</v>
      </c>
      <c r="H16" s="1256">
        <v>246</v>
      </c>
      <c r="I16" s="29">
        <v>15</v>
      </c>
      <c r="J16" s="61">
        <v>25.6</v>
      </c>
      <c r="K16" s="147"/>
      <c r="L16" s="185"/>
      <c r="M16" s="147"/>
      <c r="N16" s="125"/>
    </row>
    <row r="17" spans="1:14" ht="12.75">
      <c r="A17" s="186" t="s">
        <v>356</v>
      </c>
      <c r="B17" s="298">
        <v>7.89</v>
      </c>
      <c r="C17" s="127"/>
      <c r="D17" s="127"/>
      <c r="E17" s="182">
        <v>0</v>
      </c>
      <c r="F17" s="1255">
        <v>151.2</v>
      </c>
      <c r="G17" s="31">
        <v>153.1</v>
      </c>
      <c r="H17" s="1256">
        <v>173.4</v>
      </c>
      <c r="I17" s="29">
        <v>1.3</v>
      </c>
      <c r="J17" s="61">
        <v>13.3</v>
      </c>
      <c r="K17" s="147"/>
      <c r="L17" s="185"/>
      <c r="M17" s="147"/>
      <c r="N17" s="147"/>
    </row>
    <row r="18" spans="1:14" ht="12.75" hidden="1">
      <c r="A18" s="187" t="s">
        <v>357</v>
      </c>
      <c r="B18" s="298"/>
      <c r="C18" s="127"/>
      <c r="D18" s="127"/>
      <c r="E18" s="182">
        <v>0</v>
      </c>
      <c r="F18" s="1255">
        <v>149.1</v>
      </c>
      <c r="G18" s="31">
        <v>151.8</v>
      </c>
      <c r="H18" s="1256">
        <v>170.7</v>
      </c>
      <c r="I18" s="29">
        <v>1.8</v>
      </c>
      <c r="J18" s="61">
        <v>12.5</v>
      </c>
      <c r="K18" s="147"/>
      <c r="L18" s="185"/>
      <c r="M18" s="147"/>
      <c r="N18" s="147"/>
    </row>
    <row r="19" spans="1:14" ht="12.75" hidden="1">
      <c r="A19" s="188" t="s">
        <v>358</v>
      </c>
      <c r="B19" s="298"/>
      <c r="C19" s="127"/>
      <c r="D19" s="127"/>
      <c r="E19" s="182">
        <v>0</v>
      </c>
      <c r="F19" s="1255">
        <v>155.4</v>
      </c>
      <c r="G19" s="31">
        <v>156.2</v>
      </c>
      <c r="H19" s="1256">
        <v>178.4</v>
      </c>
      <c r="I19" s="29">
        <v>0.5</v>
      </c>
      <c r="J19" s="61">
        <v>14.2</v>
      </c>
      <c r="K19" s="147"/>
      <c r="L19" s="185"/>
      <c r="M19" s="147"/>
      <c r="N19" s="147"/>
    </row>
    <row r="20" spans="1:14" ht="12.75" hidden="1">
      <c r="A20" s="188" t="s">
        <v>359</v>
      </c>
      <c r="B20" s="298"/>
      <c r="C20" s="127"/>
      <c r="D20" s="127"/>
      <c r="E20" s="182">
        <v>0</v>
      </c>
      <c r="F20" s="1255">
        <v>124.6</v>
      </c>
      <c r="G20" s="31">
        <v>132.6</v>
      </c>
      <c r="H20" s="1256">
        <v>139.5</v>
      </c>
      <c r="I20" s="29">
        <v>6.4</v>
      </c>
      <c r="J20" s="61">
        <v>5.2</v>
      </c>
      <c r="K20" s="147"/>
      <c r="L20" s="185"/>
      <c r="M20" s="147"/>
      <c r="N20" s="147"/>
    </row>
    <row r="21" spans="1:14" ht="12.75" hidden="1">
      <c r="A21" s="187" t="s">
        <v>360</v>
      </c>
      <c r="B21" s="298"/>
      <c r="C21" s="127"/>
      <c r="D21" s="127"/>
      <c r="E21" s="182">
        <v>0</v>
      </c>
      <c r="F21" s="1255">
        <v>158.3</v>
      </c>
      <c r="G21" s="31">
        <v>158.9</v>
      </c>
      <c r="H21" s="1256">
        <v>183.3</v>
      </c>
      <c r="I21" s="29">
        <v>0.4</v>
      </c>
      <c r="J21" s="61">
        <v>15.4</v>
      </c>
      <c r="K21" s="147"/>
      <c r="L21" s="185"/>
      <c r="M21" s="147"/>
      <c r="N21" s="147"/>
    </row>
    <row r="22" spans="1:14" ht="12.75" hidden="1">
      <c r="A22" s="188" t="s">
        <v>369</v>
      </c>
      <c r="B22" s="298"/>
      <c r="C22" s="127"/>
      <c r="D22" s="127"/>
      <c r="E22" s="182">
        <v>0</v>
      </c>
      <c r="F22" s="1255">
        <v>156.7</v>
      </c>
      <c r="G22" s="31">
        <v>158.9</v>
      </c>
      <c r="H22" s="1256">
        <v>183.8</v>
      </c>
      <c r="I22" s="29">
        <v>1.4</v>
      </c>
      <c r="J22" s="61">
        <v>15.7</v>
      </c>
      <c r="K22" s="147"/>
      <c r="L22" s="185"/>
      <c r="M22" s="147"/>
      <c r="N22" s="147"/>
    </row>
    <row r="23" spans="1:14" ht="12.75" hidden="1">
      <c r="A23" s="188" t="s">
        <v>374</v>
      </c>
      <c r="B23" s="298"/>
      <c r="C23" s="127"/>
      <c r="D23" s="127"/>
      <c r="E23" s="182">
        <v>0</v>
      </c>
      <c r="F23" s="1255">
        <v>188.7</v>
      </c>
      <c r="G23" s="31">
        <v>154.4</v>
      </c>
      <c r="H23" s="1256">
        <v>168.9</v>
      </c>
      <c r="I23" s="29">
        <v>-18.2</v>
      </c>
      <c r="J23" s="61">
        <v>9.4</v>
      </c>
      <c r="K23" s="147"/>
      <c r="L23" s="185"/>
      <c r="M23" s="147"/>
      <c r="N23" s="147"/>
    </row>
    <row r="24" spans="1:12" ht="12.75">
      <c r="A24" s="180" t="s">
        <v>283</v>
      </c>
      <c r="B24" s="298">
        <v>1.85</v>
      </c>
      <c r="C24" s="127">
        <v>1.85</v>
      </c>
      <c r="D24" s="127">
        <v>0.8538877521192633</v>
      </c>
      <c r="E24" s="182">
        <v>2.7</v>
      </c>
      <c r="F24" s="1255">
        <v>187.5</v>
      </c>
      <c r="G24" s="31">
        <v>185.6</v>
      </c>
      <c r="H24" s="1256">
        <v>200.7</v>
      </c>
      <c r="I24" s="29">
        <v>-1</v>
      </c>
      <c r="J24" s="61">
        <v>8.1</v>
      </c>
      <c r="L24" s="185"/>
    </row>
    <row r="25" spans="1:12" ht="12.75">
      <c r="A25" s="180" t="s">
        <v>284</v>
      </c>
      <c r="B25" s="298">
        <v>5.21</v>
      </c>
      <c r="C25" s="127">
        <v>5.21</v>
      </c>
      <c r="D25" s="127">
        <v>2.404732534346682</v>
      </c>
      <c r="E25" s="182">
        <v>7.61</v>
      </c>
      <c r="F25" s="1255">
        <v>184.2</v>
      </c>
      <c r="G25" s="31">
        <v>195.5</v>
      </c>
      <c r="H25" s="1256">
        <v>239.4</v>
      </c>
      <c r="I25" s="29">
        <v>6.1</v>
      </c>
      <c r="J25" s="61">
        <v>22.5</v>
      </c>
      <c r="L25" s="185"/>
    </row>
    <row r="26" spans="1:12" ht="12.75">
      <c r="A26" s="180" t="s">
        <v>285</v>
      </c>
      <c r="B26" s="298">
        <v>4.05</v>
      </c>
      <c r="C26" s="127">
        <v>4.05</v>
      </c>
      <c r="D26" s="127">
        <v>1.8693218357205494</v>
      </c>
      <c r="E26" s="182">
        <v>5.92</v>
      </c>
      <c r="F26" s="1255">
        <v>170</v>
      </c>
      <c r="G26" s="31">
        <v>181.2</v>
      </c>
      <c r="H26" s="1256">
        <v>210.7</v>
      </c>
      <c r="I26" s="29">
        <v>6.6</v>
      </c>
      <c r="J26" s="61">
        <v>16.3</v>
      </c>
      <c r="L26" s="185"/>
    </row>
    <row r="27" spans="1:12" ht="12.75">
      <c r="A27" s="180" t="s">
        <v>286</v>
      </c>
      <c r="B27" s="298">
        <v>3.07</v>
      </c>
      <c r="C27" s="127">
        <v>3.07</v>
      </c>
      <c r="D27" s="127">
        <v>1.4169921075708856</v>
      </c>
      <c r="E27" s="182">
        <v>4.49</v>
      </c>
      <c r="F27" s="1255">
        <v>157.8</v>
      </c>
      <c r="G27" s="31">
        <v>177.7</v>
      </c>
      <c r="H27" s="1256">
        <v>222.1</v>
      </c>
      <c r="I27" s="29">
        <v>12.6</v>
      </c>
      <c r="J27" s="61">
        <v>25</v>
      </c>
      <c r="L27" s="185"/>
    </row>
    <row r="28" spans="1:12" ht="12.75">
      <c r="A28" s="180" t="s">
        <v>287</v>
      </c>
      <c r="B28" s="298">
        <v>1.21</v>
      </c>
      <c r="C28" s="127">
        <v>1.21</v>
      </c>
      <c r="D28" s="127">
        <v>0.5584887459807074</v>
      </c>
      <c r="E28" s="182">
        <v>1.77</v>
      </c>
      <c r="F28" s="1255">
        <v>155.1</v>
      </c>
      <c r="G28" s="31">
        <v>133.1</v>
      </c>
      <c r="H28" s="1256">
        <v>182.8</v>
      </c>
      <c r="I28" s="29">
        <v>-14.2</v>
      </c>
      <c r="J28" s="61">
        <v>37.3</v>
      </c>
      <c r="L28" s="185"/>
    </row>
    <row r="29" spans="1:12" ht="12.75">
      <c r="A29" s="180" t="s">
        <v>288</v>
      </c>
      <c r="B29" s="298">
        <v>2.28</v>
      </c>
      <c r="C29" s="127">
        <v>2.28</v>
      </c>
      <c r="D29" s="127">
        <v>1.0523589593686056</v>
      </c>
      <c r="E29" s="182">
        <v>3.33</v>
      </c>
      <c r="F29" s="1255">
        <v>189.7</v>
      </c>
      <c r="G29" s="31">
        <v>191</v>
      </c>
      <c r="H29" s="1256">
        <v>217.5</v>
      </c>
      <c r="I29" s="29">
        <v>0.7</v>
      </c>
      <c r="J29" s="61">
        <v>13.9</v>
      </c>
      <c r="L29" s="185"/>
    </row>
    <row r="30" spans="1:12" ht="12.75" hidden="1">
      <c r="A30" s="187" t="s">
        <v>375</v>
      </c>
      <c r="B30" s="181"/>
      <c r="C30" s="127"/>
      <c r="D30" s="127"/>
      <c r="E30" s="182">
        <v>0</v>
      </c>
      <c r="F30" s="1255">
        <v>143.3</v>
      </c>
      <c r="G30" s="31">
        <v>147.6</v>
      </c>
      <c r="H30" s="1256">
        <v>176.5</v>
      </c>
      <c r="I30" s="29">
        <v>3</v>
      </c>
      <c r="J30" s="61">
        <v>19.6</v>
      </c>
      <c r="L30" s="185"/>
    </row>
    <row r="31" spans="1:12" ht="12.75" hidden="1">
      <c r="A31" s="187" t="s">
        <v>376</v>
      </c>
      <c r="B31" s="181"/>
      <c r="C31" s="127"/>
      <c r="D31" s="127"/>
      <c r="E31" s="182">
        <v>0</v>
      </c>
      <c r="F31" s="1255">
        <v>208.2</v>
      </c>
      <c r="G31" s="31">
        <v>208.1</v>
      </c>
      <c r="H31" s="1256">
        <v>233.6</v>
      </c>
      <c r="I31" s="29">
        <v>0</v>
      </c>
      <c r="J31" s="61">
        <v>12.3</v>
      </c>
      <c r="L31" s="185"/>
    </row>
    <row r="32" spans="1:12" ht="12.75">
      <c r="A32" s="180" t="s">
        <v>291</v>
      </c>
      <c r="B32" s="181">
        <v>6.91</v>
      </c>
      <c r="C32" s="127">
        <v>6.91</v>
      </c>
      <c r="D32" s="127">
        <v>3.189386144402221</v>
      </c>
      <c r="E32" s="182">
        <v>10.1</v>
      </c>
      <c r="F32" s="1255">
        <v>209.8</v>
      </c>
      <c r="G32" s="31">
        <v>221.8</v>
      </c>
      <c r="H32" s="1256">
        <v>269.4</v>
      </c>
      <c r="I32" s="29">
        <v>5.7</v>
      </c>
      <c r="J32" s="61">
        <v>21.5</v>
      </c>
      <c r="L32" s="185"/>
    </row>
    <row r="33" spans="1:12" ht="12.75">
      <c r="A33" s="180"/>
      <c r="B33" s="181"/>
      <c r="C33" s="127"/>
      <c r="D33" s="127"/>
      <c r="E33" s="182"/>
      <c r="F33" s="1255"/>
      <c r="G33" s="31"/>
      <c r="H33" s="1256"/>
      <c r="I33" s="29"/>
      <c r="J33" s="61"/>
      <c r="L33" s="185"/>
    </row>
    <row r="34" spans="1:12" ht="12.75">
      <c r="A34" s="172" t="s">
        <v>377</v>
      </c>
      <c r="B34" s="173">
        <v>46.8</v>
      </c>
      <c r="C34" s="174"/>
      <c r="D34" s="174"/>
      <c r="E34" s="175">
        <v>54.47</v>
      </c>
      <c r="F34" s="1250">
        <v>169.61437488525794</v>
      </c>
      <c r="G34" s="68">
        <v>176.56954286763357</v>
      </c>
      <c r="H34" s="1251">
        <v>190.8299063704792</v>
      </c>
      <c r="I34" s="27">
        <v>4.1</v>
      </c>
      <c r="J34" s="60">
        <v>8.1</v>
      </c>
      <c r="L34" s="185"/>
    </row>
    <row r="35" spans="1:12" ht="12.75">
      <c r="A35" s="176"/>
      <c r="B35" s="177"/>
      <c r="C35" s="127"/>
      <c r="D35" s="127"/>
      <c r="E35" s="178"/>
      <c r="F35" s="1255"/>
      <c r="G35" s="31"/>
      <c r="H35" s="1256"/>
      <c r="I35" s="179"/>
      <c r="J35" s="1257"/>
      <c r="L35" s="185"/>
    </row>
    <row r="36" spans="1:12" ht="12.75">
      <c r="A36" s="180" t="s">
        <v>293</v>
      </c>
      <c r="B36" s="181">
        <v>8.92</v>
      </c>
      <c r="C36" s="127">
        <v>8.92</v>
      </c>
      <c r="D36" s="127">
        <v>4.117123648056124</v>
      </c>
      <c r="E36" s="182">
        <v>13.04</v>
      </c>
      <c r="F36" s="1255">
        <v>148.7</v>
      </c>
      <c r="G36" s="31">
        <v>151.4</v>
      </c>
      <c r="H36" s="1256">
        <v>162.6</v>
      </c>
      <c r="I36" s="29">
        <v>1.8</v>
      </c>
      <c r="J36" s="61">
        <v>7.4</v>
      </c>
      <c r="L36" s="185"/>
    </row>
    <row r="37" spans="1:12" ht="12.75" hidden="1">
      <c r="A37" s="187" t="s">
        <v>378</v>
      </c>
      <c r="B37" s="181"/>
      <c r="C37" s="127"/>
      <c r="D37" s="127"/>
      <c r="E37" s="182">
        <v>0</v>
      </c>
      <c r="F37" s="1255">
        <v>136.7</v>
      </c>
      <c r="G37" s="31">
        <v>135.3</v>
      </c>
      <c r="H37" s="1256">
        <v>146.4</v>
      </c>
      <c r="I37" s="29">
        <v>-1</v>
      </c>
      <c r="J37" s="61">
        <v>8.2</v>
      </c>
      <c r="L37" s="185"/>
    </row>
    <row r="38" spans="1:12" ht="12.75" hidden="1">
      <c r="A38" s="187" t="s">
        <v>379</v>
      </c>
      <c r="B38" s="181"/>
      <c r="C38" s="127"/>
      <c r="D38" s="127"/>
      <c r="E38" s="182">
        <v>0</v>
      </c>
      <c r="F38" s="1255">
        <v>147.9</v>
      </c>
      <c r="G38" s="31">
        <v>151.1</v>
      </c>
      <c r="H38" s="1256">
        <v>162.2</v>
      </c>
      <c r="I38" s="29">
        <v>2.2</v>
      </c>
      <c r="J38" s="61">
        <v>7.3</v>
      </c>
      <c r="L38" s="185"/>
    </row>
    <row r="39" spans="1:12" ht="12.75" hidden="1">
      <c r="A39" s="187" t="s">
        <v>380</v>
      </c>
      <c r="B39" s="181"/>
      <c r="C39" s="127"/>
      <c r="D39" s="127"/>
      <c r="E39" s="182">
        <v>0</v>
      </c>
      <c r="F39" s="1255">
        <v>190.2</v>
      </c>
      <c r="G39" s="31">
        <v>200.4</v>
      </c>
      <c r="H39" s="1256">
        <v>213.1</v>
      </c>
      <c r="I39" s="29">
        <v>5.4</v>
      </c>
      <c r="J39" s="61">
        <v>6.3</v>
      </c>
      <c r="L39" s="185"/>
    </row>
    <row r="40" spans="1:12" ht="12.75">
      <c r="A40" s="180" t="s">
        <v>297</v>
      </c>
      <c r="B40" s="181">
        <v>2.2</v>
      </c>
      <c r="C40" s="127">
        <v>2.2</v>
      </c>
      <c r="D40" s="127">
        <v>1.0154340836012863</v>
      </c>
      <c r="E40" s="182">
        <v>3.22</v>
      </c>
      <c r="F40" s="1255">
        <v>140.6</v>
      </c>
      <c r="G40" s="31">
        <v>150.7</v>
      </c>
      <c r="H40" s="1256">
        <v>162.4</v>
      </c>
      <c r="I40" s="29">
        <v>7.2</v>
      </c>
      <c r="J40" s="61">
        <v>7.8</v>
      </c>
      <c r="L40" s="185"/>
    </row>
    <row r="41" spans="1:12" ht="12.75">
      <c r="A41" s="180" t="s">
        <v>298</v>
      </c>
      <c r="B41" s="181"/>
      <c r="C41" s="127"/>
      <c r="D41" s="127"/>
      <c r="E41" s="182"/>
      <c r="F41" s="1255">
        <v>214.5</v>
      </c>
      <c r="G41" s="31">
        <v>226.4</v>
      </c>
      <c r="H41" s="1256">
        <v>251.3</v>
      </c>
      <c r="I41" s="29"/>
      <c r="J41" s="61"/>
      <c r="L41" s="185"/>
    </row>
    <row r="42" spans="1:12" ht="12.75">
      <c r="A42" s="183" t="s">
        <v>381</v>
      </c>
      <c r="B42" s="181">
        <v>3.5</v>
      </c>
      <c r="C42" s="127">
        <v>3.5</v>
      </c>
      <c r="D42" s="127">
        <v>1.615463314820228</v>
      </c>
      <c r="E42" s="182">
        <v>5.12</v>
      </c>
      <c r="F42" s="1255">
        <v>148.1</v>
      </c>
      <c r="G42" s="31">
        <v>154.3</v>
      </c>
      <c r="H42" s="1256">
        <v>172.2</v>
      </c>
      <c r="I42" s="29">
        <v>4.2</v>
      </c>
      <c r="J42" s="61">
        <v>11.6</v>
      </c>
      <c r="L42" s="185"/>
    </row>
    <row r="43" spans="1:12" ht="12.75">
      <c r="A43" s="183" t="s">
        <v>382</v>
      </c>
      <c r="B43" s="181">
        <v>4.19</v>
      </c>
      <c r="C43" s="127">
        <v>4.19</v>
      </c>
      <c r="D43" s="127">
        <v>1.9339403683133587</v>
      </c>
      <c r="E43" s="182">
        <v>6.12</v>
      </c>
      <c r="F43" s="1255">
        <v>161.8</v>
      </c>
      <c r="G43" s="31">
        <v>168.5</v>
      </c>
      <c r="H43" s="1256">
        <v>176.9</v>
      </c>
      <c r="I43" s="29">
        <v>4.1</v>
      </c>
      <c r="J43" s="61">
        <v>5</v>
      </c>
      <c r="L43" s="185"/>
    </row>
    <row r="44" spans="1:12" ht="12.75">
      <c r="A44" s="183" t="s">
        <v>383</v>
      </c>
      <c r="B44" s="181">
        <v>1.26</v>
      </c>
      <c r="C44" s="127">
        <v>1.26</v>
      </c>
      <c r="D44" s="127">
        <v>0.5815667933352819</v>
      </c>
      <c r="E44" s="182">
        <v>1.84</v>
      </c>
      <c r="F44" s="1255">
        <v>159</v>
      </c>
      <c r="G44" s="31">
        <v>168.2</v>
      </c>
      <c r="H44" s="1256">
        <v>199.8</v>
      </c>
      <c r="I44" s="29">
        <v>5.8</v>
      </c>
      <c r="J44" s="61">
        <v>18.8</v>
      </c>
      <c r="L44" s="185"/>
    </row>
    <row r="45" spans="1:12" ht="12.75">
      <c r="A45" s="183" t="s">
        <v>384</v>
      </c>
      <c r="B45" s="181">
        <v>5.92</v>
      </c>
      <c r="C45" s="127"/>
      <c r="D45" s="127">
        <v>0</v>
      </c>
      <c r="E45" s="182">
        <v>0</v>
      </c>
      <c r="F45" s="1255">
        <v>301.6</v>
      </c>
      <c r="G45" s="31">
        <v>321.2</v>
      </c>
      <c r="H45" s="1256">
        <v>359.4</v>
      </c>
      <c r="I45" s="29">
        <v>6.5</v>
      </c>
      <c r="J45" s="61">
        <v>11.9</v>
      </c>
      <c r="L45" s="185"/>
    </row>
    <row r="46" spans="1:12" ht="12.75" hidden="1">
      <c r="A46" s="49" t="s">
        <v>385</v>
      </c>
      <c r="B46" s="181"/>
      <c r="C46" s="127"/>
      <c r="D46" s="127"/>
      <c r="E46" s="182">
        <v>0</v>
      </c>
      <c r="F46" s="1255">
        <v>254.7</v>
      </c>
      <c r="G46" s="31">
        <v>255.9</v>
      </c>
      <c r="H46" s="1256">
        <v>308.8</v>
      </c>
      <c r="I46" s="29">
        <v>0.5</v>
      </c>
      <c r="J46" s="61">
        <v>20.7</v>
      </c>
      <c r="L46" s="185"/>
    </row>
    <row r="47" spans="1:12" ht="12.75">
      <c r="A47" s="186" t="s">
        <v>386</v>
      </c>
      <c r="B47" s="181">
        <v>3.61</v>
      </c>
      <c r="C47" s="127"/>
      <c r="D47" s="127">
        <v>0</v>
      </c>
      <c r="E47" s="182">
        <v>0</v>
      </c>
      <c r="F47" s="1255">
        <v>269.7</v>
      </c>
      <c r="G47" s="31">
        <v>270.9</v>
      </c>
      <c r="H47" s="1256">
        <v>330.1</v>
      </c>
      <c r="I47" s="29">
        <v>0.4</v>
      </c>
      <c r="J47" s="61">
        <v>21.9</v>
      </c>
      <c r="L47" s="185"/>
    </row>
    <row r="48" spans="1:12" ht="12.75" hidden="1">
      <c r="A48" s="188" t="s">
        <v>387</v>
      </c>
      <c r="B48" s="184"/>
      <c r="C48" s="127"/>
      <c r="D48" s="127"/>
      <c r="E48" s="182">
        <v>0</v>
      </c>
      <c r="F48" s="1255">
        <v>301.7</v>
      </c>
      <c r="G48" s="31">
        <v>300.8</v>
      </c>
      <c r="H48" s="1256">
        <v>378.5</v>
      </c>
      <c r="I48" s="29">
        <v>-0.3</v>
      </c>
      <c r="J48" s="61">
        <v>25.8</v>
      </c>
      <c r="L48" s="185"/>
    </row>
    <row r="49" spans="1:12" ht="12.75" hidden="1">
      <c r="A49" s="188" t="s">
        <v>388</v>
      </c>
      <c r="B49" s="184"/>
      <c r="C49" s="127"/>
      <c r="D49" s="127"/>
      <c r="E49" s="182">
        <v>0</v>
      </c>
      <c r="F49" s="1255">
        <v>185</v>
      </c>
      <c r="G49" s="31">
        <v>192.8</v>
      </c>
      <c r="H49" s="1256">
        <v>204.2</v>
      </c>
      <c r="I49" s="29">
        <v>4.2</v>
      </c>
      <c r="J49" s="61">
        <v>5.9</v>
      </c>
      <c r="L49" s="185"/>
    </row>
    <row r="50" spans="1:12" ht="12.75">
      <c r="A50" s="180" t="s">
        <v>389</v>
      </c>
      <c r="B50" s="181">
        <v>0.42</v>
      </c>
      <c r="C50" s="127">
        <v>0.42</v>
      </c>
      <c r="D50" s="127">
        <v>0.19385559777842734</v>
      </c>
      <c r="E50" s="182">
        <v>0.61</v>
      </c>
      <c r="F50" s="1255">
        <v>126.6</v>
      </c>
      <c r="G50" s="31">
        <v>126.6</v>
      </c>
      <c r="H50" s="1256">
        <v>126.7</v>
      </c>
      <c r="I50" s="29">
        <v>0</v>
      </c>
      <c r="J50" s="61">
        <v>0.1</v>
      </c>
      <c r="K50" s="147"/>
      <c r="L50" s="185"/>
    </row>
    <row r="51" spans="1:12" ht="12.75">
      <c r="A51" s="180" t="s">
        <v>311</v>
      </c>
      <c r="B51" s="181">
        <v>8.03</v>
      </c>
      <c r="C51" s="127">
        <v>8.03</v>
      </c>
      <c r="D51" s="127">
        <v>3.7063344051446943</v>
      </c>
      <c r="E51" s="182">
        <v>11.74</v>
      </c>
      <c r="F51" s="1255">
        <v>179.8</v>
      </c>
      <c r="G51" s="31">
        <v>189</v>
      </c>
      <c r="H51" s="1256">
        <v>198.2</v>
      </c>
      <c r="I51" s="29">
        <v>5.1</v>
      </c>
      <c r="J51" s="61">
        <v>4.9</v>
      </c>
      <c r="K51" s="147"/>
      <c r="L51" s="185"/>
    </row>
    <row r="52" spans="1:12" ht="12.75" hidden="1">
      <c r="A52" s="187" t="s">
        <v>390</v>
      </c>
      <c r="B52" s="181"/>
      <c r="C52" s="127"/>
      <c r="D52" s="127"/>
      <c r="E52" s="182">
        <v>0</v>
      </c>
      <c r="F52" s="1255">
        <v>185.7</v>
      </c>
      <c r="G52" s="31">
        <v>196.5</v>
      </c>
      <c r="H52" s="1256">
        <v>205.2</v>
      </c>
      <c r="I52" s="29">
        <v>5.8</v>
      </c>
      <c r="J52" s="61">
        <v>4.4</v>
      </c>
      <c r="K52" s="147"/>
      <c r="L52" s="185"/>
    </row>
    <row r="53" spans="1:12" ht="12.75" hidden="1">
      <c r="A53" s="187" t="s">
        <v>391</v>
      </c>
      <c r="B53" s="181"/>
      <c r="C53" s="127"/>
      <c r="D53" s="127"/>
      <c r="E53" s="182">
        <v>0</v>
      </c>
      <c r="F53" s="1255">
        <v>159</v>
      </c>
      <c r="G53" s="31">
        <v>162.9</v>
      </c>
      <c r="H53" s="1256">
        <v>173.7</v>
      </c>
      <c r="I53" s="29">
        <v>2.5</v>
      </c>
      <c r="J53" s="61">
        <v>6.6</v>
      </c>
      <c r="K53" s="147"/>
      <c r="L53" s="185"/>
    </row>
    <row r="54" spans="1:12" ht="12.75">
      <c r="A54" s="180" t="s">
        <v>314</v>
      </c>
      <c r="B54" s="181">
        <v>7.09</v>
      </c>
      <c r="C54" s="127">
        <v>7.09</v>
      </c>
      <c r="D54" s="127">
        <v>3.2724671148786904</v>
      </c>
      <c r="E54" s="182">
        <v>10.36</v>
      </c>
      <c r="F54" s="1255">
        <v>212.1</v>
      </c>
      <c r="G54" s="31">
        <v>220</v>
      </c>
      <c r="H54" s="1256">
        <v>240.8</v>
      </c>
      <c r="I54" s="29">
        <v>3.7</v>
      </c>
      <c r="J54" s="61">
        <v>9.5</v>
      </c>
      <c r="K54" s="147"/>
      <c r="L54" s="185"/>
    </row>
    <row r="55" spans="1:12" ht="12.75" hidden="1">
      <c r="A55" s="187" t="s">
        <v>392</v>
      </c>
      <c r="B55" s="181"/>
      <c r="C55" s="127"/>
      <c r="D55" s="127"/>
      <c r="E55" s="182">
        <v>0</v>
      </c>
      <c r="F55" s="1255">
        <v>236.7</v>
      </c>
      <c r="G55" s="31">
        <v>246.6</v>
      </c>
      <c r="H55" s="1256">
        <v>268.3</v>
      </c>
      <c r="I55" s="29"/>
      <c r="J55" s="61"/>
      <c r="K55" s="147"/>
      <c r="L55" s="185"/>
    </row>
    <row r="56" spans="1:12" ht="12.75" hidden="1">
      <c r="A56" s="187" t="s">
        <v>393</v>
      </c>
      <c r="B56" s="181"/>
      <c r="C56" s="127"/>
      <c r="D56" s="127"/>
      <c r="E56" s="182">
        <v>0</v>
      </c>
      <c r="F56" s="1255">
        <v>150.1</v>
      </c>
      <c r="G56" s="31">
        <v>154.2</v>
      </c>
      <c r="H56" s="1256">
        <v>173.3</v>
      </c>
      <c r="I56" s="29"/>
      <c r="J56" s="61"/>
      <c r="K56" s="147"/>
      <c r="L56" s="185"/>
    </row>
    <row r="57" spans="1:12" ht="12.75" hidden="1">
      <c r="A57" s="187" t="s">
        <v>394</v>
      </c>
      <c r="B57" s="181"/>
      <c r="C57" s="127"/>
      <c r="D57" s="127"/>
      <c r="E57" s="182">
        <v>0</v>
      </c>
      <c r="F57" s="1255">
        <v>194.4</v>
      </c>
      <c r="G57" s="31">
        <v>198.7</v>
      </c>
      <c r="H57" s="1256">
        <v>218.8</v>
      </c>
      <c r="I57" s="29"/>
      <c r="J57" s="61"/>
      <c r="K57" s="147"/>
      <c r="L57" s="185"/>
    </row>
    <row r="58" spans="1:12" ht="13.5" thickBot="1">
      <c r="A58" s="189" t="s">
        <v>318</v>
      </c>
      <c r="B58" s="190">
        <v>1.66</v>
      </c>
      <c r="C58" s="191">
        <v>1.66</v>
      </c>
      <c r="D58" s="191">
        <v>0.7661911721718795</v>
      </c>
      <c r="E58" s="192">
        <v>2.43</v>
      </c>
      <c r="F58" s="1258">
        <v>173.1</v>
      </c>
      <c r="G58" s="69">
        <v>186.1</v>
      </c>
      <c r="H58" s="1259">
        <v>214.2</v>
      </c>
      <c r="I58" s="63">
        <v>7.5</v>
      </c>
      <c r="J58" s="64">
        <v>15.1</v>
      </c>
      <c r="K58" s="147"/>
      <c r="L58" s="185"/>
    </row>
    <row r="59" spans="1:12" ht="12.75" hidden="1">
      <c r="A59" s="147"/>
      <c r="B59" s="193">
        <v>31.58</v>
      </c>
      <c r="C59" s="194">
        <v>68.42</v>
      </c>
      <c r="D59" s="147"/>
      <c r="E59" s="147"/>
      <c r="F59" s="147"/>
      <c r="G59" s="147"/>
      <c r="H59" s="147"/>
      <c r="I59" s="147"/>
      <c r="J59" s="147"/>
      <c r="K59" s="147"/>
      <c r="L59" s="195"/>
    </row>
    <row r="60" spans="1:12" ht="12.75">
      <c r="A60" s="147"/>
      <c r="B60" s="196"/>
      <c r="C60" s="147"/>
      <c r="D60" s="147"/>
      <c r="E60" s="147"/>
      <c r="F60" s="147"/>
      <c r="G60" s="147"/>
      <c r="H60" s="147"/>
      <c r="I60" s="147"/>
      <c r="J60" s="147"/>
      <c r="K60" s="147"/>
      <c r="L60" s="195"/>
    </row>
    <row r="61" spans="1:11" ht="12.75">
      <c r="A61" s="147" t="s">
        <v>395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</row>
    <row r="62" spans="1:11" ht="12.75" customHeight="1">
      <c r="A62" s="1737" t="s">
        <v>396</v>
      </c>
      <c r="B62" s="1737"/>
      <c r="C62" s="1737"/>
      <c r="D62" s="1737"/>
      <c r="E62" s="1737"/>
      <c r="F62" s="1737"/>
      <c r="G62" s="1737"/>
      <c r="H62" s="1737"/>
      <c r="I62" s="1737"/>
      <c r="J62" s="1737"/>
      <c r="K62" s="147"/>
    </row>
    <row r="63" spans="1:12" ht="12.75">
      <c r="A63" s="642" t="s">
        <v>397</v>
      </c>
      <c r="B63" s="642"/>
      <c r="C63" s="642"/>
      <c r="D63" s="642"/>
      <c r="E63" s="642"/>
      <c r="F63" s="642"/>
      <c r="G63" s="642"/>
      <c r="H63" s="642"/>
      <c r="I63" s="642"/>
      <c r="J63" s="642"/>
      <c r="K63" s="147"/>
      <c r="L63" s="195"/>
    </row>
    <row r="64" spans="1:12" ht="12.75">
      <c r="A64" s="642" t="s">
        <v>398</v>
      </c>
      <c r="B64" s="351"/>
      <c r="C64" s="351"/>
      <c r="D64" s="351"/>
      <c r="E64" s="351"/>
      <c r="F64" s="351"/>
      <c r="G64" s="351"/>
      <c r="H64" s="351"/>
      <c r="I64" s="351"/>
      <c r="J64" s="351"/>
      <c r="L64" s="195"/>
    </row>
    <row r="65" ht="12.75">
      <c r="L65" s="195"/>
    </row>
    <row r="67" ht="12.75">
      <c r="L67" s="195"/>
    </row>
    <row r="68" ht="12.75">
      <c r="L68" s="197"/>
    </row>
    <row r="69" ht="12.75">
      <c r="L69" s="197"/>
    </row>
    <row r="70" ht="12.75">
      <c r="L70" s="195"/>
    </row>
    <row r="72" ht="12.75">
      <c r="L72" s="195"/>
    </row>
    <row r="73" ht="12.75">
      <c r="L73" s="195"/>
    </row>
    <row r="75" ht="12.75">
      <c r="L75" s="195"/>
    </row>
    <row r="76" ht="12.75">
      <c r="L76" s="195"/>
    </row>
    <row r="77" ht="12.75">
      <c r="L77" s="195"/>
    </row>
    <row r="79" ht="12.75">
      <c r="L79" s="195"/>
    </row>
  </sheetData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55" right="0.22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K14" sqref="K14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738" t="s">
        <v>1157</v>
      </c>
      <c r="B1" s="1738"/>
      <c r="C1" s="1738"/>
      <c r="D1" s="1738"/>
      <c r="E1" s="1738"/>
      <c r="F1" s="1738"/>
      <c r="G1" s="1738"/>
    </row>
    <row r="2" spans="1:9" ht="18" customHeight="1">
      <c r="A2" s="1739" t="s">
        <v>595</v>
      </c>
      <c r="B2" s="1739"/>
      <c r="C2" s="1739"/>
      <c r="D2" s="1739"/>
      <c r="E2" s="1739"/>
      <c r="F2" s="1739"/>
      <c r="G2" s="1739"/>
      <c r="H2" s="1739"/>
      <c r="I2" s="1739"/>
    </row>
    <row r="3" spans="1:9" ht="15.75" customHeight="1">
      <c r="A3" s="1740" t="s">
        <v>258</v>
      </c>
      <c r="B3" s="1740"/>
      <c r="C3" s="1740"/>
      <c r="D3" s="1740"/>
      <c r="E3" s="1740"/>
      <c r="F3" s="1740"/>
      <c r="G3" s="1740"/>
      <c r="H3" s="1740"/>
      <c r="I3" s="1740"/>
    </row>
    <row r="4" spans="1:10" ht="15.75" customHeight="1">
      <c r="A4" s="1741" t="s">
        <v>166</v>
      </c>
      <c r="B4" s="1741"/>
      <c r="C4" s="1741"/>
      <c r="D4" s="1741"/>
      <c r="E4" s="1741"/>
      <c r="F4" s="1741"/>
      <c r="G4" s="1741"/>
      <c r="H4" s="1741"/>
      <c r="I4" s="1741"/>
      <c r="J4" s="658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42" t="s">
        <v>698</v>
      </c>
      <c r="B6" s="1744" t="s">
        <v>184</v>
      </c>
      <c r="C6" s="1745"/>
      <c r="D6" s="1746" t="s">
        <v>655</v>
      </c>
      <c r="E6" s="1746"/>
      <c r="F6" s="1744" t="s">
        <v>165</v>
      </c>
      <c r="G6" s="1745"/>
      <c r="H6" s="13" t="s">
        <v>400</v>
      </c>
      <c r="I6" s="14"/>
      <c r="J6" s="12"/>
      <c r="K6" s="12"/>
      <c r="L6" s="12"/>
      <c r="M6" s="12"/>
    </row>
    <row r="7" spans="1:13" ht="24.75" customHeight="1">
      <c r="A7" s="1743"/>
      <c r="B7" s="207" t="s">
        <v>697</v>
      </c>
      <c r="C7" s="208" t="s">
        <v>560</v>
      </c>
      <c r="D7" s="209" t="s">
        <v>697</v>
      </c>
      <c r="E7" s="210" t="s">
        <v>560</v>
      </c>
      <c r="F7" s="306" t="s">
        <v>697</v>
      </c>
      <c r="G7" s="308" t="s">
        <v>560</v>
      </c>
      <c r="H7" s="15" t="s">
        <v>401</v>
      </c>
      <c r="I7" s="15" t="s">
        <v>402</v>
      </c>
      <c r="J7" s="12"/>
      <c r="K7" s="12"/>
      <c r="L7" s="12"/>
      <c r="M7" s="12"/>
    </row>
    <row r="8" spans="1:13" ht="24.75" customHeight="1">
      <c r="A8" s="53" t="s">
        <v>186</v>
      </c>
      <c r="B8" s="729">
        <v>183.1</v>
      </c>
      <c r="C8" s="730">
        <v>7.3</v>
      </c>
      <c r="D8" s="731">
        <v>194.7</v>
      </c>
      <c r="E8" s="732">
        <v>6.3</v>
      </c>
      <c r="F8" s="729">
        <v>220.2</v>
      </c>
      <c r="G8" s="733">
        <v>13.1</v>
      </c>
      <c r="H8" s="734"/>
      <c r="I8" s="734"/>
      <c r="J8" s="12"/>
      <c r="K8" s="12"/>
      <c r="L8" s="12"/>
      <c r="M8" s="12"/>
    </row>
    <row r="9" spans="1:13" ht="24.75" customHeight="1">
      <c r="A9" s="53" t="s">
        <v>542</v>
      </c>
      <c r="B9" s="729">
        <v>184.8</v>
      </c>
      <c r="C9" s="730">
        <v>6.6</v>
      </c>
      <c r="D9" s="731">
        <v>197.8</v>
      </c>
      <c r="E9" s="732">
        <v>7</v>
      </c>
      <c r="F9" s="729">
        <v>224.5</v>
      </c>
      <c r="G9" s="733">
        <v>13.5</v>
      </c>
      <c r="H9" s="734"/>
      <c r="I9" s="734"/>
      <c r="J9" s="12"/>
      <c r="K9" s="12"/>
      <c r="L9" s="12"/>
      <c r="M9" s="12"/>
    </row>
    <row r="10" spans="1:7" ht="24.75" customHeight="1">
      <c r="A10" s="53" t="s">
        <v>549</v>
      </c>
      <c r="B10" s="56">
        <v>186.9</v>
      </c>
      <c r="C10" s="51">
        <v>7.5</v>
      </c>
      <c r="D10" s="50">
        <v>198.7</v>
      </c>
      <c r="E10" s="58">
        <v>6.3</v>
      </c>
      <c r="F10" s="56">
        <v>226.8</v>
      </c>
      <c r="G10" s="644">
        <v>14.1</v>
      </c>
    </row>
    <row r="11" spans="1:7" ht="24.75" customHeight="1">
      <c r="A11" s="53" t="s">
        <v>550</v>
      </c>
      <c r="B11" s="56">
        <v>186.9</v>
      </c>
      <c r="C11" s="51">
        <v>7.1</v>
      </c>
      <c r="D11" s="50">
        <v>198.7</v>
      </c>
      <c r="E11" s="58">
        <v>6.3</v>
      </c>
      <c r="F11" s="56">
        <v>227.5</v>
      </c>
      <c r="G11" s="644">
        <v>14.5</v>
      </c>
    </row>
    <row r="12" spans="1:7" ht="24.75" customHeight="1">
      <c r="A12" s="53" t="s">
        <v>551</v>
      </c>
      <c r="B12" s="56">
        <v>185.6</v>
      </c>
      <c r="C12" s="51">
        <v>7.3</v>
      </c>
      <c r="D12" s="50">
        <v>196.1</v>
      </c>
      <c r="E12" s="58">
        <v>5.7</v>
      </c>
      <c r="F12" s="56">
        <v>223.7</v>
      </c>
      <c r="G12" s="644" t="s">
        <v>309</v>
      </c>
    </row>
    <row r="13" spans="1:7" ht="24.75" customHeight="1">
      <c r="A13" s="53" t="s">
        <v>552</v>
      </c>
      <c r="B13" s="56">
        <v>183.6</v>
      </c>
      <c r="C13" s="51">
        <v>7.6</v>
      </c>
      <c r="D13" s="50">
        <v>194.2</v>
      </c>
      <c r="E13" s="58">
        <v>5.8</v>
      </c>
      <c r="F13" s="56">
        <v>222.1</v>
      </c>
      <c r="G13" s="644" t="s">
        <v>867</v>
      </c>
    </row>
    <row r="14" spans="1:7" ht="24.75" customHeight="1">
      <c r="A14" s="53" t="s">
        <v>553</v>
      </c>
      <c r="B14" s="56">
        <v>184.5</v>
      </c>
      <c r="C14" s="51">
        <v>8</v>
      </c>
      <c r="D14" s="50">
        <v>196.3</v>
      </c>
      <c r="E14" s="58">
        <v>6.4</v>
      </c>
      <c r="F14" s="56"/>
      <c r="G14" s="644"/>
    </row>
    <row r="15" spans="1:7" ht="24.75" customHeight="1">
      <c r="A15" s="53" t="s">
        <v>953</v>
      </c>
      <c r="B15" s="56">
        <v>185.1</v>
      </c>
      <c r="C15" s="51">
        <v>6.2</v>
      </c>
      <c r="D15" s="50">
        <v>198.4</v>
      </c>
      <c r="E15" s="58">
        <v>7.2</v>
      </c>
      <c r="F15" s="56"/>
      <c r="G15" s="644"/>
    </row>
    <row r="16" spans="1:7" ht="24.75" customHeight="1">
      <c r="A16" s="53" t="s">
        <v>555</v>
      </c>
      <c r="B16" s="56">
        <v>185.9</v>
      </c>
      <c r="C16" s="51">
        <v>5.6</v>
      </c>
      <c r="D16" s="50">
        <v>202.4</v>
      </c>
      <c r="E16" s="58">
        <v>8.9</v>
      </c>
      <c r="F16" s="56"/>
      <c r="G16" s="644"/>
    </row>
    <row r="17" spans="1:7" ht="24.75" customHeight="1">
      <c r="A17" s="53" t="s">
        <v>556</v>
      </c>
      <c r="B17" s="56">
        <v>187.3</v>
      </c>
      <c r="C17" s="51">
        <v>4.6</v>
      </c>
      <c r="D17" s="50">
        <v>204.6</v>
      </c>
      <c r="E17" s="58">
        <v>9.2</v>
      </c>
      <c r="F17" s="56"/>
      <c r="G17" s="644"/>
    </row>
    <row r="18" spans="1:7" ht="24.75" customHeight="1">
      <c r="A18" s="53" t="s">
        <v>557</v>
      </c>
      <c r="B18" s="56">
        <v>187.6</v>
      </c>
      <c r="C18" s="51">
        <v>4.5</v>
      </c>
      <c r="D18" s="50">
        <v>208.3</v>
      </c>
      <c r="E18" s="58">
        <v>11</v>
      </c>
      <c r="F18" s="56"/>
      <c r="G18" s="644"/>
    </row>
    <row r="19" spans="1:7" ht="24.75" customHeight="1">
      <c r="A19" s="53" t="s">
        <v>558</v>
      </c>
      <c r="B19" s="56">
        <v>189.8</v>
      </c>
      <c r="C19" s="51">
        <v>5.1</v>
      </c>
      <c r="D19" s="50">
        <v>212.7</v>
      </c>
      <c r="E19" s="58">
        <v>12.1</v>
      </c>
      <c r="F19" s="56"/>
      <c r="G19" s="644"/>
    </row>
    <row r="20" spans="1:7" s="735" customFormat="1" ht="24.75" customHeight="1" thickBot="1">
      <c r="A20" s="54" t="s">
        <v>403</v>
      </c>
      <c r="B20" s="57">
        <v>185.9</v>
      </c>
      <c r="C20" s="52">
        <v>6.4</v>
      </c>
      <c r="D20" s="55">
        <v>200.2</v>
      </c>
      <c r="E20" s="59">
        <v>7.7</v>
      </c>
      <c r="F20" s="57">
        <v>224.1</v>
      </c>
      <c r="G20" s="52">
        <v>13.9</v>
      </c>
    </row>
    <row r="21" spans="1:6" ht="19.5" customHeight="1">
      <c r="A21" s="16" t="s">
        <v>404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49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B4">
      <selection activeCell="B12" sqref="B12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47" t="s">
        <v>406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  <c r="L1" s="1747"/>
      <c r="M1" s="1747"/>
      <c r="N1" s="1747"/>
    </row>
    <row r="2" spans="1:14" s="21" customFormat="1" ht="20.25" customHeight="1" hidden="1">
      <c r="A2" s="1748" t="s">
        <v>868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</row>
    <row r="3" spans="1:14" s="21" customFormat="1" ht="22.5" customHeight="1" hidden="1">
      <c r="A3" s="1749" t="s">
        <v>869</v>
      </c>
      <c r="B3" s="1749"/>
      <c r="C3" s="1749"/>
      <c r="D3" s="1749"/>
      <c r="E3" s="1749"/>
      <c r="F3" s="1749"/>
      <c r="G3" s="1749"/>
      <c r="H3" s="1749"/>
      <c r="I3" s="1749"/>
      <c r="J3" s="1749"/>
      <c r="K3" s="1749"/>
      <c r="L3" s="1749"/>
      <c r="M3" s="1749"/>
      <c r="N3" s="1749"/>
    </row>
    <row r="4" spans="1:14" s="21" customFormat="1" ht="14.25" customHeight="1">
      <c r="A4" s="22"/>
      <c r="B4" s="1705" t="s">
        <v>1158</v>
      </c>
      <c r="C4" s="1705"/>
      <c r="D4" s="1705"/>
      <c r="E4" s="1705"/>
      <c r="F4" s="1705"/>
      <c r="G4" s="1705"/>
      <c r="H4" s="1705"/>
      <c r="I4" s="1705"/>
      <c r="J4" s="1705"/>
      <c r="K4" s="1705"/>
      <c r="L4" s="1705"/>
      <c r="M4" s="1705"/>
      <c r="N4" s="1705"/>
    </row>
    <row r="5" spans="1:14" s="21" customFormat="1" ht="15.75">
      <c r="A5" s="1704" t="s">
        <v>407</v>
      </c>
      <c r="B5" s="1704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</row>
    <row r="6" spans="1:14" s="21" customFormat="1" ht="12.75">
      <c r="A6" s="1750" t="s">
        <v>408</v>
      </c>
      <c r="B6" s="1750"/>
      <c r="C6" s="1750"/>
      <c r="D6" s="1750"/>
      <c r="E6" s="1750"/>
      <c r="F6" s="1750"/>
      <c r="G6" s="1750"/>
      <c r="H6" s="1750"/>
      <c r="I6" s="1750"/>
      <c r="J6" s="1750"/>
      <c r="K6" s="1750"/>
      <c r="L6" s="1750"/>
      <c r="M6" s="1750"/>
      <c r="N6" s="1750"/>
    </row>
    <row r="7" spans="1:15" s="21" customFormat="1" ht="12.75">
      <c r="A7" s="95"/>
      <c r="B7" s="1750" t="s">
        <v>201</v>
      </c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659"/>
    </row>
    <row r="8" spans="1:14" s="8" customFormat="1" ht="16.5" thickBot="1">
      <c r="A8" s="1704" t="s">
        <v>865</v>
      </c>
      <c r="B8" s="1704"/>
      <c r="C8" s="1704"/>
      <c r="D8" s="1704"/>
      <c r="E8" s="1704"/>
      <c r="F8" s="1704"/>
      <c r="G8" s="1704"/>
      <c r="H8" s="1704"/>
      <c r="I8" s="1704"/>
      <c r="J8" s="1704"/>
      <c r="K8" s="1704"/>
      <c r="L8" s="1704"/>
      <c r="M8" s="1704"/>
      <c r="N8" s="1704"/>
    </row>
    <row r="9" spans="1:14" s="24" customFormat="1" ht="13.5" thickTop="1">
      <c r="A9" s="23" t="s">
        <v>409</v>
      </c>
      <c r="B9" s="1733" t="s">
        <v>411</v>
      </c>
      <c r="C9" s="1752" t="s">
        <v>412</v>
      </c>
      <c r="D9" s="333" t="s">
        <v>184</v>
      </c>
      <c r="E9" s="1753" t="s">
        <v>655</v>
      </c>
      <c r="F9" s="1754"/>
      <c r="G9" s="1735" t="s">
        <v>165</v>
      </c>
      <c r="H9" s="1735"/>
      <c r="I9" s="1754"/>
      <c r="J9" s="1751" t="s">
        <v>560</v>
      </c>
      <c r="K9" s="1751"/>
      <c r="L9" s="1751"/>
      <c r="M9" s="1751"/>
      <c r="N9" s="204"/>
    </row>
    <row r="10" spans="1:14" s="24" customFormat="1" ht="12.75">
      <c r="A10" s="25" t="s">
        <v>410</v>
      </c>
      <c r="B10" s="1734"/>
      <c r="C10" s="1623"/>
      <c r="D10" s="695" t="s">
        <v>866</v>
      </c>
      <c r="E10" s="696" t="s">
        <v>308</v>
      </c>
      <c r="F10" s="696" t="s">
        <v>866</v>
      </c>
      <c r="G10" s="696" t="s">
        <v>354</v>
      </c>
      <c r="H10" s="736" t="s">
        <v>308</v>
      </c>
      <c r="I10" s="737" t="s">
        <v>866</v>
      </c>
      <c r="J10" s="738" t="s">
        <v>261</v>
      </c>
      <c r="K10" s="738" t="s">
        <v>261</v>
      </c>
      <c r="L10" s="738" t="s">
        <v>262</v>
      </c>
      <c r="M10" s="738" t="s">
        <v>262</v>
      </c>
      <c r="N10" s="739"/>
    </row>
    <row r="11" spans="1:14" s="24" customFormat="1" ht="12.75">
      <c r="A11" s="25">
        <v>1</v>
      </c>
      <c r="B11" s="256">
        <v>1</v>
      </c>
      <c r="C11" s="97">
        <v>2</v>
      </c>
      <c r="D11" s="713">
        <v>3</v>
      </c>
      <c r="E11" s="712">
        <v>4</v>
      </c>
      <c r="F11" s="712">
        <v>5</v>
      </c>
      <c r="G11" s="712">
        <v>6</v>
      </c>
      <c r="H11" s="714">
        <v>7</v>
      </c>
      <c r="I11" s="714">
        <v>8</v>
      </c>
      <c r="J11" s="206" t="s">
        <v>264</v>
      </c>
      <c r="K11" s="206" t="s">
        <v>265</v>
      </c>
      <c r="L11" s="206" t="s">
        <v>266</v>
      </c>
      <c r="M11" s="206" t="s">
        <v>267</v>
      </c>
      <c r="N11" s="211"/>
    </row>
    <row r="12" spans="1:30" s="66" customFormat="1" ht="30" customHeight="1">
      <c r="A12" s="65">
        <v>1</v>
      </c>
      <c r="B12" s="302" t="s">
        <v>413</v>
      </c>
      <c r="C12" s="1260">
        <v>100</v>
      </c>
      <c r="D12" s="1261">
        <v>143</v>
      </c>
      <c r="E12" s="1262">
        <v>155.2</v>
      </c>
      <c r="F12" s="1263">
        <v>150.8</v>
      </c>
      <c r="G12" s="1264">
        <v>176.2</v>
      </c>
      <c r="H12" s="1264">
        <v>170.9</v>
      </c>
      <c r="I12" s="1265">
        <v>172.9</v>
      </c>
      <c r="J12" s="1266">
        <v>5.4545454545454675</v>
      </c>
      <c r="K12" s="1266">
        <v>-2.835051546391739</v>
      </c>
      <c r="L12" s="1266">
        <v>14.65517241379311</v>
      </c>
      <c r="M12" s="1266">
        <v>1.1702750146284302</v>
      </c>
      <c r="N12" s="740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</row>
    <row r="13" spans="1:30" s="21" customFormat="1" ht="29.25" customHeight="1">
      <c r="A13" s="26">
        <v>1.1</v>
      </c>
      <c r="B13" s="303" t="s">
        <v>414</v>
      </c>
      <c r="C13" s="1267">
        <v>49.593021995747016</v>
      </c>
      <c r="D13" s="1268">
        <v>138.5</v>
      </c>
      <c r="E13" s="1268">
        <v>153.3</v>
      </c>
      <c r="F13" s="1269">
        <v>144.1</v>
      </c>
      <c r="G13" s="1270">
        <v>172</v>
      </c>
      <c r="H13" s="1270">
        <v>162.7</v>
      </c>
      <c r="I13" s="1269">
        <v>168.6</v>
      </c>
      <c r="J13" s="27">
        <v>4.043321299638976</v>
      </c>
      <c r="K13" s="27">
        <v>-6.001304631441627</v>
      </c>
      <c r="L13" s="27">
        <v>17.002081887578086</v>
      </c>
      <c r="M13" s="27">
        <v>3.6263060848186797</v>
      </c>
      <c r="N13" s="60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</row>
    <row r="14" spans="1:30" s="30" customFormat="1" ht="24.75" customHeight="1">
      <c r="A14" s="28" t="s">
        <v>415</v>
      </c>
      <c r="B14" s="186" t="s">
        <v>416</v>
      </c>
      <c r="C14" s="1271">
        <v>16.575694084141823</v>
      </c>
      <c r="D14" s="1272">
        <v>134.2</v>
      </c>
      <c r="E14" s="1272">
        <v>142.6</v>
      </c>
      <c r="F14" s="1273">
        <v>143.4</v>
      </c>
      <c r="G14" s="1274">
        <v>152.1</v>
      </c>
      <c r="H14" s="1274">
        <v>150.8</v>
      </c>
      <c r="I14" s="1273">
        <v>159.9</v>
      </c>
      <c r="J14" s="29">
        <v>6.85543964232491</v>
      </c>
      <c r="K14" s="29">
        <v>0.5610098176718168</v>
      </c>
      <c r="L14" s="29">
        <v>11.506276150627627</v>
      </c>
      <c r="M14" s="29">
        <v>6.034482758620683</v>
      </c>
      <c r="N14" s="61"/>
      <c r="P14" s="31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</row>
    <row r="15" spans="1:30" s="30" customFormat="1" ht="24.75" customHeight="1">
      <c r="A15" s="28" t="s">
        <v>417</v>
      </c>
      <c r="B15" s="186" t="s">
        <v>418</v>
      </c>
      <c r="C15" s="1271">
        <v>6.086031204033311</v>
      </c>
      <c r="D15" s="1272">
        <v>131.6</v>
      </c>
      <c r="E15" s="1272">
        <v>198.7</v>
      </c>
      <c r="F15" s="1273">
        <v>164.3</v>
      </c>
      <c r="G15" s="1274">
        <v>188.3</v>
      </c>
      <c r="H15" s="1274">
        <v>143</v>
      </c>
      <c r="I15" s="1273">
        <v>151.6</v>
      </c>
      <c r="J15" s="29">
        <v>24.848024316109445</v>
      </c>
      <c r="K15" s="29">
        <v>-17.312531454453932</v>
      </c>
      <c r="L15" s="29">
        <v>-7.729762629336591</v>
      </c>
      <c r="M15" s="29">
        <v>6.013986013986013</v>
      </c>
      <c r="N15" s="61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</row>
    <row r="16" spans="1:30" s="30" customFormat="1" ht="24.75" customHeight="1">
      <c r="A16" s="28" t="s">
        <v>419</v>
      </c>
      <c r="B16" s="186" t="s">
        <v>420</v>
      </c>
      <c r="C16" s="1271">
        <v>3.770519507075808</v>
      </c>
      <c r="D16" s="1272">
        <v>163.3</v>
      </c>
      <c r="E16" s="1272">
        <v>181</v>
      </c>
      <c r="F16" s="1273">
        <v>178.6</v>
      </c>
      <c r="G16" s="1274">
        <v>228.1</v>
      </c>
      <c r="H16" s="1274">
        <v>222.9</v>
      </c>
      <c r="I16" s="1273">
        <v>214.3</v>
      </c>
      <c r="J16" s="29">
        <v>9.369259032455602</v>
      </c>
      <c r="K16" s="29">
        <v>-1.3259668508287348</v>
      </c>
      <c r="L16" s="29">
        <v>19.988801791713342</v>
      </c>
      <c r="M16" s="29">
        <v>-3.858232391206812</v>
      </c>
      <c r="N16" s="61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</row>
    <row r="17" spans="1:30" s="30" customFormat="1" ht="24.75" customHeight="1">
      <c r="A17" s="28" t="s">
        <v>421</v>
      </c>
      <c r="B17" s="186" t="s">
        <v>422</v>
      </c>
      <c r="C17" s="1271">
        <v>11.183012678383857</v>
      </c>
      <c r="D17" s="1272">
        <v>124.9</v>
      </c>
      <c r="E17" s="1272">
        <v>135.6</v>
      </c>
      <c r="F17" s="1273">
        <v>112.2</v>
      </c>
      <c r="G17" s="1274">
        <v>157.2</v>
      </c>
      <c r="H17" s="1274">
        <v>143.3</v>
      </c>
      <c r="I17" s="1273">
        <v>149.5</v>
      </c>
      <c r="J17" s="29">
        <v>-10.168134507606084</v>
      </c>
      <c r="K17" s="29">
        <v>-17.25663716814158</v>
      </c>
      <c r="L17" s="29">
        <v>33.244206773618544</v>
      </c>
      <c r="M17" s="29">
        <v>4.326587578506619</v>
      </c>
      <c r="N17" s="61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</row>
    <row r="18" spans="1:30" s="30" customFormat="1" ht="24.75" customHeight="1">
      <c r="A18" s="28" t="s">
        <v>423</v>
      </c>
      <c r="B18" s="186" t="s">
        <v>424</v>
      </c>
      <c r="C18" s="1271">
        <v>1.9487350779721184</v>
      </c>
      <c r="D18" s="1272">
        <v>143.9</v>
      </c>
      <c r="E18" s="1272">
        <v>129.3</v>
      </c>
      <c r="F18" s="1273">
        <v>122</v>
      </c>
      <c r="G18" s="1274">
        <v>142.5</v>
      </c>
      <c r="H18" s="1274">
        <v>131.6</v>
      </c>
      <c r="I18" s="1273">
        <v>130.8</v>
      </c>
      <c r="J18" s="29">
        <v>-15.218902015288393</v>
      </c>
      <c r="K18" s="29">
        <v>-5.645784996133031</v>
      </c>
      <c r="L18" s="29">
        <v>7.213114754098356</v>
      </c>
      <c r="M18" s="29">
        <v>-0.6079027355622912</v>
      </c>
      <c r="N18" s="61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</row>
    <row r="19" spans="1:30" s="30" customFormat="1" ht="24.75" customHeight="1">
      <c r="A19" s="28" t="s">
        <v>425</v>
      </c>
      <c r="B19" s="186" t="s">
        <v>426</v>
      </c>
      <c r="C19" s="1271">
        <v>10.019129444140097</v>
      </c>
      <c r="D19" s="1272">
        <v>154.5</v>
      </c>
      <c r="E19" s="1272">
        <v>157.5</v>
      </c>
      <c r="F19" s="1273">
        <v>160.1</v>
      </c>
      <c r="G19" s="1274">
        <v>196.4</v>
      </c>
      <c r="H19" s="1274">
        <v>199.3</v>
      </c>
      <c r="I19" s="1273">
        <v>204.7</v>
      </c>
      <c r="J19" s="29">
        <v>3.6245954692556666</v>
      </c>
      <c r="K19" s="29">
        <v>1.6507936507936591</v>
      </c>
      <c r="L19" s="29">
        <v>27.857589006870697</v>
      </c>
      <c r="M19" s="29">
        <v>2.7094831911690846</v>
      </c>
      <c r="N19" s="61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</row>
    <row r="20" spans="1:30" s="21" customFormat="1" ht="30.75" customHeight="1">
      <c r="A20" s="26">
        <v>1.2</v>
      </c>
      <c r="B20" s="303" t="s">
        <v>427</v>
      </c>
      <c r="C20" s="1267">
        <v>20.37273710722672</v>
      </c>
      <c r="D20" s="1268">
        <v>136.6</v>
      </c>
      <c r="E20" s="1268">
        <v>144.6</v>
      </c>
      <c r="F20" s="1269">
        <v>144.7</v>
      </c>
      <c r="G20" s="1270">
        <v>161.6</v>
      </c>
      <c r="H20" s="1270">
        <v>162.4</v>
      </c>
      <c r="I20" s="1269">
        <v>161.8</v>
      </c>
      <c r="J20" s="27">
        <v>5.9297218155197555</v>
      </c>
      <c r="K20" s="27">
        <v>0.06915629322267591</v>
      </c>
      <c r="L20" s="27">
        <v>11.817553559087784</v>
      </c>
      <c r="M20" s="27">
        <v>-0.3694581280788185</v>
      </c>
      <c r="N20" s="62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</row>
    <row r="21" spans="1:30" s="30" customFormat="1" ht="24.75" customHeight="1">
      <c r="A21" s="28" t="s">
        <v>428</v>
      </c>
      <c r="B21" s="186" t="s">
        <v>429</v>
      </c>
      <c r="C21" s="1271">
        <v>6.117694570987977</v>
      </c>
      <c r="D21" s="1272">
        <v>124.9</v>
      </c>
      <c r="E21" s="1272">
        <v>132.6</v>
      </c>
      <c r="F21" s="1273">
        <v>134.7</v>
      </c>
      <c r="G21" s="1274">
        <v>152.5</v>
      </c>
      <c r="H21" s="1274">
        <v>151.7</v>
      </c>
      <c r="I21" s="1273">
        <v>150.8</v>
      </c>
      <c r="J21" s="29">
        <v>7.846277021617283</v>
      </c>
      <c r="K21" s="29">
        <v>1.5837104072398063</v>
      </c>
      <c r="L21" s="29">
        <v>11.952487008166315</v>
      </c>
      <c r="M21" s="29">
        <v>-0.5932762030322891</v>
      </c>
      <c r="N21" s="61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</row>
    <row r="22" spans="1:30" s="30" customFormat="1" ht="24.75" customHeight="1">
      <c r="A22" s="28" t="s">
        <v>430</v>
      </c>
      <c r="B22" s="186" t="s">
        <v>431</v>
      </c>
      <c r="C22" s="1271">
        <v>5.683628753648385</v>
      </c>
      <c r="D22" s="1272">
        <v>135.3</v>
      </c>
      <c r="E22" s="1272">
        <v>142.5</v>
      </c>
      <c r="F22" s="1273">
        <v>142.5</v>
      </c>
      <c r="G22" s="1274">
        <v>158.5</v>
      </c>
      <c r="H22" s="1274">
        <v>158.5</v>
      </c>
      <c r="I22" s="1273">
        <v>158.8</v>
      </c>
      <c r="J22" s="29">
        <v>5.321507760532157</v>
      </c>
      <c r="K22" s="29">
        <v>0</v>
      </c>
      <c r="L22" s="29">
        <v>11.438596491228068</v>
      </c>
      <c r="M22" s="29">
        <v>0.1892744479495434</v>
      </c>
      <c r="N22" s="61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</row>
    <row r="23" spans="1:30" s="30" customFormat="1" ht="24.75" customHeight="1">
      <c r="A23" s="28" t="s">
        <v>432</v>
      </c>
      <c r="B23" s="186" t="s">
        <v>433</v>
      </c>
      <c r="C23" s="1271">
        <v>4.4957766210627</v>
      </c>
      <c r="D23" s="1272">
        <v>171.6</v>
      </c>
      <c r="E23" s="1272">
        <v>187.9</v>
      </c>
      <c r="F23" s="1273">
        <v>184.3</v>
      </c>
      <c r="G23" s="1274">
        <v>209.4</v>
      </c>
      <c r="H23" s="1274">
        <v>209.7</v>
      </c>
      <c r="I23" s="1273">
        <v>208</v>
      </c>
      <c r="J23" s="29">
        <v>7.400932400932405</v>
      </c>
      <c r="K23" s="29">
        <v>-1.9159127195316614</v>
      </c>
      <c r="L23" s="29">
        <v>12.859468258274546</v>
      </c>
      <c r="M23" s="29">
        <v>-0.810681926561756</v>
      </c>
      <c r="N23" s="61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</row>
    <row r="24" spans="1:30" s="30" customFormat="1" ht="24.75" customHeight="1">
      <c r="A24" s="28" t="s">
        <v>434</v>
      </c>
      <c r="B24" s="186" t="s">
        <v>435</v>
      </c>
      <c r="C24" s="1271">
        <v>4.065637161527658</v>
      </c>
      <c r="D24" s="1272">
        <v>117.3</v>
      </c>
      <c r="E24" s="1272">
        <v>117.9</v>
      </c>
      <c r="F24" s="1273">
        <v>118.9</v>
      </c>
      <c r="G24" s="1274">
        <v>127</v>
      </c>
      <c r="H24" s="1274">
        <v>131.7</v>
      </c>
      <c r="I24" s="1273">
        <v>131.4</v>
      </c>
      <c r="J24" s="29">
        <v>1.3640238704177392</v>
      </c>
      <c r="K24" s="29">
        <v>0.8481764206954949</v>
      </c>
      <c r="L24" s="29">
        <v>10.513036164844408</v>
      </c>
      <c r="M24" s="29">
        <v>-0.227790432801811</v>
      </c>
      <c r="N24" s="61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</row>
    <row r="25" spans="1:30" s="21" customFormat="1" ht="30.75" customHeight="1">
      <c r="A25" s="26">
        <v>1.3</v>
      </c>
      <c r="B25" s="303" t="s">
        <v>436</v>
      </c>
      <c r="C25" s="1275">
        <v>30.044340897026256</v>
      </c>
      <c r="D25" s="299">
        <v>154.7</v>
      </c>
      <c r="E25" s="299">
        <v>165.5</v>
      </c>
      <c r="F25" s="1212">
        <v>165.9</v>
      </c>
      <c r="G25" s="68">
        <v>192.9</v>
      </c>
      <c r="H25" s="68">
        <v>190.1</v>
      </c>
      <c r="I25" s="1212">
        <v>187.5</v>
      </c>
      <c r="J25" s="27">
        <v>7.239819004524904</v>
      </c>
      <c r="K25" s="27">
        <v>0.24169184290030898</v>
      </c>
      <c r="L25" s="27">
        <v>13.019891500904151</v>
      </c>
      <c r="M25" s="27">
        <v>-1.3677012098895318</v>
      </c>
      <c r="N25" s="62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</row>
    <row r="26" spans="1:30" s="30" customFormat="1" ht="24.75" customHeight="1">
      <c r="A26" s="28" t="s">
        <v>437</v>
      </c>
      <c r="B26" s="186" t="s">
        <v>438</v>
      </c>
      <c r="C26" s="1276">
        <v>5.397977971447429</v>
      </c>
      <c r="D26" s="1277">
        <v>268.6</v>
      </c>
      <c r="E26" s="1277">
        <v>289.9</v>
      </c>
      <c r="F26" s="1216">
        <v>295.2</v>
      </c>
      <c r="G26" s="31">
        <v>358</v>
      </c>
      <c r="H26" s="31">
        <v>338.3</v>
      </c>
      <c r="I26" s="1216">
        <v>323.8</v>
      </c>
      <c r="J26" s="29">
        <v>9.903201787043912</v>
      </c>
      <c r="K26" s="29">
        <v>1.8282166264229147</v>
      </c>
      <c r="L26" s="29">
        <v>9.688346883468853</v>
      </c>
      <c r="M26" s="29">
        <v>-4.286136565178836</v>
      </c>
      <c r="N26" s="61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</row>
    <row r="27" spans="1:30" s="30" customFormat="1" ht="24.75" customHeight="1">
      <c r="A27" s="28" t="s">
        <v>439</v>
      </c>
      <c r="B27" s="186" t="s">
        <v>440</v>
      </c>
      <c r="C27" s="1271">
        <v>2.4560330063653932</v>
      </c>
      <c r="D27" s="1272">
        <v>168</v>
      </c>
      <c r="E27" s="1272">
        <v>195.4</v>
      </c>
      <c r="F27" s="1273">
        <v>195.4</v>
      </c>
      <c r="G27" s="1274">
        <v>207.6</v>
      </c>
      <c r="H27" s="1274">
        <v>211.7</v>
      </c>
      <c r="I27" s="1273">
        <v>211.7</v>
      </c>
      <c r="J27" s="29">
        <v>16.309523809523824</v>
      </c>
      <c r="K27" s="29">
        <v>0</v>
      </c>
      <c r="L27" s="29">
        <v>8.34186284544522</v>
      </c>
      <c r="M27" s="29">
        <v>0</v>
      </c>
      <c r="N27" s="61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</row>
    <row r="28" spans="1:30" s="30" customFormat="1" ht="24.75" customHeight="1">
      <c r="A28" s="28" t="s">
        <v>441</v>
      </c>
      <c r="B28" s="186" t="s">
        <v>442</v>
      </c>
      <c r="C28" s="1276">
        <v>6.973714820123034</v>
      </c>
      <c r="D28" s="1277">
        <v>128.4</v>
      </c>
      <c r="E28" s="1277">
        <v>132.9</v>
      </c>
      <c r="F28" s="1216">
        <v>133.1</v>
      </c>
      <c r="G28" s="31">
        <v>162.7</v>
      </c>
      <c r="H28" s="31">
        <v>161.2</v>
      </c>
      <c r="I28" s="1216">
        <v>162.6</v>
      </c>
      <c r="J28" s="29">
        <v>3.6604361370716276</v>
      </c>
      <c r="K28" s="29">
        <v>0.15048908954101137</v>
      </c>
      <c r="L28" s="29">
        <v>22.163786626596547</v>
      </c>
      <c r="M28" s="29">
        <v>0.8684863523573227</v>
      </c>
      <c r="N28" s="61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</row>
    <row r="29" spans="1:30" s="30" customFormat="1" ht="24.75" customHeight="1">
      <c r="A29" s="28"/>
      <c r="B29" s="186" t="s">
        <v>443</v>
      </c>
      <c r="C29" s="1276">
        <v>1.8659527269142209</v>
      </c>
      <c r="D29" s="1277">
        <v>95.3</v>
      </c>
      <c r="E29" s="1277">
        <v>94.9</v>
      </c>
      <c r="F29" s="1216">
        <v>94.9</v>
      </c>
      <c r="G29" s="31">
        <v>101.4</v>
      </c>
      <c r="H29" s="31">
        <v>101.4</v>
      </c>
      <c r="I29" s="1216">
        <v>101.5</v>
      </c>
      <c r="J29" s="29">
        <v>-0.4197271773347211</v>
      </c>
      <c r="K29" s="29">
        <v>0</v>
      </c>
      <c r="L29" s="29">
        <v>6.954689146469974</v>
      </c>
      <c r="M29" s="29">
        <v>0.09861932938855489</v>
      </c>
      <c r="N29" s="61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</row>
    <row r="30" spans="1:30" s="30" customFormat="1" ht="24.75" customHeight="1">
      <c r="A30" s="28"/>
      <c r="B30" s="186" t="s">
        <v>445</v>
      </c>
      <c r="C30" s="1276">
        <v>2.731641690470963</v>
      </c>
      <c r="D30" s="1277">
        <v>112.8</v>
      </c>
      <c r="E30" s="1277">
        <v>117.1</v>
      </c>
      <c r="F30" s="1216">
        <v>117.8</v>
      </c>
      <c r="G30" s="31">
        <v>122</v>
      </c>
      <c r="H30" s="31">
        <v>122</v>
      </c>
      <c r="I30" s="1216">
        <v>122</v>
      </c>
      <c r="J30" s="29">
        <v>4.432624113475185</v>
      </c>
      <c r="K30" s="29">
        <v>0.59777967549104</v>
      </c>
      <c r="L30" s="29">
        <v>3.565365025466889</v>
      </c>
      <c r="M30" s="29">
        <v>0</v>
      </c>
      <c r="N30" s="61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</row>
    <row r="31" spans="1:30" s="30" customFormat="1" ht="24.75" customHeight="1">
      <c r="A31" s="28"/>
      <c r="B31" s="186" t="s">
        <v>446</v>
      </c>
      <c r="C31" s="1276">
        <v>3.1001290737979397</v>
      </c>
      <c r="D31" s="1277">
        <v>111.7</v>
      </c>
      <c r="E31" s="1277">
        <v>107.5</v>
      </c>
      <c r="F31" s="1216">
        <v>106.9</v>
      </c>
      <c r="G31" s="31">
        <v>123</v>
      </c>
      <c r="H31" s="31">
        <v>129.4</v>
      </c>
      <c r="I31" s="1216">
        <v>130.1</v>
      </c>
      <c r="J31" s="29">
        <v>-4.297224709042069</v>
      </c>
      <c r="K31" s="29">
        <v>-0.5581395348837219</v>
      </c>
      <c r="L31" s="29">
        <v>21.702525724976596</v>
      </c>
      <c r="M31" s="29">
        <v>0.5409582689335224</v>
      </c>
      <c r="N31" s="61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</row>
    <row r="32" spans="1:30" s="30" customFormat="1" ht="24.75" customHeight="1">
      <c r="A32" s="28" t="s">
        <v>447</v>
      </c>
      <c r="B32" s="186" t="s">
        <v>448</v>
      </c>
      <c r="C32" s="1276">
        <v>7.508891607907275</v>
      </c>
      <c r="D32" s="1277">
        <v>140.7</v>
      </c>
      <c r="E32" s="1277">
        <v>155.8</v>
      </c>
      <c r="F32" s="1216">
        <v>153.3</v>
      </c>
      <c r="G32" s="31">
        <v>175.1</v>
      </c>
      <c r="H32" s="31">
        <v>175.3</v>
      </c>
      <c r="I32" s="1216">
        <v>173.5</v>
      </c>
      <c r="J32" s="29">
        <v>8.955223880597046</v>
      </c>
      <c r="K32" s="29">
        <v>-1.6046213093709838</v>
      </c>
      <c r="L32" s="29">
        <v>13.17677756033919</v>
      </c>
      <c r="M32" s="29">
        <v>-1.0268111808328655</v>
      </c>
      <c r="N32" s="61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</row>
    <row r="33" spans="1:14" s="30" customFormat="1" ht="9" customHeight="1" thickBot="1">
      <c r="A33" s="32"/>
      <c r="B33" s="304"/>
      <c r="C33" s="305"/>
      <c r="D33" s="300"/>
      <c r="E33" s="300"/>
      <c r="F33" s="301"/>
      <c r="G33" s="69"/>
      <c r="H33" s="69"/>
      <c r="I33" s="301"/>
      <c r="J33" s="63"/>
      <c r="K33" s="63"/>
      <c r="L33" s="63"/>
      <c r="M33" s="63"/>
      <c r="N33" s="64"/>
    </row>
    <row r="34" spans="1:14" ht="12.75">
      <c r="A34" s="20"/>
      <c r="B34" s="33" t="s">
        <v>449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3" t="s">
        <v>450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3" t="s">
        <v>451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3" t="s">
        <v>452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652" t="s">
        <v>451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3">
    <mergeCell ref="J9:M9"/>
    <mergeCell ref="B9:B10"/>
    <mergeCell ref="C9:C10"/>
    <mergeCell ref="E9:F9"/>
    <mergeCell ref="G9:I9"/>
    <mergeCell ref="A5:N5"/>
    <mergeCell ref="A6:N6"/>
    <mergeCell ref="B7:N7"/>
    <mergeCell ref="A8:N8"/>
    <mergeCell ref="A1:N1"/>
    <mergeCell ref="A2:N2"/>
    <mergeCell ref="A3:N3"/>
    <mergeCell ref="B4:N4"/>
  </mergeCells>
  <printOptions/>
  <pageMargins left="0.54" right="0.2" top="0.25" bottom="0.28" header="0.22" footer="0.24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55" t="s">
        <v>1159</v>
      </c>
      <c r="B1" s="1755"/>
      <c r="C1" s="1755"/>
      <c r="D1" s="1755"/>
      <c r="E1" s="1755"/>
      <c r="F1" s="1755"/>
      <c r="G1" s="1755"/>
      <c r="H1" s="212"/>
      <c r="I1" s="212"/>
    </row>
    <row r="2" spans="1:10" ht="19.5" customHeight="1">
      <c r="A2" s="1756" t="s">
        <v>407</v>
      </c>
      <c r="B2" s="1756"/>
      <c r="C2" s="1756"/>
      <c r="D2" s="1756"/>
      <c r="E2" s="1756"/>
      <c r="F2" s="1756"/>
      <c r="G2" s="1756"/>
      <c r="H2" s="1756"/>
      <c r="I2" s="1756"/>
      <c r="J2" s="660"/>
    </row>
    <row r="3" spans="1:9" ht="14.25" customHeight="1">
      <c r="A3" s="1757" t="s">
        <v>408</v>
      </c>
      <c r="B3" s="1757"/>
      <c r="C3" s="1757"/>
      <c r="D3" s="1757"/>
      <c r="E3" s="1757"/>
      <c r="F3" s="1757"/>
      <c r="G3" s="1757"/>
      <c r="H3" s="1757"/>
      <c r="I3" s="1757"/>
    </row>
    <row r="4" spans="1:9" ht="15.75" customHeight="1">
      <c r="A4" s="1758" t="s">
        <v>166</v>
      </c>
      <c r="B4" s="1759"/>
      <c r="C4" s="1759"/>
      <c r="D4" s="1759"/>
      <c r="E4" s="1759"/>
      <c r="F4" s="1759"/>
      <c r="G4" s="1759"/>
      <c r="H4" s="1759"/>
      <c r="I4" s="1759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60" t="s">
        <v>711</v>
      </c>
      <c r="B6" s="1746" t="s">
        <v>184</v>
      </c>
      <c r="C6" s="1746"/>
      <c r="D6" s="1744" t="s">
        <v>655</v>
      </c>
      <c r="E6" s="1745"/>
      <c r="F6" s="1746" t="s">
        <v>165</v>
      </c>
      <c r="G6" s="1745"/>
      <c r="H6" s="13" t="s">
        <v>400</v>
      </c>
      <c r="I6" s="14"/>
      <c r="J6" s="17"/>
      <c r="K6" s="17"/>
      <c r="L6" s="17"/>
      <c r="M6" s="17"/>
    </row>
    <row r="7" spans="1:13" ht="24.75" customHeight="1">
      <c r="A7" s="1761"/>
      <c r="B7" s="306" t="s">
        <v>697</v>
      </c>
      <c r="C7" s="210" t="s">
        <v>560</v>
      </c>
      <c r="D7" s="307" t="s">
        <v>697</v>
      </c>
      <c r="E7" s="308" t="s">
        <v>560</v>
      </c>
      <c r="F7" s="306" t="s">
        <v>697</v>
      </c>
      <c r="G7" s="208" t="s">
        <v>560</v>
      </c>
      <c r="H7" s="15" t="s">
        <v>401</v>
      </c>
      <c r="I7" s="15" t="s">
        <v>402</v>
      </c>
      <c r="J7" s="17"/>
      <c r="K7" s="17"/>
      <c r="L7" s="17"/>
      <c r="M7" s="17"/>
    </row>
    <row r="8" spans="1:16" ht="24.75" customHeight="1">
      <c r="A8" s="53" t="s">
        <v>186</v>
      </c>
      <c r="B8" s="56">
        <v>142.4</v>
      </c>
      <c r="C8" s="213">
        <v>6.7</v>
      </c>
      <c r="D8" s="214">
        <v>160</v>
      </c>
      <c r="E8" s="309">
        <v>12.4</v>
      </c>
      <c r="F8" s="56">
        <v>177.9</v>
      </c>
      <c r="G8" s="215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3" t="s">
        <v>542</v>
      </c>
      <c r="B9" s="56">
        <v>147.1</v>
      </c>
      <c r="C9" s="213">
        <v>9.1</v>
      </c>
      <c r="D9" s="214">
        <v>163.5</v>
      </c>
      <c r="E9" s="309">
        <v>11.1</v>
      </c>
      <c r="F9" s="56">
        <v>180.3</v>
      </c>
      <c r="G9" s="215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3" t="s">
        <v>549</v>
      </c>
      <c r="B10" s="56">
        <v>149</v>
      </c>
      <c r="C10" s="213">
        <v>10.4</v>
      </c>
      <c r="D10" s="214">
        <v>164.3</v>
      </c>
      <c r="E10" s="309">
        <v>10.3</v>
      </c>
      <c r="F10" s="56">
        <v>179.6</v>
      </c>
      <c r="G10" s="215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3" t="s">
        <v>550</v>
      </c>
      <c r="B11" s="56">
        <v>150.5</v>
      </c>
      <c r="C11" s="213">
        <v>10.3</v>
      </c>
      <c r="D11" s="214">
        <v>161.3</v>
      </c>
      <c r="E11" s="309">
        <v>7.2</v>
      </c>
      <c r="F11" s="56">
        <v>176.1</v>
      </c>
      <c r="G11" s="215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3" t="s">
        <v>551</v>
      </c>
      <c r="B12" s="56">
        <v>146.3</v>
      </c>
      <c r="C12" s="213">
        <v>8.9</v>
      </c>
      <c r="D12" s="214">
        <v>155.2</v>
      </c>
      <c r="E12" s="309">
        <v>6.1</v>
      </c>
      <c r="F12" s="56">
        <v>170.9</v>
      </c>
      <c r="G12" s="215" t="s">
        <v>310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3" t="s">
        <v>552</v>
      </c>
      <c r="B13" s="56">
        <v>143</v>
      </c>
      <c r="C13" s="213">
        <v>10.4</v>
      </c>
      <c r="D13" s="214">
        <v>150.8</v>
      </c>
      <c r="E13" s="309">
        <v>5.5</v>
      </c>
      <c r="F13" s="56">
        <v>172.9</v>
      </c>
      <c r="G13" s="215" t="s">
        <v>870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3" t="s">
        <v>553</v>
      </c>
      <c r="B14" s="56">
        <v>145.1</v>
      </c>
      <c r="C14" s="213">
        <v>12.6</v>
      </c>
      <c r="D14" s="214">
        <v>151.3</v>
      </c>
      <c r="E14" s="309">
        <v>4.3</v>
      </c>
      <c r="F14" s="56"/>
      <c r="G14" s="215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3" t="s">
        <v>953</v>
      </c>
      <c r="B15" s="56">
        <v>146.7</v>
      </c>
      <c r="C15" s="213">
        <v>12.2</v>
      </c>
      <c r="D15" s="214">
        <v>156.4</v>
      </c>
      <c r="E15" s="309">
        <v>6.6</v>
      </c>
      <c r="F15" s="56"/>
      <c r="G15" s="215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3" t="s">
        <v>555</v>
      </c>
      <c r="B16" s="56">
        <v>143.2</v>
      </c>
      <c r="C16" s="213">
        <v>7.6</v>
      </c>
      <c r="D16" s="214">
        <v>156.6</v>
      </c>
      <c r="E16" s="309">
        <v>9.4</v>
      </c>
      <c r="F16" s="56"/>
      <c r="G16" s="215"/>
      <c r="K16" s="17"/>
      <c r="L16" s="17"/>
      <c r="M16" s="17"/>
      <c r="N16" s="17"/>
      <c r="O16" s="17"/>
      <c r="P16" s="17"/>
    </row>
    <row r="17" spans="1:16" ht="24.75" customHeight="1">
      <c r="A17" s="53" t="s">
        <v>556</v>
      </c>
      <c r="B17" s="56">
        <v>145.4</v>
      </c>
      <c r="C17" s="213">
        <v>6.2</v>
      </c>
      <c r="D17" s="214">
        <v>160.1</v>
      </c>
      <c r="E17" s="309">
        <v>10.1</v>
      </c>
      <c r="F17" s="56"/>
      <c r="G17" s="215"/>
      <c r="K17" s="17"/>
      <c r="L17" s="17"/>
      <c r="M17" s="17"/>
      <c r="N17" s="17"/>
      <c r="O17" s="17"/>
      <c r="P17" s="17"/>
    </row>
    <row r="18" spans="1:16" ht="24.75" customHeight="1">
      <c r="A18" s="53" t="s">
        <v>557</v>
      </c>
      <c r="B18" s="56">
        <v>146</v>
      </c>
      <c r="C18" s="213">
        <v>5.6</v>
      </c>
      <c r="D18" s="214">
        <v>164.9</v>
      </c>
      <c r="E18" s="309">
        <v>12.9</v>
      </c>
      <c r="F18" s="56"/>
      <c r="G18" s="215"/>
      <c r="K18" s="17"/>
      <c r="L18" s="17"/>
      <c r="M18" s="17"/>
      <c r="N18" s="17"/>
      <c r="O18" s="17"/>
      <c r="P18" s="17"/>
    </row>
    <row r="19" spans="1:16" ht="24.75" customHeight="1">
      <c r="A19" s="53" t="s">
        <v>558</v>
      </c>
      <c r="B19" s="56">
        <v>151.8</v>
      </c>
      <c r="C19" s="213">
        <v>8.5</v>
      </c>
      <c r="D19" s="214">
        <v>171.8</v>
      </c>
      <c r="E19" s="309">
        <v>13.2</v>
      </c>
      <c r="F19" s="56"/>
      <c r="G19" s="215"/>
      <c r="K19" s="17"/>
      <c r="L19" s="17"/>
      <c r="M19" s="17"/>
      <c r="N19" s="17"/>
      <c r="O19" s="17"/>
      <c r="P19" s="17"/>
    </row>
    <row r="20" spans="1:7" ht="24.75" customHeight="1" thickBot="1">
      <c r="A20" s="72" t="s">
        <v>403</v>
      </c>
      <c r="B20" s="57">
        <v>146.4</v>
      </c>
      <c r="C20" s="70">
        <v>9</v>
      </c>
      <c r="D20" s="71">
        <v>159.7</v>
      </c>
      <c r="E20" s="52">
        <v>9.1</v>
      </c>
      <c r="F20" s="57">
        <v>176.3</v>
      </c>
      <c r="G20" s="1278">
        <v>10.8</v>
      </c>
    </row>
    <row r="21" spans="1:4" ht="19.5" customHeight="1">
      <c r="A21" s="16" t="s">
        <v>404</v>
      </c>
      <c r="D21" s="17"/>
    </row>
    <row r="22" ht="19.5" customHeight="1">
      <c r="A22" s="16"/>
    </row>
    <row r="24" spans="1:2" ht="12.75">
      <c r="A24" s="216"/>
      <c r="B24" s="216"/>
    </row>
    <row r="25" spans="1:2" ht="12.75">
      <c r="A25" s="34"/>
      <c r="B25" s="216"/>
    </row>
    <row r="26" spans="1:2" ht="12.75">
      <c r="A26" s="34"/>
      <c r="B26" s="216"/>
    </row>
    <row r="27" spans="1:2" ht="12.75">
      <c r="A27" s="34"/>
      <c r="B27" s="216"/>
    </row>
    <row r="28" spans="1:2" ht="12.75">
      <c r="A28" s="216"/>
      <c r="B28" s="216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46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B27" sqref="B27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24" t="s">
        <v>1160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  <c r="L1" s="1624"/>
      <c r="M1" s="1624"/>
    </row>
    <row r="2" spans="1:14" ht="18.75" customHeight="1">
      <c r="A2" s="1723" t="s">
        <v>454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351"/>
    </row>
    <row r="3" spans="1:13" ht="15" customHeight="1">
      <c r="A3" s="1624" t="s">
        <v>455</v>
      </c>
      <c r="B3" s="1624"/>
      <c r="C3" s="1624"/>
      <c r="D3" s="1624"/>
      <c r="E3" s="1624"/>
      <c r="F3" s="1624"/>
      <c r="G3" s="1624"/>
      <c r="H3" s="1624"/>
      <c r="I3" s="1624"/>
      <c r="J3" s="1624"/>
      <c r="K3" s="1624"/>
      <c r="L3" s="1624"/>
      <c r="M3" s="1624"/>
    </row>
    <row r="4" spans="1:13" ht="15" customHeight="1">
      <c r="A4" s="1624" t="s">
        <v>201</v>
      </c>
      <c r="B4" s="1624"/>
      <c r="C4" s="1624"/>
      <c r="D4" s="1624"/>
      <c r="E4" s="1624"/>
      <c r="F4" s="1624"/>
      <c r="G4" s="1624"/>
      <c r="H4" s="1624"/>
      <c r="I4" s="1624"/>
      <c r="J4" s="1624"/>
      <c r="K4" s="1624"/>
      <c r="L4" s="1624"/>
      <c r="M4" s="1624"/>
    </row>
    <row r="5" spans="1:13" ht="13.5" thickBot="1">
      <c r="A5" s="1644" t="s">
        <v>865</v>
      </c>
      <c r="B5" s="1644"/>
      <c r="C5" s="1644"/>
      <c r="D5" s="1644"/>
      <c r="E5" s="1644"/>
      <c r="F5" s="1644"/>
      <c r="G5" s="1644"/>
      <c r="H5" s="1644"/>
      <c r="I5" s="1644"/>
      <c r="J5" s="1644"/>
      <c r="K5" s="1644"/>
      <c r="L5" s="1644"/>
      <c r="M5" s="1644"/>
    </row>
    <row r="6" spans="1:13" ht="12.75">
      <c r="A6" s="1762" t="s">
        <v>456</v>
      </c>
      <c r="B6" s="1764" t="s">
        <v>457</v>
      </c>
      <c r="C6" s="709" t="s">
        <v>259</v>
      </c>
      <c r="D6" s="334" t="s">
        <v>184</v>
      </c>
      <c r="E6" s="1766" t="s">
        <v>655</v>
      </c>
      <c r="F6" s="1767"/>
      <c r="G6" s="1766" t="s">
        <v>165</v>
      </c>
      <c r="H6" s="1768"/>
      <c r="I6" s="1769"/>
      <c r="J6" s="1768" t="s">
        <v>560</v>
      </c>
      <c r="K6" s="1768"/>
      <c r="L6" s="1768"/>
      <c r="M6" s="1769"/>
    </row>
    <row r="7" spans="1:13" ht="12.75">
      <c r="A7" s="1763"/>
      <c r="B7" s="1765"/>
      <c r="C7" s="711" t="s">
        <v>260</v>
      </c>
      <c r="D7" s="741" t="s">
        <v>866</v>
      </c>
      <c r="E7" s="742" t="s">
        <v>308</v>
      </c>
      <c r="F7" s="741" t="s">
        <v>866</v>
      </c>
      <c r="G7" s="743" t="s">
        <v>354</v>
      </c>
      <c r="H7" s="741" t="s">
        <v>308</v>
      </c>
      <c r="I7" s="744" t="s">
        <v>866</v>
      </c>
      <c r="J7" s="1770" t="s">
        <v>459</v>
      </c>
      <c r="K7" s="1772" t="s">
        <v>460</v>
      </c>
      <c r="L7" s="1772" t="s">
        <v>461</v>
      </c>
      <c r="M7" s="1774" t="s">
        <v>462</v>
      </c>
    </row>
    <row r="8" spans="1:13" ht="12.75">
      <c r="A8" s="232"/>
      <c r="B8" s="745">
        <v>1</v>
      </c>
      <c r="C8" s="711">
        <v>2</v>
      </c>
      <c r="D8" s="629">
        <v>3</v>
      </c>
      <c r="E8" s="710">
        <v>4</v>
      </c>
      <c r="F8" s="629">
        <v>5</v>
      </c>
      <c r="G8" s="629">
        <v>6</v>
      </c>
      <c r="H8" s="629">
        <v>7</v>
      </c>
      <c r="I8" s="746">
        <v>8</v>
      </c>
      <c r="J8" s="1771"/>
      <c r="K8" s="1773"/>
      <c r="L8" s="1773"/>
      <c r="M8" s="1775"/>
    </row>
    <row r="9" spans="1:13" ht="8.25" customHeight="1">
      <c r="A9" s="218"/>
      <c r="B9" s="219"/>
      <c r="C9" s="1279"/>
      <c r="D9" s="747"/>
      <c r="E9" s="872"/>
      <c r="F9" s="870"/>
      <c r="G9" s="1280"/>
      <c r="H9" s="873"/>
      <c r="I9" s="748"/>
      <c r="J9" s="42"/>
      <c r="K9" s="42"/>
      <c r="L9" s="217"/>
      <c r="M9" s="220"/>
    </row>
    <row r="10" spans="1:13" ht="12" customHeight="1">
      <c r="A10" s="221"/>
      <c r="B10" s="222" t="s">
        <v>463</v>
      </c>
      <c r="C10" s="749">
        <v>100</v>
      </c>
      <c r="D10" s="1280">
        <v>114.4</v>
      </c>
      <c r="E10" s="1280">
        <v>123.3</v>
      </c>
      <c r="F10" s="870">
        <v>124.8</v>
      </c>
      <c r="G10" s="1280">
        <v>135.8</v>
      </c>
      <c r="H10" s="870">
        <v>141.3</v>
      </c>
      <c r="I10" s="1281">
        <v>144</v>
      </c>
      <c r="J10" s="1282">
        <v>9.09090909090908</v>
      </c>
      <c r="K10" s="1283">
        <v>1.2165450121654544</v>
      </c>
      <c r="L10" s="1283">
        <v>15.384615384615401</v>
      </c>
      <c r="M10" s="1284">
        <v>1.9108280254777128</v>
      </c>
    </row>
    <row r="11" spans="1:13" ht="6" customHeight="1">
      <c r="A11" s="1285"/>
      <c r="B11" s="1286"/>
      <c r="C11" s="1287"/>
      <c r="D11" s="1288"/>
      <c r="E11" s="1288"/>
      <c r="F11" s="1289"/>
      <c r="G11" s="1288"/>
      <c r="H11" s="1289"/>
      <c r="I11" s="1290"/>
      <c r="J11" s="1291"/>
      <c r="K11" s="1292"/>
      <c r="L11" s="1292"/>
      <c r="M11" s="1293"/>
    </row>
    <row r="12" spans="1:13" ht="12" customHeight="1">
      <c r="A12" s="223">
        <v>1</v>
      </c>
      <c r="B12" s="222" t="s">
        <v>464</v>
      </c>
      <c r="C12" s="749">
        <v>26.97</v>
      </c>
      <c r="D12" s="1280">
        <v>106.6</v>
      </c>
      <c r="E12" s="1280">
        <v>118.2</v>
      </c>
      <c r="F12" s="870">
        <v>118.2</v>
      </c>
      <c r="G12" s="1280">
        <v>118.2</v>
      </c>
      <c r="H12" s="870">
        <v>133.1</v>
      </c>
      <c r="I12" s="1281">
        <v>133.1</v>
      </c>
      <c r="J12" s="1282">
        <v>10.88180112570359</v>
      </c>
      <c r="K12" s="1283">
        <v>0</v>
      </c>
      <c r="L12" s="1283">
        <v>12.6057529610829</v>
      </c>
      <c r="M12" s="1284">
        <v>0</v>
      </c>
    </row>
    <row r="13" spans="1:13" ht="7.5" customHeight="1">
      <c r="A13" s="223"/>
      <c r="B13" s="224"/>
      <c r="C13" s="749"/>
      <c r="D13" s="1280"/>
      <c r="E13" s="1280"/>
      <c r="F13" s="870"/>
      <c r="G13" s="1280"/>
      <c r="H13" s="870"/>
      <c r="I13" s="1281"/>
      <c r="J13" s="1282"/>
      <c r="K13" s="1283"/>
      <c r="L13" s="1283"/>
      <c r="M13" s="1284"/>
    </row>
    <row r="14" spans="1:13" ht="15" customHeight="1">
      <c r="A14" s="225"/>
      <c r="B14" s="224" t="s">
        <v>465</v>
      </c>
      <c r="C14" s="750">
        <v>9.8</v>
      </c>
      <c r="D14" s="1294">
        <v>105.8</v>
      </c>
      <c r="E14" s="1294">
        <v>121</v>
      </c>
      <c r="F14" s="311">
        <v>121</v>
      </c>
      <c r="G14" s="1294">
        <v>121</v>
      </c>
      <c r="H14" s="311">
        <v>129.7</v>
      </c>
      <c r="I14" s="335">
        <v>129.7</v>
      </c>
      <c r="J14" s="1295">
        <v>14.366729678638947</v>
      </c>
      <c r="K14" s="1296">
        <v>0</v>
      </c>
      <c r="L14" s="1296">
        <v>7.1900826446280774</v>
      </c>
      <c r="M14" s="1297">
        <v>0</v>
      </c>
    </row>
    <row r="15" spans="1:13" ht="15" customHeight="1">
      <c r="A15" s="226"/>
      <c r="B15" s="227" t="s">
        <v>466</v>
      </c>
      <c r="C15" s="1298">
        <v>17.17</v>
      </c>
      <c r="D15" s="1299">
        <v>107.1</v>
      </c>
      <c r="E15" s="1299">
        <v>116.6</v>
      </c>
      <c r="F15" s="1300">
        <v>116.6</v>
      </c>
      <c r="G15" s="1299">
        <v>116.6</v>
      </c>
      <c r="H15" s="1300">
        <v>135</v>
      </c>
      <c r="I15" s="1301">
        <v>135</v>
      </c>
      <c r="J15" s="1302">
        <v>8.87021475256769</v>
      </c>
      <c r="K15" s="1303">
        <v>0</v>
      </c>
      <c r="L15" s="1303">
        <v>15.780445969125225</v>
      </c>
      <c r="M15" s="1304">
        <v>0</v>
      </c>
    </row>
    <row r="16" spans="1:13" ht="10.5" customHeight="1">
      <c r="A16" s="225"/>
      <c r="B16" s="224"/>
      <c r="C16" s="749"/>
      <c r="D16" s="1280"/>
      <c r="E16" s="1280"/>
      <c r="F16" s="311"/>
      <c r="G16" s="1294"/>
      <c r="H16" s="870"/>
      <c r="I16" s="1281"/>
      <c r="J16" s="1282"/>
      <c r="K16" s="1283"/>
      <c r="L16" s="1283"/>
      <c r="M16" s="1284"/>
    </row>
    <row r="17" spans="1:13" ht="15" customHeight="1">
      <c r="A17" s="223">
        <v>1.1</v>
      </c>
      <c r="B17" s="222" t="s">
        <v>467</v>
      </c>
      <c r="C17" s="749">
        <v>2.82</v>
      </c>
      <c r="D17" s="1280">
        <v>110</v>
      </c>
      <c r="E17" s="1280">
        <v>135.8</v>
      </c>
      <c r="F17" s="870">
        <v>135.8</v>
      </c>
      <c r="G17" s="1280">
        <v>135.8</v>
      </c>
      <c r="H17" s="870">
        <v>173.9</v>
      </c>
      <c r="I17" s="1281">
        <v>173.9</v>
      </c>
      <c r="J17" s="1282">
        <v>23.454545454545467</v>
      </c>
      <c r="K17" s="1283">
        <v>0</v>
      </c>
      <c r="L17" s="1283">
        <v>28.055964653902777</v>
      </c>
      <c r="M17" s="1284">
        <v>0</v>
      </c>
    </row>
    <row r="18" spans="1:13" ht="13.5" customHeight="1">
      <c r="A18" s="223"/>
      <c r="B18" s="224" t="s">
        <v>465</v>
      </c>
      <c r="C18" s="750">
        <v>0.31</v>
      </c>
      <c r="D18" s="1294">
        <v>110</v>
      </c>
      <c r="E18" s="1294">
        <v>137.3</v>
      </c>
      <c r="F18" s="311">
        <v>137.3</v>
      </c>
      <c r="G18" s="1294">
        <v>137.3</v>
      </c>
      <c r="H18" s="311">
        <v>153.5</v>
      </c>
      <c r="I18" s="335">
        <v>153.5</v>
      </c>
      <c r="J18" s="1295">
        <v>24.818181818181827</v>
      </c>
      <c r="K18" s="1296">
        <v>0</v>
      </c>
      <c r="L18" s="1296">
        <v>11.798980335032766</v>
      </c>
      <c r="M18" s="1297">
        <v>0</v>
      </c>
    </row>
    <row r="19" spans="1:13" ht="15" customHeight="1">
      <c r="A19" s="225"/>
      <c r="B19" s="224" t="s">
        <v>466</v>
      </c>
      <c r="C19" s="750">
        <v>2.51</v>
      </c>
      <c r="D19" s="1294">
        <v>110</v>
      </c>
      <c r="E19" s="1294">
        <v>135.6</v>
      </c>
      <c r="F19" s="311">
        <v>135.6</v>
      </c>
      <c r="G19" s="1294">
        <v>135.6</v>
      </c>
      <c r="H19" s="311">
        <v>176.3</v>
      </c>
      <c r="I19" s="335">
        <v>176.3</v>
      </c>
      <c r="J19" s="1295">
        <v>23.272727272727266</v>
      </c>
      <c r="K19" s="1296">
        <v>0</v>
      </c>
      <c r="L19" s="1296">
        <v>30.014749262536895</v>
      </c>
      <c r="M19" s="1297">
        <v>0</v>
      </c>
    </row>
    <row r="20" spans="1:13" ht="15" customHeight="1">
      <c r="A20" s="223">
        <v>1.2</v>
      </c>
      <c r="B20" s="222" t="s">
        <v>468</v>
      </c>
      <c r="C20" s="749">
        <v>1.14</v>
      </c>
      <c r="D20" s="1280">
        <v>111.4</v>
      </c>
      <c r="E20" s="1280">
        <v>121.2</v>
      </c>
      <c r="F20" s="870">
        <v>121.2</v>
      </c>
      <c r="G20" s="1280">
        <v>121.2</v>
      </c>
      <c r="H20" s="870">
        <v>144.9</v>
      </c>
      <c r="I20" s="1281">
        <v>144.9</v>
      </c>
      <c r="J20" s="1282">
        <v>8.797127468581678</v>
      </c>
      <c r="K20" s="1283">
        <v>0</v>
      </c>
      <c r="L20" s="1283">
        <v>19.554455445544548</v>
      </c>
      <c r="M20" s="1284">
        <v>0</v>
      </c>
    </row>
    <row r="21" spans="1:13" ht="15" customHeight="1">
      <c r="A21" s="225"/>
      <c r="B21" s="224" t="s">
        <v>465</v>
      </c>
      <c r="C21" s="750">
        <v>0.19</v>
      </c>
      <c r="D21" s="1294">
        <v>114.2</v>
      </c>
      <c r="E21" s="1294">
        <v>132.1</v>
      </c>
      <c r="F21" s="311">
        <v>132.1</v>
      </c>
      <c r="G21" s="1294">
        <v>132.1</v>
      </c>
      <c r="H21" s="311">
        <v>143.3</v>
      </c>
      <c r="I21" s="335">
        <v>143.3</v>
      </c>
      <c r="J21" s="1295">
        <v>15.674255691768806</v>
      </c>
      <c r="K21" s="1296">
        <v>0</v>
      </c>
      <c r="L21" s="1296">
        <v>8.478425435276321</v>
      </c>
      <c r="M21" s="1297">
        <v>0</v>
      </c>
    </row>
    <row r="22" spans="1:13" ht="15" customHeight="1">
      <c r="A22" s="225"/>
      <c r="B22" s="224" t="s">
        <v>466</v>
      </c>
      <c r="C22" s="750">
        <v>0.95</v>
      </c>
      <c r="D22" s="1294">
        <v>110.8</v>
      </c>
      <c r="E22" s="1294">
        <v>119</v>
      </c>
      <c r="F22" s="311">
        <v>119</v>
      </c>
      <c r="G22" s="1294">
        <v>119</v>
      </c>
      <c r="H22" s="311">
        <v>145.2</v>
      </c>
      <c r="I22" s="335">
        <v>145.2</v>
      </c>
      <c r="J22" s="1295">
        <v>7.400722021660641</v>
      </c>
      <c r="K22" s="1296">
        <v>0</v>
      </c>
      <c r="L22" s="1296">
        <v>22.01680672268907</v>
      </c>
      <c r="M22" s="1297">
        <v>0</v>
      </c>
    </row>
    <row r="23" spans="1:13" ht="15" customHeight="1">
      <c r="A23" s="223">
        <v>1.3</v>
      </c>
      <c r="B23" s="222" t="s">
        <v>469</v>
      </c>
      <c r="C23" s="749">
        <v>0.55</v>
      </c>
      <c r="D23" s="1280">
        <v>113.3</v>
      </c>
      <c r="E23" s="1280">
        <v>170.5</v>
      </c>
      <c r="F23" s="870">
        <v>170.5</v>
      </c>
      <c r="G23" s="1280">
        <v>170.5</v>
      </c>
      <c r="H23" s="870">
        <v>170.5</v>
      </c>
      <c r="I23" s="1281">
        <v>170.5</v>
      </c>
      <c r="J23" s="1282">
        <v>50.48543689320388</v>
      </c>
      <c r="K23" s="1283">
        <v>0</v>
      </c>
      <c r="L23" s="1283">
        <v>0</v>
      </c>
      <c r="M23" s="1284">
        <v>0</v>
      </c>
    </row>
    <row r="24" spans="1:13" ht="15" customHeight="1">
      <c r="A24" s="223"/>
      <c r="B24" s="224" t="s">
        <v>465</v>
      </c>
      <c r="C24" s="750">
        <v>0.1</v>
      </c>
      <c r="D24" s="1294">
        <v>117.6</v>
      </c>
      <c r="E24" s="1294">
        <v>167.7</v>
      </c>
      <c r="F24" s="311">
        <v>167.7</v>
      </c>
      <c r="G24" s="1294">
        <v>167.7</v>
      </c>
      <c r="H24" s="311">
        <v>167.7</v>
      </c>
      <c r="I24" s="335">
        <v>167.7</v>
      </c>
      <c r="J24" s="1295">
        <v>42.602040816326536</v>
      </c>
      <c r="K24" s="1296">
        <v>0</v>
      </c>
      <c r="L24" s="1296">
        <v>0</v>
      </c>
      <c r="M24" s="1297">
        <v>0</v>
      </c>
    </row>
    <row r="25" spans="1:13" ht="15" customHeight="1">
      <c r="A25" s="223"/>
      <c r="B25" s="224" t="s">
        <v>466</v>
      </c>
      <c r="C25" s="750">
        <v>0.45</v>
      </c>
      <c r="D25" s="1294">
        <v>112.3</v>
      </c>
      <c r="E25" s="1294">
        <v>171.2</v>
      </c>
      <c r="F25" s="311">
        <v>171.2</v>
      </c>
      <c r="G25" s="1294">
        <v>171.2</v>
      </c>
      <c r="H25" s="311">
        <v>171.2</v>
      </c>
      <c r="I25" s="335">
        <v>171.2</v>
      </c>
      <c r="J25" s="1295">
        <v>52.44879786286731</v>
      </c>
      <c r="K25" s="1296">
        <v>0</v>
      </c>
      <c r="L25" s="1296">
        <v>0</v>
      </c>
      <c r="M25" s="1297">
        <v>0</v>
      </c>
    </row>
    <row r="26" spans="1:13" s="76" customFormat="1" ht="15" customHeight="1">
      <c r="A26" s="223">
        <v>1.4</v>
      </c>
      <c r="B26" s="222" t="s">
        <v>470</v>
      </c>
      <c r="C26" s="749">
        <v>4.01</v>
      </c>
      <c r="D26" s="1280">
        <v>111.4</v>
      </c>
      <c r="E26" s="1280">
        <v>121.8</v>
      </c>
      <c r="F26" s="870">
        <v>121.8</v>
      </c>
      <c r="G26" s="1280">
        <v>121.8</v>
      </c>
      <c r="H26" s="870">
        <v>159.4</v>
      </c>
      <c r="I26" s="1281">
        <v>159.4</v>
      </c>
      <c r="J26" s="1282">
        <v>9.335727109515247</v>
      </c>
      <c r="K26" s="1283">
        <v>0</v>
      </c>
      <c r="L26" s="1283">
        <v>30.87027914614123</v>
      </c>
      <c r="M26" s="1284">
        <v>0</v>
      </c>
    </row>
    <row r="27" spans="1:13" ht="15" customHeight="1">
      <c r="A27" s="225"/>
      <c r="B27" s="224" t="s">
        <v>465</v>
      </c>
      <c r="C27" s="750">
        <v>0.17</v>
      </c>
      <c r="D27" s="1294">
        <v>109.9</v>
      </c>
      <c r="E27" s="1294">
        <v>127.5</v>
      </c>
      <c r="F27" s="311">
        <v>127.5</v>
      </c>
      <c r="G27" s="1294">
        <v>127.5</v>
      </c>
      <c r="H27" s="311">
        <v>142.5</v>
      </c>
      <c r="I27" s="335">
        <v>142.5</v>
      </c>
      <c r="J27" s="1295">
        <v>16.01455868971793</v>
      </c>
      <c r="K27" s="1296">
        <v>0</v>
      </c>
      <c r="L27" s="1296">
        <v>11.764705882352942</v>
      </c>
      <c r="M27" s="1297">
        <v>0</v>
      </c>
    </row>
    <row r="28" spans="1:15" ht="15" customHeight="1">
      <c r="A28" s="225"/>
      <c r="B28" s="224" t="s">
        <v>466</v>
      </c>
      <c r="C28" s="750">
        <v>3.84</v>
      </c>
      <c r="D28" s="1294">
        <v>111.5</v>
      </c>
      <c r="E28" s="1294">
        <v>121.5</v>
      </c>
      <c r="F28" s="311">
        <v>121.5</v>
      </c>
      <c r="G28" s="1294">
        <v>121.5</v>
      </c>
      <c r="H28" s="311">
        <v>160.2</v>
      </c>
      <c r="I28" s="335">
        <v>160.2</v>
      </c>
      <c r="J28" s="1295">
        <v>8.968609865470853</v>
      </c>
      <c r="K28" s="1296">
        <v>0</v>
      </c>
      <c r="L28" s="1296">
        <v>31.851851851851848</v>
      </c>
      <c r="M28" s="1297">
        <v>0</v>
      </c>
      <c r="O28" s="228"/>
    </row>
    <row r="29" spans="1:13" s="76" customFormat="1" ht="15" customHeight="1">
      <c r="A29" s="223">
        <v>1.5</v>
      </c>
      <c r="B29" s="222" t="s">
        <v>471</v>
      </c>
      <c r="C29" s="749">
        <v>10.55</v>
      </c>
      <c r="D29" s="1280">
        <v>107</v>
      </c>
      <c r="E29" s="1280">
        <v>122.8</v>
      </c>
      <c r="F29" s="870">
        <v>122.8</v>
      </c>
      <c r="G29" s="1280">
        <v>122.8</v>
      </c>
      <c r="H29" s="870">
        <v>133.8</v>
      </c>
      <c r="I29" s="1281">
        <v>133.8</v>
      </c>
      <c r="J29" s="1282">
        <v>14.766355140186917</v>
      </c>
      <c r="K29" s="1283">
        <v>0</v>
      </c>
      <c r="L29" s="1283">
        <v>8.957654723127035</v>
      </c>
      <c r="M29" s="1284">
        <v>0</v>
      </c>
    </row>
    <row r="30" spans="1:13" ht="15" customHeight="1">
      <c r="A30" s="225"/>
      <c r="B30" s="224" t="s">
        <v>465</v>
      </c>
      <c r="C30" s="750">
        <v>6.8</v>
      </c>
      <c r="D30" s="1294">
        <v>106.5</v>
      </c>
      <c r="E30" s="1294">
        <v>125.7</v>
      </c>
      <c r="F30" s="311">
        <v>125.7</v>
      </c>
      <c r="G30" s="1294">
        <v>125.7</v>
      </c>
      <c r="H30" s="311">
        <v>136.9</v>
      </c>
      <c r="I30" s="335">
        <v>136.9</v>
      </c>
      <c r="J30" s="1295">
        <v>18.02816901408451</v>
      </c>
      <c r="K30" s="1296">
        <v>0</v>
      </c>
      <c r="L30" s="1296">
        <v>8.910103420843285</v>
      </c>
      <c r="M30" s="1297">
        <v>0</v>
      </c>
    </row>
    <row r="31" spans="1:13" ht="15" customHeight="1">
      <c r="A31" s="225"/>
      <c r="B31" s="224" t="s">
        <v>466</v>
      </c>
      <c r="C31" s="750">
        <v>3.75</v>
      </c>
      <c r="D31" s="1294">
        <v>108</v>
      </c>
      <c r="E31" s="1294">
        <v>117.6</v>
      </c>
      <c r="F31" s="311">
        <v>117.6</v>
      </c>
      <c r="G31" s="1294">
        <v>117.6</v>
      </c>
      <c r="H31" s="311">
        <v>128.1</v>
      </c>
      <c r="I31" s="335">
        <v>128.1</v>
      </c>
      <c r="J31" s="1295">
        <v>8.888888888888886</v>
      </c>
      <c r="K31" s="1296">
        <v>0</v>
      </c>
      <c r="L31" s="1296">
        <v>8.928571428571416</v>
      </c>
      <c r="M31" s="1297">
        <v>0</v>
      </c>
    </row>
    <row r="32" spans="1:13" s="76" customFormat="1" ht="15" customHeight="1">
      <c r="A32" s="223">
        <v>1.6</v>
      </c>
      <c r="B32" s="222" t="s">
        <v>472</v>
      </c>
      <c r="C32" s="749">
        <v>7.9</v>
      </c>
      <c r="D32" s="1280">
        <v>101.3</v>
      </c>
      <c r="E32" s="1280">
        <v>99.8</v>
      </c>
      <c r="F32" s="870">
        <v>99.8</v>
      </c>
      <c r="G32" s="1280">
        <v>99.8</v>
      </c>
      <c r="H32" s="870">
        <v>99.8</v>
      </c>
      <c r="I32" s="1281">
        <v>99.8</v>
      </c>
      <c r="J32" s="1282">
        <v>-1.4807502467917004</v>
      </c>
      <c r="K32" s="1283">
        <v>0</v>
      </c>
      <c r="L32" s="1283">
        <v>0</v>
      </c>
      <c r="M32" s="1284">
        <v>0</v>
      </c>
    </row>
    <row r="33" spans="1:13" ht="15" customHeight="1">
      <c r="A33" s="225"/>
      <c r="B33" s="224" t="s">
        <v>465</v>
      </c>
      <c r="C33" s="750">
        <v>2.24</v>
      </c>
      <c r="D33" s="1294">
        <v>101.5</v>
      </c>
      <c r="E33" s="1294">
        <v>100.6</v>
      </c>
      <c r="F33" s="311">
        <v>100.6</v>
      </c>
      <c r="G33" s="1294">
        <v>100.6</v>
      </c>
      <c r="H33" s="311">
        <v>100.6</v>
      </c>
      <c r="I33" s="335">
        <v>100.6</v>
      </c>
      <c r="J33" s="1295">
        <v>-0.8866995073891673</v>
      </c>
      <c r="K33" s="1296">
        <v>0</v>
      </c>
      <c r="L33" s="1296">
        <v>0</v>
      </c>
      <c r="M33" s="1297">
        <v>0</v>
      </c>
    </row>
    <row r="34" spans="1:13" ht="15" customHeight="1">
      <c r="A34" s="225"/>
      <c r="B34" s="224" t="s">
        <v>466</v>
      </c>
      <c r="C34" s="750">
        <v>5.66</v>
      </c>
      <c r="D34" s="1294">
        <v>101.3</v>
      </c>
      <c r="E34" s="1294">
        <v>99.5</v>
      </c>
      <c r="F34" s="311">
        <v>99.5</v>
      </c>
      <c r="G34" s="1294">
        <v>99.5</v>
      </c>
      <c r="H34" s="311">
        <v>99.5</v>
      </c>
      <c r="I34" s="335">
        <v>99.5</v>
      </c>
      <c r="J34" s="1295">
        <v>-1.7769002961500462</v>
      </c>
      <c r="K34" s="1296">
        <v>0</v>
      </c>
      <c r="L34" s="1296">
        <v>0</v>
      </c>
      <c r="M34" s="1297">
        <v>0</v>
      </c>
    </row>
    <row r="35" spans="1:13" ht="6" customHeight="1">
      <c r="A35" s="225"/>
      <c r="B35" s="80"/>
      <c r="C35" s="750"/>
      <c r="D35" s="1294"/>
      <c r="E35" s="1294"/>
      <c r="F35" s="311"/>
      <c r="G35" s="1294"/>
      <c r="H35" s="311"/>
      <c r="I35" s="335"/>
      <c r="J35" s="1295"/>
      <c r="K35" s="1296"/>
      <c r="L35" s="1296"/>
      <c r="M35" s="1297"/>
    </row>
    <row r="36" spans="1:13" ht="12.75">
      <c r="A36" s="1305">
        <v>2</v>
      </c>
      <c r="B36" s="1306" t="s">
        <v>473</v>
      </c>
      <c r="C36" s="1307">
        <v>73.03</v>
      </c>
      <c r="D36" s="1308">
        <v>117.2</v>
      </c>
      <c r="E36" s="1308">
        <v>125.1</v>
      </c>
      <c r="F36" s="1309">
        <v>127.2</v>
      </c>
      <c r="G36" s="1280">
        <v>142.2</v>
      </c>
      <c r="H36" s="870">
        <v>144.3</v>
      </c>
      <c r="I36" s="1310">
        <v>148</v>
      </c>
      <c r="J36" s="1311">
        <v>8.532423208191119</v>
      </c>
      <c r="K36" s="1312">
        <v>1.678657074340535</v>
      </c>
      <c r="L36" s="1312">
        <v>16.352201257861637</v>
      </c>
      <c r="M36" s="1313">
        <v>2.564102564102555</v>
      </c>
    </row>
    <row r="37" spans="1:13" ht="9.75" customHeight="1">
      <c r="A37" s="225"/>
      <c r="B37" s="80"/>
      <c r="C37" s="750"/>
      <c r="D37" s="1294"/>
      <c r="E37" s="1294"/>
      <c r="F37" s="311"/>
      <c r="G37" s="1294"/>
      <c r="H37" s="311"/>
      <c r="I37" s="335"/>
      <c r="J37" s="1295"/>
      <c r="K37" s="1296"/>
      <c r="L37" s="1296"/>
      <c r="M37" s="1297"/>
    </row>
    <row r="38" spans="1:13" ht="12.75">
      <c r="A38" s="223">
        <v>2.1</v>
      </c>
      <c r="B38" s="229" t="s">
        <v>488</v>
      </c>
      <c r="C38" s="749">
        <v>39.49</v>
      </c>
      <c r="D38" s="1280">
        <v>118.7</v>
      </c>
      <c r="E38" s="1280">
        <v>122.7</v>
      </c>
      <c r="F38" s="870">
        <v>126.4</v>
      </c>
      <c r="G38" s="1280">
        <v>148.5</v>
      </c>
      <c r="H38" s="870">
        <v>150.6</v>
      </c>
      <c r="I38" s="1281">
        <v>155.1</v>
      </c>
      <c r="J38" s="1282">
        <v>6.486941870261177</v>
      </c>
      <c r="K38" s="1283">
        <v>3.0154849225753964</v>
      </c>
      <c r="L38" s="1283">
        <v>22.70569620253164</v>
      </c>
      <c r="M38" s="1284">
        <v>2.9880478087649323</v>
      </c>
    </row>
    <row r="39" spans="1:13" ht="12.75">
      <c r="A39" s="225"/>
      <c r="B39" s="80" t="s">
        <v>489</v>
      </c>
      <c r="C39" s="750">
        <v>20.49</v>
      </c>
      <c r="D39" s="1294">
        <v>116.7</v>
      </c>
      <c r="E39" s="1294">
        <v>121</v>
      </c>
      <c r="F39" s="311">
        <v>124.8</v>
      </c>
      <c r="G39" s="1294">
        <v>146.6</v>
      </c>
      <c r="H39" s="311">
        <v>150.8</v>
      </c>
      <c r="I39" s="335">
        <v>155.1</v>
      </c>
      <c r="J39" s="1295">
        <v>6.940874035989708</v>
      </c>
      <c r="K39" s="1296">
        <v>3.1404958677685926</v>
      </c>
      <c r="L39" s="1296">
        <v>24.278846153846146</v>
      </c>
      <c r="M39" s="1297">
        <v>2.851458885941625</v>
      </c>
    </row>
    <row r="40" spans="1:13" ht="12.75">
      <c r="A40" s="225"/>
      <c r="B40" s="80" t="s">
        <v>490</v>
      </c>
      <c r="C40" s="750">
        <v>19</v>
      </c>
      <c r="D40" s="1294">
        <v>120.9</v>
      </c>
      <c r="E40" s="1294">
        <v>124.6</v>
      </c>
      <c r="F40" s="311">
        <v>128.2</v>
      </c>
      <c r="G40" s="1294">
        <v>150.6</v>
      </c>
      <c r="H40" s="311">
        <v>150.4</v>
      </c>
      <c r="I40" s="335">
        <v>155</v>
      </c>
      <c r="J40" s="1295">
        <v>6.0380479735318175</v>
      </c>
      <c r="K40" s="1296">
        <v>2.8892455858748036</v>
      </c>
      <c r="L40" s="1296">
        <v>20.904836193447736</v>
      </c>
      <c r="M40" s="1297">
        <v>3.058510638297875</v>
      </c>
    </row>
    <row r="41" spans="1:13" ht="12.75">
      <c r="A41" s="223">
        <v>2.2</v>
      </c>
      <c r="B41" s="229" t="s">
        <v>491</v>
      </c>
      <c r="C41" s="749">
        <v>25.25</v>
      </c>
      <c r="D41" s="1280">
        <v>117.8</v>
      </c>
      <c r="E41" s="1280">
        <v>130.9</v>
      </c>
      <c r="F41" s="870">
        <v>130.9</v>
      </c>
      <c r="G41" s="1280">
        <v>134.2</v>
      </c>
      <c r="H41" s="870">
        <v>137.1</v>
      </c>
      <c r="I41" s="1281">
        <v>140.2</v>
      </c>
      <c r="J41" s="1282">
        <v>11.120543293718171</v>
      </c>
      <c r="K41" s="1283">
        <v>0</v>
      </c>
      <c r="L41" s="1283">
        <v>7.104660045836496</v>
      </c>
      <c r="M41" s="1284">
        <v>2.2611232676878217</v>
      </c>
    </row>
    <row r="42" spans="1:13" ht="12.75">
      <c r="A42" s="225"/>
      <c r="B42" s="80" t="s">
        <v>492</v>
      </c>
      <c r="C42" s="750">
        <v>6.31</v>
      </c>
      <c r="D42" s="1294">
        <v>110.7</v>
      </c>
      <c r="E42" s="1294">
        <v>121.7</v>
      </c>
      <c r="F42" s="311">
        <v>121.7</v>
      </c>
      <c r="G42" s="1294">
        <v>124.4</v>
      </c>
      <c r="H42" s="311">
        <v>126.8</v>
      </c>
      <c r="I42" s="335">
        <v>129.3</v>
      </c>
      <c r="J42" s="1295">
        <v>9.936766034327007</v>
      </c>
      <c r="K42" s="1296">
        <v>0</v>
      </c>
      <c r="L42" s="1296">
        <v>6.244864420706662</v>
      </c>
      <c r="M42" s="1297">
        <v>1.9716088328075756</v>
      </c>
    </row>
    <row r="43" spans="1:13" ht="12.75">
      <c r="A43" s="225"/>
      <c r="B43" s="80" t="s">
        <v>493</v>
      </c>
      <c r="C43" s="750">
        <v>6.31</v>
      </c>
      <c r="D43" s="1294">
        <v>115.8</v>
      </c>
      <c r="E43" s="1294">
        <v>128.3</v>
      </c>
      <c r="F43" s="311">
        <v>128.3</v>
      </c>
      <c r="G43" s="1294">
        <v>131.7</v>
      </c>
      <c r="H43" s="311">
        <v>134.4</v>
      </c>
      <c r="I43" s="335">
        <v>137</v>
      </c>
      <c r="J43" s="1295">
        <v>10.794473229706412</v>
      </c>
      <c r="K43" s="1296">
        <v>0</v>
      </c>
      <c r="L43" s="1296">
        <v>6.78098207326579</v>
      </c>
      <c r="M43" s="1297">
        <v>1.9345238095238102</v>
      </c>
    </row>
    <row r="44" spans="1:13" ht="12.75">
      <c r="A44" s="225"/>
      <c r="B44" s="80" t="s">
        <v>494</v>
      </c>
      <c r="C44" s="750">
        <v>6.31</v>
      </c>
      <c r="D44" s="1294">
        <v>121.1</v>
      </c>
      <c r="E44" s="1294">
        <v>132.3</v>
      </c>
      <c r="F44" s="311">
        <v>132.3</v>
      </c>
      <c r="G44" s="1294">
        <v>136.6</v>
      </c>
      <c r="H44" s="311">
        <v>139.7</v>
      </c>
      <c r="I44" s="335">
        <v>142.9</v>
      </c>
      <c r="J44" s="1295">
        <v>9.24855491329481</v>
      </c>
      <c r="K44" s="1296">
        <v>0</v>
      </c>
      <c r="L44" s="1296">
        <v>8.012093726379433</v>
      </c>
      <c r="M44" s="1297">
        <v>2.290622763063709</v>
      </c>
    </row>
    <row r="45" spans="1:13" ht="12.75">
      <c r="A45" s="225"/>
      <c r="B45" s="80" t="s">
        <v>495</v>
      </c>
      <c r="C45" s="750">
        <v>6.32</v>
      </c>
      <c r="D45" s="1294">
        <v>123.7</v>
      </c>
      <c r="E45" s="1294">
        <v>141.4</v>
      </c>
      <c r="F45" s="311">
        <v>141.4</v>
      </c>
      <c r="G45" s="1294">
        <v>144.2</v>
      </c>
      <c r="H45" s="311">
        <v>147.4</v>
      </c>
      <c r="I45" s="335">
        <v>151.7</v>
      </c>
      <c r="J45" s="1295">
        <v>14.308811641067095</v>
      </c>
      <c r="K45" s="1296">
        <v>0</v>
      </c>
      <c r="L45" s="1296">
        <v>7.284299858557276</v>
      </c>
      <c r="M45" s="1297">
        <v>2.9172320217096086</v>
      </c>
    </row>
    <row r="46" spans="1:13" ht="12.75">
      <c r="A46" s="223">
        <v>2.3</v>
      </c>
      <c r="B46" s="229" t="s">
        <v>496</v>
      </c>
      <c r="C46" s="749">
        <v>8.29</v>
      </c>
      <c r="D46" s="1280">
        <v>108.2</v>
      </c>
      <c r="E46" s="1280">
        <v>118.8</v>
      </c>
      <c r="F46" s="870">
        <v>119.4</v>
      </c>
      <c r="G46" s="1280">
        <v>136.8</v>
      </c>
      <c r="H46" s="870">
        <v>136.7</v>
      </c>
      <c r="I46" s="1281">
        <v>137.9</v>
      </c>
      <c r="J46" s="1282">
        <v>10.351201478743064</v>
      </c>
      <c r="K46" s="1283">
        <v>0.5050505050505194</v>
      </c>
      <c r="L46" s="1283">
        <v>15.494137353433828</v>
      </c>
      <c r="M46" s="1284">
        <v>0.8778346744696535</v>
      </c>
    </row>
    <row r="47" spans="1:13" ht="12.75">
      <c r="A47" s="225"/>
      <c r="B47" s="229" t="s">
        <v>497</v>
      </c>
      <c r="C47" s="749">
        <v>2.76</v>
      </c>
      <c r="D47" s="1280">
        <v>108.6</v>
      </c>
      <c r="E47" s="1280">
        <v>118.7</v>
      </c>
      <c r="F47" s="870">
        <v>118.9</v>
      </c>
      <c r="G47" s="1280">
        <v>132.5</v>
      </c>
      <c r="H47" s="870">
        <v>132.5</v>
      </c>
      <c r="I47" s="1281">
        <v>133.1</v>
      </c>
      <c r="J47" s="1282">
        <v>9.484346224677736</v>
      </c>
      <c r="K47" s="1283">
        <v>0.16849199663016634</v>
      </c>
      <c r="L47" s="1283">
        <v>11.942809083263242</v>
      </c>
      <c r="M47" s="1284">
        <v>0.4528301886792292</v>
      </c>
    </row>
    <row r="48" spans="1:13" ht="12.75">
      <c r="A48" s="225"/>
      <c r="B48" s="80" t="s">
        <v>493</v>
      </c>
      <c r="C48" s="750">
        <v>1.38</v>
      </c>
      <c r="D48" s="1294">
        <v>108.5</v>
      </c>
      <c r="E48" s="1294">
        <v>117.6</v>
      </c>
      <c r="F48" s="311">
        <v>117.6</v>
      </c>
      <c r="G48" s="1294">
        <v>130.1</v>
      </c>
      <c r="H48" s="311">
        <v>130.1</v>
      </c>
      <c r="I48" s="335">
        <v>130.4</v>
      </c>
      <c r="J48" s="1295">
        <v>8.387096774193537</v>
      </c>
      <c r="K48" s="1296">
        <v>0</v>
      </c>
      <c r="L48" s="1296">
        <v>10.88435374149661</v>
      </c>
      <c r="M48" s="1297">
        <v>0.23059185242122737</v>
      </c>
    </row>
    <row r="49" spans="1:13" ht="12.75">
      <c r="A49" s="225"/>
      <c r="B49" s="80" t="s">
        <v>495</v>
      </c>
      <c r="C49" s="750">
        <v>1.38</v>
      </c>
      <c r="D49" s="1294">
        <v>108.7</v>
      </c>
      <c r="E49" s="1294">
        <v>119.8</v>
      </c>
      <c r="F49" s="311">
        <v>120.2</v>
      </c>
      <c r="G49" s="1294">
        <v>134.9</v>
      </c>
      <c r="H49" s="311">
        <v>134.9</v>
      </c>
      <c r="I49" s="335">
        <v>135.8</v>
      </c>
      <c r="J49" s="1295">
        <v>10.579576816927315</v>
      </c>
      <c r="K49" s="1296">
        <v>0.3338898163605961</v>
      </c>
      <c r="L49" s="1296">
        <v>12.97836938435941</v>
      </c>
      <c r="M49" s="1297">
        <v>0.667160859896228</v>
      </c>
    </row>
    <row r="50" spans="1:13" ht="12.75">
      <c r="A50" s="225"/>
      <c r="B50" s="229" t="s">
        <v>498</v>
      </c>
      <c r="C50" s="749">
        <v>2.76</v>
      </c>
      <c r="D50" s="1280">
        <v>106.1</v>
      </c>
      <c r="E50" s="1280">
        <v>113.9</v>
      </c>
      <c r="F50" s="870">
        <v>114.1</v>
      </c>
      <c r="G50" s="1280">
        <v>128.7</v>
      </c>
      <c r="H50" s="870">
        <v>128.3</v>
      </c>
      <c r="I50" s="1281">
        <v>128.8</v>
      </c>
      <c r="J50" s="1282">
        <v>7.54005655042414</v>
      </c>
      <c r="K50" s="1283">
        <v>0.17559262510972928</v>
      </c>
      <c r="L50" s="1283">
        <v>12.883435582822102</v>
      </c>
      <c r="M50" s="1284">
        <v>0.3897116134060923</v>
      </c>
    </row>
    <row r="51" spans="1:13" ht="12.75">
      <c r="A51" s="225"/>
      <c r="B51" s="80" t="s">
        <v>493</v>
      </c>
      <c r="C51" s="750">
        <v>1.38</v>
      </c>
      <c r="D51" s="1294">
        <v>107.3</v>
      </c>
      <c r="E51" s="1294">
        <v>113.7</v>
      </c>
      <c r="F51" s="311">
        <v>113.7</v>
      </c>
      <c r="G51" s="1294">
        <v>125.5</v>
      </c>
      <c r="H51" s="311">
        <v>125</v>
      </c>
      <c r="I51" s="335">
        <v>125.4</v>
      </c>
      <c r="J51" s="1295">
        <v>5.964585274930116</v>
      </c>
      <c r="K51" s="1296">
        <v>0</v>
      </c>
      <c r="L51" s="1296">
        <v>10.290237467018471</v>
      </c>
      <c r="M51" s="1297">
        <v>0.3200000000000074</v>
      </c>
    </row>
    <row r="52" spans="1:13" ht="12.75">
      <c r="A52" s="225"/>
      <c r="B52" s="80" t="s">
        <v>495</v>
      </c>
      <c r="C52" s="750">
        <v>1.38</v>
      </c>
      <c r="D52" s="1294">
        <v>105</v>
      </c>
      <c r="E52" s="1294">
        <v>114.1</v>
      </c>
      <c r="F52" s="311">
        <v>114.4</v>
      </c>
      <c r="G52" s="1294">
        <v>131.9</v>
      </c>
      <c r="H52" s="311">
        <v>131.5</v>
      </c>
      <c r="I52" s="335">
        <v>132.2</v>
      </c>
      <c r="J52" s="1295">
        <v>8.952380952380963</v>
      </c>
      <c r="K52" s="1296">
        <v>0.26292725679229534</v>
      </c>
      <c r="L52" s="1296">
        <v>15.559440559440546</v>
      </c>
      <c r="M52" s="1297">
        <v>0.5323193916349851</v>
      </c>
    </row>
    <row r="53" spans="1:13" ht="12.75">
      <c r="A53" s="225"/>
      <c r="B53" s="229" t="s">
        <v>499</v>
      </c>
      <c r="C53" s="749">
        <v>2.77</v>
      </c>
      <c r="D53" s="1280">
        <v>110</v>
      </c>
      <c r="E53" s="1280">
        <v>123.8</v>
      </c>
      <c r="F53" s="870">
        <v>125.1</v>
      </c>
      <c r="G53" s="1280">
        <v>149.1</v>
      </c>
      <c r="H53" s="870">
        <v>149.4</v>
      </c>
      <c r="I53" s="1281">
        <v>151.9</v>
      </c>
      <c r="J53" s="1282">
        <v>13.72727272727272</v>
      </c>
      <c r="K53" s="1283">
        <v>1.0500807754442576</v>
      </c>
      <c r="L53" s="1283">
        <v>21.42286171063151</v>
      </c>
      <c r="M53" s="1284">
        <v>1.67336010709505</v>
      </c>
    </row>
    <row r="54" spans="1:13" ht="12.75">
      <c r="A54" s="225"/>
      <c r="B54" s="80" t="s">
        <v>489</v>
      </c>
      <c r="C54" s="750">
        <v>1.38</v>
      </c>
      <c r="D54" s="1294">
        <v>109.4</v>
      </c>
      <c r="E54" s="1294">
        <v>120.9</v>
      </c>
      <c r="F54" s="311">
        <v>121.2</v>
      </c>
      <c r="G54" s="1294">
        <v>148.1</v>
      </c>
      <c r="H54" s="311">
        <v>148.5</v>
      </c>
      <c r="I54" s="335">
        <v>150.9</v>
      </c>
      <c r="J54" s="1295">
        <v>10.786106032906744</v>
      </c>
      <c r="K54" s="1296">
        <v>0.24813895781636575</v>
      </c>
      <c r="L54" s="1296">
        <v>24.5049504950495</v>
      </c>
      <c r="M54" s="1297">
        <v>1.6161616161616337</v>
      </c>
    </row>
    <row r="55" spans="1:13" ht="13.5" thickBot="1">
      <c r="A55" s="230"/>
      <c r="B55" s="81" t="s">
        <v>490</v>
      </c>
      <c r="C55" s="751">
        <v>1.39</v>
      </c>
      <c r="D55" s="1314">
        <v>110.6</v>
      </c>
      <c r="E55" s="1314">
        <v>126.7</v>
      </c>
      <c r="F55" s="1315">
        <v>129.1</v>
      </c>
      <c r="G55" s="1314">
        <v>150.1</v>
      </c>
      <c r="H55" s="1315">
        <v>150.3</v>
      </c>
      <c r="I55" s="336">
        <v>152.9</v>
      </c>
      <c r="J55" s="1316">
        <v>16.726943942133815</v>
      </c>
      <c r="K55" s="1317">
        <v>1.8942383583267315</v>
      </c>
      <c r="L55" s="1317">
        <v>18.43532145623547</v>
      </c>
      <c r="M55" s="1318">
        <v>1.7298735861610055</v>
      </c>
    </row>
    <row r="56" spans="2:3" ht="12.75">
      <c r="B56" s="259" t="s">
        <v>500</v>
      </c>
      <c r="C56" s="20"/>
    </row>
  </sheetData>
  <mergeCells count="14"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</mergeCells>
  <printOptions/>
  <pageMargins left="0.37" right="0.21" top="0.34" bottom="0.27" header="0.24" footer="0.21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L33" sqref="L33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610" bestFit="1" customWidth="1"/>
    <col min="12" max="16384" width="22.421875" style="1" customWidth="1"/>
  </cols>
  <sheetData>
    <row r="1" spans="1:11" ht="12.75">
      <c r="A1" s="1627" t="s">
        <v>256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</row>
    <row r="2" spans="1:12" ht="15.75">
      <c r="A2" s="1628" t="s">
        <v>593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627"/>
    </row>
    <row r="3" spans="1:11" ht="13.5" thickBot="1">
      <c r="A3" s="42"/>
      <c r="B3" s="35"/>
      <c r="C3" s="35"/>
      <c r="D3" s="35"/>
      <c r="E3" s="35"/>
      <c r="F3" s="35"/>
      <c r="G3" s="35"/>
      <c r="H3" s="1475"/>
      <c r="J3" s="35"/>
      <c r="K3" s="47" t="s">
        <v>189</v>
      </c>
    </row>
    <row r="4" spans="1:11" ht="12.75">
      <c r="A4" s="105"/>
      <c r="B4" s="105"/>
      <c r="C4" s="107"/>
      <c r="D4" s="107"/>
      <c r="E4" s="106"/>
      <c r="F4" s="1634" t="s">
        <v>86</v>
      </c>
      <c r="G4" s="1635"/>
      <c r="H4" s="1635"/>
      <c r="I4" s="1635"/>
      <c r="J4" s="1635"/>
      <c r="K4" s="1636"/>
    </row>
    <row r="5" spans="1:11" ht="12.75">
      <c r="A5" s="108"/>
      <c r="B5" s="109">
        <v>2007</v>
      </c>
      <c r="C5" s="110">
        <v>2008</v>
      </c>
      <c r="D5" s="110">
        <v>2008</v>
      </c>
      <c r="E5" s="111">
        <v>2009</v>
      </c>
      <c r="F5" s="1637" t="s">
        <v>655</v>
      </c>
      <c r="G5" s="1630">
        <v>0</v>
      </c>
      <c r="H5" s="1631">
        <v>0</v>
      </c>
      <c r="I5" s="1638" t="s">
        <v>1428</v>
      </c>
      <c r="J5" s="1630">
        <v>0</v>
      </c>
      <c r="K5" s="1633">
        <v>0</v>
      </c>
    </row>
    <row r="6" spans="1:11" ht="12.75">
      <c r="A6" s="117"/>
      <c r="B6" s="118" t="s">
        <v>185</v>
      </c>
      <c r="C6" s="119" t="s">
        <v>552</v>
      </c>
      <c r="D6" s="119" t="s">
        <v>187</v>
      </c>
      <c r="E6" s="120" t="s">
        <v>474</v>
      </c>
      <c r="F6" s="119" t="s">
        <v>188</v>
      </c>
      <c r="G6" s="119" t="s">
        <v>182</v>
      </c>
      <c r="H6" s="121" t="s">
        <v>260</v>
      </c>
      <c r="I6" s="119" t="s">
        <v>188</v>
      </c>
      <c r="J6" s="119" t="s">
        <v>182</v>
      </c>
      <c r="K6" s="120" t="s">
        <v>260</v>
      </c>
    </row>
    <row r="7" spans="1:11" ht="15" customHeight="1">
      <c r="A7" s="275" t="s">
        <v>190</v>
      </c>
      <c r="B7" s="267">
        <v>130213.85892042922</v>
      </c>
      <c r="C7" s="74">
        <v>129138.9802031</v>
      </c>
      <c r="D7" s="74">
        <v>170314.216566394</v>
      </c>
      <c r="E7" s="90">
        <v>199872.66290454</v>
      </c>
      <c r="F7" s="267">
        <v>-1074.8787173292221</v>
      </c>
      <c r="G7" s="74"/>
      <c r="H7" s="3">
        <v>-0.8254718247664071</v>
      </c>
      <c r="I7" s="74">
        <v>29558.446338145994</v>
      </c>
      <c r="J7" s="74"/>
      <c r="K7" s="608">
        <v>17.35524311126614</v>
      </c>
    </row>
    <row r="8" spans="1:11" ht="15" customHeight="1" hidden="1">
      <c r="A8" s="87" t="s">
        <v>191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41"/>
      <c r="H8" s="4">
        <v>0</v>
      </c>
      <c r="I8" s="35">
        <v>0</v>
      </c>
      <c r="J8" s="35"/>
      <c r="K8" s="335" t="e">
        <v>#DIV/0!</v>
      </c>
    </row>
    <row r="9" spans="1:11" ht="15" customHeight="1">
      <c r="A9" s="87" t="s">
        <v>192</v>
      </c>
      <c r="B9" s="43">
        <v>587.4872204292</v>
      </c>
      <c r="C9" s="35">
        <v>576.5205421</v>
      </c>
      <c r="D9" s="35">
        <v>630.644378364</v>
      </c>
      <c r="E9" s="36">
        <v>654.3628147599999</v>
      </c>
      <c r="F9" s="43">
        <v>-10.966678329200022</v>
      </c>
      <c r="G9" s="35"/>
      <c r="H9" s="4">
        <v>-1.8667092572989257</v>
      </c>
      <c r="I9" s="35">
        <v>23.718436395999902</v>
      </c>
      <c r="J9" s="35"/>
      <c r="K9" s="335">
        <v>3.760984353421116</v>
      </c>
    </row>
    <row r="10" spans="1:11" ht="15" customHeight="1" hidden="1">
      <c r="A10" s="87" t="s">
        <v>193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>
        <v>0</v>
      </c>
      <c r="I10" s="35">
        <v>0</v>
      </c>
      <c r="J10" s="35"/>
      <c r="K10" s="335" t="e">
        <v>#DIV/0!</v>
      </c>
    </row>
    <row r="11" spans="1:11" ht="15" customHeight="1">
      <c r="A11" s="88" t="s">
        <v>194</v>
      </c>
      <c r="B11" s="44">
        <v>129626.37170000002</v>
      </c>
      <c r="C11" s="2">
        <v>128562.459661</v>
      </c>
      <c r="D11" s="2">
        <v>169683.57218803</v>
      </c>
      <c r="E11" s="37">
        <v>199218.30008977998</v>
      </c>
      <c r="F11" s="44">
        <v>-1063.912039000017</v>
      </c>
      <c r="G11" s="2"/>
      <c r="H11" s="5">
        <v>-0.8207527720225597</v>
      </c>
      <c r="I11" s="2">
        <v>29534.727901749982</v>
      </c>
      <c r="J11" s="2"/>
      <c r="K11" s="607">
        <v>17.40576740630019</v>
      </c>
    </row>
    <row r="12" spans="1:11" ht="15" customHeight="1">
      <c r="A12" s="275" t="s">
        <v>195</v>
      </c>
      <c r="B12" s="267">
        <v>15616.144069000002</v>
      </c>
      <c r="C12" s="74">
        <v>21055.945654000003</v>
      </c>
      <c r="D12" s="74">
        <v>18925.778102520002</v>
      </c>
      <c r="E12" s="90">
        <v>19782.31105269</v>
      </c>
      <c r="F12" s="267">
        <v>5439.801585000001</v>
      </c>
      <c r="G12" s="74"/>
      <c r="H12" s="3">
        <v>34.834473612462936</v>
      </c>
      <c r="I12" s="74">
        <v>856.5329501699998</v>
      </c>
      <c r="J12" s="74"/>
      <c r="K12" s="608">
        <v>4.525747610112531</v>
      </c>
    </row>
    <row r="13" spans="1:11" ht="15" customHeight="1">
      <c r="A13" s="87" t="s">
        <v>196</v>
      </c>
      <c r="B13" s="43">
        <v>13755.567069</v>
      </c>
      <c r="C13" s="35">
        <v>20643.396809</v>
      </c>
      <c r="D13" s="35">
        <v>17555.93225663</v>
      </c>
      <c r="E13" s="36">
        <v>18240.3002068</v>
      </c>
      <c r="F13" s="43">
        <v>6887.829740000001</v>
      </c>
      <c r="G13" s="35"/>
      <c r="H13" s="4">
        <v>50.07303374299007</v>
      </c>
      <c r="I13" s="35">
        <v>684.367950169999</v>
      </c>
      <c r="J13" s="35"/>
      <c r="K13" s="335">
        <v>3.8982148037826208</v>
      </c>
    </row>
    <row r="14" spans="1:11" ht="15" customHeight="1">
      <c r="A14" s="87" t="s">
        <v>197</v>
      </c>
      <c r="B14" s="43">
        <v>1518.6</v>
      </c>
      <c r="C14" s="35">
        <v>6.932845</v>
      </c>
      <c r="D14" s="35">
        <v>6.932845889999999</v>
      </c>
      <c r="E14" s="36">
        <v>6.932845889999999</v>
      </c>
      <c r="F14" s="43">
        <v>-1511.6671549999999</v>
      </c>
      <c r="G14" s="35"/>
      <c r="H14" s="4">
        <v>-99.54347128934545</v>
      </c>
      <c r="I14" s="35">
        <v>0</v>
      </c>
      <c r="J14" s="35"/>
      <c r="K14" s="335">
        <v>0</v>
      </c>
    </row>
    <row r="15" spans="1:11" ht="15" customHeight="1">
      <c r="A15" s="87" t="s">
        <v>198</v>
      </c>
      <c r="B15" s="43">
        <v>341.9769999999999</v>
      </c>
      <c r="C15" s="35">
        <v>405.616</v>
      </c>
      <c r="D15" s="35">
        <v>1362.913</v>
      </c>
      <c r="E15" s="36">
        <v>1535.078</v>
      </c>
      <c r="F15" s="43">
        <v>63.63900000000007</v>
      </c>
      <c r="G15" s="35"/>
      <c r="H15" s="4">
        <v>18.609146229132392</v>
      </c>
      <c r="I15" s="35">
        <v>172.165</v>
      </c>
      <c r="J15" s="35"/>
      <c r="K15" s="335">
        <v>12.632134259486847</v>
      </c>
    </row>
    <row r="16" spans="1:11" ht="15" customHeight="1" hidden="1">
      <c r="A16" s="87" t="s">
        <v>202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5">
        <v>0</v>
      </c>
      <c r="I16" s="2">
        <v>0</v>
      </c>
      <c r="J16" s="2"/>
      <c r="K16" s="335" t="e">
        <v>#DIV/0!</v>
      </c>
    </row>
    <row r="17" spans="1:11" ht="15" customHeight="1">
      <c r="A17" s="86" t="s">
        <v>203</v>
      </c>
      <c r="B17" s="45">
        <v>8.5</v>
      </c>
      <c r="C17" s="6">
        <v>8.5</v>
      </c>
      <c r="D17" s="6">
        <v>11</v>
      </c>
      <c r="E17" s="38">
        <v>11</v>
      </c>
      <c r="F17" s="74">
        <v>0</v>
      </c>
      <c r="G17" s="6"/>
      <c r="H17" s="3">
        <v>0</v>
      </c>
      <c r="I17" s="74">
        <v>0</v>
      </c>
      <c r="J17" s="6"/>
      <c r="K17" s="608">
        <v>0</v>
      </c>
    </row>
    <row r="18" spans="1:11" ht="15" customHeight="1">
      <c r="A18" s="275" t="s">
        <v>204</v>
      </c>
      <c r="B18" s="267">
        <v>696.9095</v>
      </c>
      <c r="C18" s="74">
        <v>611.7725</v>
      </c>
      <c r="D18" s="74">
        <v>464.0990100000001</v>
      </c>
      <c r="E18" s="90">
        <v>345.65987871</v>
      </c>
      <c r="F18" s="267">
        <v>-85.13699999999994</v>
      </c>
      <c r="G18" s="74"/>
      <c r="H18" s="3">
        <v>-12.216363817683638</v>
      </c>
      <c r="I18" s="74">
        <v>-118.43913129000009</v>
      </c>
      <c r="J18" s="74"/>
      <c r="K18" s="608">
        <v>-25.52022924806499</v>
      </c>
    </row>
    <row r="19" spans="1:11" ht="15" customHeight="1">
      <c r="A19" s="87" t="s">
        <v>205</v>
      </c>
      <c r="B19" s="43">
        <v>657.9</v>
      </c>
      <c r="C19" s="35">
        <v>579.8</v>
      </c>
      <c r="D19" s="35">
        <v>432.1</v>
      </c>
      <c r="E19" s="36">
        <v>313.7</v>
      </c>
      <c r="F19" s="43">
        <v>-78.1</v>
      </c>
      <c r="G19" s="35"/>
      <c r="H19" s="4">
        <v>-11.871105031159756</v>
      </c>
      <c r="I19" s="35">
        <v>-118.4</v>
      </c>
      <c r="J19" s="35"/>
      <c r="K19" s="335">
        <v>-27.40106456838695</v>
      </c>
    </row>
    <row r="20" spans="1:11" ht="15" customHeight="1" hidden="1">
      <c r="A20" s="87"/>
      <c r="B20" s="43">
        <v>657.9095</v>
      </c>
      <c r="C20" s="35">
        <v>579.7725</v>
      </c>
      <c r="D20" s="35">
        <v>432.0990100000001</v>
      </c>
      <c r="E20" s="36">
        <v>313.65987871</v>
      </c>
      <c r="F20" s="43"/>
      <c r="G20" s="35"/>
      <c r="H20" s="4"/>
      <c r="I20" s="35"/>
      <c r="J20" s="35"/>
      <c r="K20" s="335"/>
    </row>
    <row r="21" spans="1:11" ht="15" customHeight="1">
      <c r="A21" s="87" t="s">
        <v>206</v>
      </c>
      <c r="B21" s="43">
        <v>39</v>
      </c>
      <c r="C21" s="35">
        <v>32</v>
      </c>
      <c r="D21" s="35">
        <v>32</v>
      </c>
      <c r="E21" s="36">
        <v>32</v>
      </c>
      <c r="F21" s="44">
        <v>-7</v>
      </c>
      <c r="G21" s="2"/>
      <c r="H21" s="5">
        <v>-17.94871794871795</v>
      </c>
      <c r="I21" s="2">
        <v>0</v>
      </c>
      <c r="J21" s="2"/>
      <c r="K21" s="607">
        <v>0</v>
      </c>
    </row>
    <row r="22" spans="1:11" ht="15" customHeight="1">
      <c r="A22" s="275" t="s">
        <v>207</v>
      </c>
      <c r="B22" s="267">
        <v>1870.81</v>
      </c>
      <c r="C22" s="74">
        <v>3940</v>
      </c>
      <c r="D22" s="74">
        <v>660.655</v>
      </c>
      <c r="E22" s="90">
        <v>3150</v>
      </c>
      <c r="F22" s="267">
        <v>2069.19</v>
      </c>
      <c r="G22" s="74"/>
      <c r="H22" s="3">
        <v>110.60396298929341</v>
      </c>
      <c r="I22" s="74">
        <v>2489.345</v>
      </c>
      <c r="J22" s="74"/>
      <c r="K22" s="608">
        <v>376.79953985060286</v>
      </c>
    </row>
    <row r="23" spans="1:11" ht="15" customHeight="1">
      <c r="A23" s="87" t="s">
        <v>208</v>
      </c>
      <c r="B23" s="43">
        <v>80.81</v>
      </c>
      <c r="C23" s="35">
        <v>0</v>
      </c>
      <c r="D23" s="35">
        <v>60.655</v>
      </c>
      <c r="E23" s="36">
        <v>0</v>
      </c>
      <c r="F23" s="43">
        <v>-80.81</v>
      </c>
      <c r="G23" s="35"/>
      <c r="H23" s="4">
        <v>-100</v>
      </c>
      <c r="I23" s="35">
        <v>-60.655</v>
      </c>
      <c r="J23" s="35"/>
      <c r="K23" s="335">
        <v>-100</v>
      </c>
    </row>
    <row r="24" spans="1:11" ht="15" customHeight="1">
      <c r="A24" s="87" t="s">
        <v>209</v>
      </c>
      <c r="B24" s="43">
        <v>1790</v>
      </c>
      <c r="C24" s="35">
        <v>3940</v>
      </c>
      <c r="D24" s="35">
        <v>600</v>
      </c>
      <c r="E24" s="36">
        <v>3150</v>
      </c>
      <c r="F24" s="44">
        <v>2150</v>
      </c>
      <c r="G24" s="2"/>
      <c r="H24" s="5">
        <v>120.11173184357543</v>
      </c>
      <c r="I24" s="2">
        <v>2550</v>
      </c>
      <c r="J24" s="2"/>
      <c r="K24" s="607">
        <v>425</v>
      </c>
    </row>
    <row r="25" spans="1:11" ht="15" customHeight="1">
      <c r="A25" s="86" t="s">
        <v>210</v>
      </c>
      <c r="B25" s="45">
        <v>8116.784013</v>
      </c>
      <c r="C25" s="6">
        <v>3820.0409999999997</v>
      </c>
      <c r="D25" s="6">
        <v>3053.1750364600002</v>
      </c>
      <c r="E25" s="38">
        <v>3127.26987606</v>
      </c>
      <c r="F25" s="74">
        <v>-4296.743013000001</v>
      </c>
      <c r="G25" s="6"/>
      <c r="H25" s="3">
        <v>-52.936520253813</v>
      </c>
      <c r="I25" s="74">
        <v>74.09483959999989</v>
      </c>
      <c r="J25" s="6"/>
      <c r="K25" s="608">
        <v>2.4268127020293293</v>
      </c>
    </row>
    <row r="26" spans="1:11" ht="15" customHeight="1">
      <c r="A26" s="86" t="s">
        <v>211</v>
      </c>
      <c r="B26" s="45">
        <v>16285.361073570799</v>
      </c>
      <c r="C26" s="6">
        <v>17390.997426899998</v>
      </c>
      <c r="D26" s="6">
        <v>19020.835538746</v>
      </c>
      <c r="E26" s="38">
        <v>20574.6753684</v>
      </c>
      <c r="F26" s="74">
        <v>1105.6363533291988</v>
      </c>
      <c r="G26" s="6"/>
      <c r="H26" s="3">
        <v>6.789142398098344</v>
      </c>
      <c r="I26" s="74">
        <v>1553.839829654</v>
      </c>
      <c r="J26" s="6"/>
      <c r="K26" s="608">
        <v>8.169146021418367</v>
      </c>
    </row>
    <row r="27" spans="1:11" ht="15" customHeight="1">
      <c r="A27" s="87" t="s">
        <v>212</v>
      </c>
      <c r="B27" s="43">
        <v>172808.36757600002</v>
      </c>
      <c r="C27" s="35">
        <v>175966.23678399998</v>
      </c>
      <c r="D27" s="35">
        <v>212449.75925412</v>
      </c>
      <c r="E27" s="36">
        <v>246863.57908039997</v>
      </c>
      <c r="F27" s="74">
        <v>3157.86920799996</v>
      </c>
      <c r="G27" s="35"/>
      <c r="H27" s="3">
        <v>1.8273821182942136</v>
      </c>
      <c r="I27" s="74">
        <v>34413.81982627997</v>
      </c>
      <c r="J27" s="35"/>
      <c r="K27" s="608">
        <v>16.19856852137741</v>
      </c>
    </row>
    <row r="28" spans="1:11" ht="15" customHeight="1">
      <c r="A28" s="275" t="s">
        <v>213</v>
      </c>
      <c r="B28" s="267">
        <v>119269.29203800001</v>
      </c>
      <c r="C28" s="74">
        <v>120426.941313</v>
      </c>
      <c r="D28" s="74">
        <v>144591.61460822</v>
      </c>
      <c r="E28" s="90">
        <v>153770.73535680998</v>
      </c>
      <c r="F28" s="267">
        <v>1157.6492749999888</v>
      </c>
      <c r="G28" s="74"/>
      <c r="H28" s="3">
        <v>0.970618048634978</v>
      </c>
      <c r="I28" s="74">
        <v>9179.12074858998</v>
      </c>
      <c r="J28" s="74"/>
      <c r="K28" s="608">
        <v>6.348307800187017</v>
      </c>
    </row>
    <row r="29" spans="1:11" ht="15" customHeight="1">
      <c r="A29" s="87" t="s">
        <v>214</v>
      </c>
      <c r="B29" s="43">
        <v>83553.27504500002</v>
      </c>
      <c r="C29" s="35">
        <v>88196.776635</v>
      </c>
      <c r="D29" s="35">
        <v>100175.227928</v>
      </c>
      <c r="E29" s="36">
        <v>112924.668064</v>
      </c>
      <c r="F29" s="43">
        <v>4643.501589999985</v>
      </c>
      <c r="G29" s="35"/>
      <c r="H29" s="4">
        <v>5.557533905761437</v>
      </c>
      <c r="I29" s="35">
        <v>12749.440136000005</v>
      </c>
      <c r="J29" s="35"/>
      <c r="K29" s="335">
        <v>12.727138634676773</v>
      </c>
    </row>
    <row r="30" spans="1:11" ht="15" customHeight="1">
      <c r="A30" s="87" t="s">
        <v>215</v>
      </c>
      <c r="B30" s="43">
        <v>7359.764</v>
      </c>
      <c r="C30" s="35">
        <v>8055.2</v>
      </c>
      <c r="D30" s="35">
        <v>12651.857</v>
      </c>
      <c r="E30" s="36">
        <v>11116.805</v>
      </c>
      <c r="F30" s="43">
        <v>695.4359999999997</v>
      </c>
      <c r="G30" s="35"/>
      <c r="H30" s="4">
        <v>9.449161685075767</v>
      </c>
      <c r="I30" s="35">
        <v>-1535.0519999999997</v>
      </c>
      <c r="J30" s="35"/>
      <c r="K30" s="335">
        <v>-12.13301731121368</v>
      </c>
    </row>
    <row r="31" spans="1:11" ht="15" customHeight="1">
      <c r="A31" s="87" t="s">
        <v>216</v>
      </c>
      <c r="B31" s="43">
        <v>22597.7195</v>
      </c>
      <c r="C31" s="35">
        <v>19631.379</v>
      </c>
      <c r="D31" s="35">
        <v>23857.26192658</v>
      </c>
      <c r="E31" s="36">
        <v>23488.12692995</v>
      </c>
      <c r="F31" s="43">
        <v>-2966.3404999999984</v>
      </c>
      <c r="G31" s="35"/>
      <c r="H31" s="4">
        <v>-13.126725021965152</v>
      </c>
      <c r="I31" s="35">
        <v>-369.13499662999675</v>
      </c>
      <c r="J31" s="35"/>
      <c r="K31" s="335">
        <v>-1.5472647186672073</v>
      </c>
    </row>
    <row r="32" spans="1:11" ht="15" customHeight="1">
      <c r="A32" s="87" t="s">
        <v>217</v>
      </c>
      <c r="B32" s="43">
        <v>5758.533493000001</v>
      </c>
      <c r="C32" s="35">
        <v>4543.5856779999995</v>
      </c>
      <c r="D32" s="35">
        <v>7907.2677536400015</v>
      </c>
      <c r="E32" s="36">
        <v>6241.13536286</v>
      </c>
      <c r="F32" s="44">
        <v>-1214.9478150000014</v>
      </c>
      <c r="G32" s="2"/>
      <c r="H32" s="5">
        <v>-21.098215656414542</v>
      </c>
      <c r="I32" s="2">
        <v>-1666.1323907800015</v>
      </c>
      <c r="J32" s="2"/>
      <c r="K32" s="607">
        <v>-21.070898857737813</v>
      </c>
    </row>
    <row r="33" spans="1:11" ht="15" customHeight="1">
      <c r="A33" s="86" t="s">
        <v>218</v>
      </c>
      <c r="B33" s="45">
        <v>3122.5306490000003</v>
      </c>
      <c r="C33" s="6">
        <v>10195.894472000007</v>
      </c>
      <c r="D33" s="6">
        <v>3946.383837849993</v>
      </c>
      <c r="E33" s="38">
        <v>22594.12526222001</v>
      </c>
      <c r="F33" s="267">
        <v>7073.363823000007</v>
      </c>
      <c r="G33" s="74"/>
      <c r="H33" s="3">
        <v>226.5266419487435</v>
      </c>
      <c r="I33" s="74">
        <v>18647.74142437002</v>
      </c>
      <c r="J33" s="74"/>
      <c r="K33" s="608">
        <v>472.52731083881054</v>
      </c>
    </row>
    <row r="34" spans="1:11" ht="15" customHeight="1">
      <c r="A34" s="275" t="s">
        <v>219</v>
      </c>
      <c r="B34" s="267">
        <v>3928.342087999999</v>
      </c>
      <c r="C34" s="74">
        <v>5025.932408999999</v>
      </c>
      <c r="D34" s="74">
        <v>5657.570094</v>
      </c>
      <c r="E34" s="90">
        <v>5904.309158779999</v>
      </c>
      <c r="F34" s="43">
        <v>1097.5903210000001</v>
      </c>
      <c r="G34" s="35"/>
      <c r="H34" s="4">
        <v>27.9402938036592</v>
      </c>
      <c r="I34" s="35">
        <v>246.73906477999935</v>
      </c>
      <c r="J34" s="35"/>
      <c r="K34" s="335">
        <v>4.361219758314131</v>
      </c>
    </row>
    <row r="35" spans="1:11" ht="15" customHeight="1">
      <c r="A35" s="87" t="s">
        <v>220</v>
      </c>
      <c r="B35" s="43">
        <v>12.313915999999153</v>
      </c>
      <c r="C35" s="35">
        <v>7.489408999999796</v>
      </c>
      <c r="D35" s="35">
        <v>6.744394000000284</v>
      </c>
      <c r="E35" s="36">
        <v>3.534358779999733</v>
      </c>
      <c r="F35" s="43">
        <v>-4.8245069999993575</v>
      </c>
      <c r="G35" s="35"/>
      <c r="H35" s="4">
        <v>-39.179307378738734</v>
      </c>
      <c r="I35" s="35">
        <v>-3.210035220000551</v>
      </c>
      <c r="J35" s="35"/>
      <c r="K35" s="335">
        <v>-47.595606365826434</v>
      </c>
    </row>
    <row r="36" spans="1:11" ht="15" customHeight="1" hidden="1">
      <c r="A36" s="87" t="s">
        <v>477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35" t="e">
        <v>#DIV/0!</v>
      </c>
    </row>
    <row r="37" spans="1:11" ht="15" customHeight="1" hidden="1">
      <c r="A37" s="87" t="s">
        <v>478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35" t="e">
        <v>#DIV/0!</v>
      </c>
    </row>
    <row r="38" spans="1:11" ht="15" customHeight="1" hidden="1">
      <c r="A38" s="87" t="s">
        <v>479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35" t="e">
        <v>#DIV/0!</v>
      </c>
    </row>
    <row r="39" spans="1:11" ht="15" customHeight="1" hidden="1">
      <c r="A39" s="87" t="s">
        <v>480</v>
      </c>
      <c r="B39" s="43">
        <v>0</v>
      </c>
      <c r="C39" s="35">
        <v>0</v>
      </c>
      <c r="D39" s="35">
        <v>0</v>
      </c>
      <c r="E39" s="36">
        <v>0</v>
      </c>
      <c r="F39" s="43">
        <v>0</v>
      </c>
      <c r="G39" s="35"/>
      <c r="H39" s="4" t="e">
        <v>#DIV/0!</v>
      </c>
      <c r="I39" s="35">
        <v>0</v>
      </c>
      <c r="J39" s="35"/>
      <c r="K39" s="335" t="e">
        <v>#DIV/0!</v>
      </c>
    </row>
    <row r="40" spans="1:11" ht="15" customHeight="1" thickBot="1">
      <c r="A40" s="87" t="s">
        <v>656</v>
      </c>
      <c r="B40" s="43">
        <v>3916.028172</v>
      </c>
      <c r="C40" s="35">
        <v>5018.442999999999</v>
      </c>
      <c r="D40" s="35">
        <v>5650.825699999999</v>
      </c>
      <c r="E40" s="36">
        <v>5900.774799999999</v>
      </c>
      <c r="F40" s="43">
        <v>1102.4148279999995</v>
      </c>
      <c r="G40" s="35"/>
      <c r="H40" s="4">
        <v>28.151350796768465</v>
      </c>
      <c r="I40" s="35">
        <v>249.94909999999982</v>
      </c>
      <c r="J40" s="35"/>
      <c r="K40" s="335">
        <v>4.423231458015063</v>
      </c>
    </row>
    <row r="41" spans="1:11" ht="15" customHeight="1" hidden="1">
      <c r="A41" s="87" t="s">
        <v>481</v>
      </c>
      <c r="B41" s="43">
        <v>0</v>
      </c>
      <c r="C41" s="35">
        <v>0</v>
      </c>
      <c r="D41" s="35">
        <v>0</v>
      </c>
      <c r="E41" s="36">
        <v>0</v>
      </c>
      <c r="F41" s="43">
        <v>0</v>
      </c>
      <c r="G41" s="35"/>
      <c r="H41" s="4" t="e">
        <v>#DIV/0!</v>
      </c>
      <c r="I41" s="35">
        <v>0</v>
      </c>
      <c r="J41" s="35"/>
      <c r="K41" s="335" t="e">
        <v>#DIV/0!</v>
      </c>
    </row>
    <row r="42" spans="1:11" ht="15" customHeight="1">
      <c r="A42" s="86" t="s">
        <v>221</v>
      </c>
      <c r="B42" s="45">
        <v>25234.297822</v>
      </c>
      <c r="C42" s="6">
        <v>25600.716605</v>
      </c>
      <c r="D42" s="6">
        <v>35730.63879408</v>
      </c>
      <c r="E42" s="6">
        <v>40560.39647296</v>
      </c>
      <c r="F42" s="1075">
        <v>366.418783000001</v>
      </c>
      <c r="G42" s="1076"/>
      <c r="H42" s="1077">
        <v>1.4520664913471313</v>
      </c>
      <c r="I42" s="1076">
        <v>4829.75767888</v>
      </c>
      <c r="J42" s="1076"/>
      <c r="K42" s="1078">
        <v>13.517132192106832</v>
      </c>
    </row>
    <row r="43" spans="1:11" ht="15" customHeight="1" thickBot="1">
      <c r="A43" s="89" t="s">
        <v>222</v>
      </c>
      <c r="B43" s="46">
        <v>21253.724419</v>
      </c>
      <c r="C43" s="39">
        <v>14716.702591000001</v>
      </c>
      <c r="D43" s="39">
        <v>22523.55191997</v>
      </c>
      <c r="E43" s="39">
        <v>24034.01282963</v>
      </c>
      <c r="F43" s="46">
        <v>-6537.021827999997</v>
      </c>
      <c r="G43" s="39"/>
      <c r="H43" s="40">
        <v>-30.75706496954555</v>
      </c>
      <c r="I43" s="39">
        <v>1510.4609096599997</v>
      </c>
      <c r="J43" s="39"/>
      <c r="K43" s="336">
        <v>6.706139933110567</v>
      </c>
    </row>
    <row r="44" spans="1:11" ht="15" customHeight="1">
      <c r="A44" s="43" t="s">
        <v>223</v>
      </c>
      <c r="B44" s="268">
        <v>126285.51683242922</v>
      </c>
      <c r="C44" s="270">
        <v>124113.0477941</v>
      </c>
      <c r="D44" s="270">
        <v>164656.646472394</v>
      </c>
      <c r="E44" s="271">
        <v>193968.35374576</v>
      </c>
      <c r="F44" s="268">
        <v>-2503.489038329218</v>
      </c>
      <c r="G44" s="270" t="s">
        <v>147</v>
      </c>
      <c r="H44" s="269">
        <v>-1.982403921782375</v>
      </c>
      <c r="I44" s="270">
        <v>27012.557273365986</v>
      </c>
      <c r="J44" s="270" t="s">
        <v>148</v>
      </c>
      <c r="K44" s="609">
        <v>16.405385298488305</v>
      </c>
    </row>
    <row r="45" spans="1:11" ht="15" customHeight="1">
      <c r="A45" s="43" t="s">
        <v>224</v>
      </c>
      <c r="B45" s="43">
        <v>-7016.224794429203</v>
      </c>
      <c r="C45" s="35">
        <v>-3686.106481099996</v>
      </c>
      <c r="D45" s="35">
        <v>-20065.031864174</v>
      </c>
      <c r="E45" s="36">
        <v>-40197.61838895001</v>
      </c>
      <c r="F45" s="43">
        <v>3661.138313329207</v>
      </c>
      <c r="G45" s="35" t="s">
        <v>147</v>
      </c>
      <c r="H45" s="4">
        <v>-52.18102926571147</v>
      </c>
      <c r="I45" s="35">
        <v>-17833.436524776007</v>
      </c>
      <c r="J45" s="35" t="s">
        <v>148</v>
      </c>
      <c r="K45" s="335">
        <v>88.87818691490595</v>
      </c>
    </row>
    <row r="46" spans="1:11" ht="15" customHeight="1" thickBot="1">
      <c r="A46" s="46" t="s">
        <v>225</v>
      </c>
      <c r="B46" s="46">
        <v>30202.6611674292</v>
      </c>
      <c r="C46" s="39">
        <v>22926.421769100005</v>
      </c>
      <c r="D46" s="39">
        <v>39233.355175303994</v>
      </c>
      <c r="E46" s="41">
        <v>44019.73393418999</v>
      </c>
      <c r="F46" s="46">
        <v>-7607.259398329195</v>
      </c>
      <c r="G46" s="39" t="s">
        <v>147</v>
      </c>
      <c r="H46" s="40">
        <v>-25.1873811918697</v>
      </c>
      <c r="I46" s="39">
        <v>2487.2287588859995</v>
      </c>
      <c r="J46" s="39" t="s">
        <v>148</v>
      </c>
      <c r="K46" s="336">
        <v>6.339576994555954</v>
      </c>
    </row>
    <row r="47" spans="1:3" ht="15" customHeight="1">
      <c r="A47" s="637" t="s">
        <v>482</v>
      </c>
      <c r="B47" s="638"/>
      <c r="C47" s="638"/>
    </row>
    <row r="48" spans="1:9" ht="15" customHeight="1">
      <c r="A48" s="693" t="s">
        <v>483</v>
      </c>
      <c r="B48" s="259"/>
      <c r="C48" s="259"/>
      <c r="I48" s="1" t="s">
        <v>182</v>
      </c>
    </row>
    <row r="49" spans="1:3" ht="15" customHeight="1">
      <c r="A49" s="337" t="s">
        <v>545</v>
      </c>
      <c r="B49" s="627"/>
      <c r="C49" s="627"/>
    </row>
    <row r="50" ht="12.75">
      <c r="A50" s="1357"/>
    </row>
    <row r="51" ht="12.75">
      <c r="A51" s="135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1">
      <selection activeCell="I23" sqref="I23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7" ht="12.75">
      <c r="B1" s="1624" t="s">
        <v>1192</v>
      </c>
      <c r="C1" s="1624"/>
      <c r="D1" s="1624"/>
      <c r="E1" s="1624"/>
      <c r="F1" s="1624"/>
      <c r="G1" s="1624"/>
    </row>
    <row r="2" spans="2:7" ht="15.75">
      <c r="B2" s="1723" t="s">
        <v>887</v>
      </c>
      <c r="C2" s="1723"/>
      <c r="D2" s="1723"/>
      <c r="E2" s="1723"/>
      <c r="F2" s="1723"/>
      <c r="G2" s="1723"/>
    </row>
    <row r="3" spans="2:7" ht="15.75">
      <c r="B3" s="1723" t="s">
        <v>503</v>
      </c>
      <c r="C3" s="1723"/>
      <c r="D3" s="1723"/>
      <c r="E3" s="1723"/>
      <c r="F3" s="1723"/>
      <c r="G3" s="1723"/>
    </row>
    <row r="4" spans="2:7" ht="12.75">
      <c r="B4" s="1624" t="s">
        <v>1086</v>
      </c>
      <c r="C4" s="1624"/>
      <c r="D4" s="1624"/>
      <c r="E4" s="1624"/>
      <c r="F4" s="1624"/>
      <c r="G4" s="1624"/>
    </row>
    <row r="5" spans="6:7" ht="13.5" thickBot="1">
      <c r="F5" s="1781" t="s">
        <v>189</v>
      </c>
      <c r="G5" s="1781"/>
    </row>
    <row r="6" spans="2:7" ht="13.5" thickTop="1">
      <c r="B6" s="1348"/>
      <c r="C6" s="1776" t="s">
        <v>188</v>
      </c>
      <c r="D6" s="1777"/>
      <c r="E6" s="1778"/>
      <c r="F6" s="1779" t="s">
        <v>814</v>
      </c>
      <c r="G6" s="1780"/>
    </row>
    <row r="7" spans="2:7" ht="12.75">
      <c r="B7" s="1349" t="s">
        <v>504</v>
      </c>
      <c r="C7" s="1131" t="s">
        <v>184</v>
      </c>
      <c r="D7" s="1131" t="s">
        <v>655</v>
      </c>
      <c r="E7" s="1350" t="s">
        <v>165</v>
      </c>
      <c r="F7" s="1351" t="s">
        <v>655</v>
      </c>
      <c r="G7" s="1352" t="s">
        <v>165</v>
      </c>
    </row>
    <row r="8" spans="2:7" ht="12.75">
      <c r="B8" s="1319" t="s">
        <v>505</v>
      </c>
      <c r="C8" s="1320">
        <v>53053.4</v>
      </c>
      <c r="D8" s="1320">
        <v>67654.2</v>
      </c>
      <c r="E8" s="1320">
        <v>79570.9</v>
      </c>
      <c r="F8" s="1321">
        <v>27.520950589406112</v>
      </c>
      <c r="G8" s="1322">
        <v>17.614131864688403</v>
      </c>
    </row>
    <row r="9" spans="2:7" ht="12.75">
      <c r="B9" s="1323" t="s">
        <v>506</v>
      </c>
      <c r="C9" s="1324">
        <v>36899.3</v>
      </c>
      <c r="D9" s="1324">
        <v>44584.9</v>
      </c>
      <c r="E9" s="1324">
        <v>52298.8</v>
      </c>
      <c r="F9" s="1325">
        <v>20.828579403945312</v>
      </c>
      <c r="G9" s="1326">
        <v>17.301597626102122</v>
      </c>
    </row>
    <row r="10" spans="2:7" ht="12.75">
      <c r="B10" s="1323" t="s">
        <v>507</v>
      </c>
      <c r="C10" s="1324">
        <v>8656.9</v>
      </c>
      <c r="D10" s="1324">
        <v>12930.6</v>
      </c>
      <c r="E10" s="1324">
        <v>12089.6</v>
      </c>
      <c r="F10" s="1325">
        <v>49.367556515611824</v>
      </c>
      <c r="G10" s="1326">
        <v>-6.503951866116054</v>
      </c>
    </row>
    <row r="11" spans="2:7" ht="12.75">
      <c r="B11" s="1327" t="s">
        <v>508</v>
      </c>
      <c r="C11" s="1324">
        <v>7312.9</v>
      </c>
      <c r="D11" s="1324">
        <v>11494.4</v>
      </c>
      <c r="E11" s="1324">
        <v>10788.8</v>
      </c>
      <c r="F11" s="1325">
        <v>57.17977820016685</v>
      </c>
      <c r="G11" s="1326">
        <v>-6.138641425389764</v>
      </c>
    </row>
    <row r="12" spans="2:7" ht="12.75">
      <c r="B12" s="1327" t="s">
        <v>871</v>
      </c>
      <c r="C12" s="1324">
        <v>1344</v>
      </c>
      <c r="D12" s="1324">
        <v>1436.2</v>
      </c>
      <c r="E12" s="1324">
        <v>1300.8</v>
      </c>
      <c r="F12" s="1325">
        <v>6.860119047619051</v>
      </c>
      <c r="G12" s="1326">
        <v>-9.427656315276423</v>
      </c>
    </row>
    <row r="13" spans="2:7" ht="12.75">
      <c r="B13" s="1323" t="s">
        <v>509</v>
      </c>
      <c r="C13" s="1324">
        <v>5377.8</v>
      </c>
      <c r="D13" s="1324">
        <v>7760.1</v>
      </c>
      <c r="E13" s="1324">
        <v>10266.4</v>
      </c>
      <c r="F13" s="1325">
        <v>44.29878388932278</v>
      </c>
      <c r="G13" s="1326">
        <v>32.297264210512736</v>
      </c>
    </row>
    <row r="14" spans="2:7" ht="12.75">
      <c r="B14" s="1328" t="s">
        <v>712</v>
      </c>
      <c r="C14" s="1329">
        <v>2119.4</v>
      </c>
      <c r="D14" s="1329">
        <v>2378.6</v>
      </c>
      <c r="E14" s="1329">
        <v>4916.1</v>
      </c>
      <c r="F14" s="1330">
        <v>12.229876380107555</v>
      </c>
      <c r="G14" s="1331">
        <v>106.68040023543264</v>
      </c>
    </row>
    <row r="15" spans="2:7" ht="12.75">
      <c r="B15" s="1319" t="s">
        <v>510</v>
      </c>
      <c r="C15" s="1320">
        <v>8283.6</v>
      </c>
      <c r="D15" s="1320">
        <v>9370.8</v>
      </c>
      <c r="E15" s="1320">
        <v>14113.6</v>
      </c>
      <c r="F15" s="1332">
        <v>13.124728378965685</v>
      </c>
      <c r="G15" s="1333">
        <v>50.61254108507279</v>
      </c>
    </row>
    <row r="16" spans="2:7" ht="12.75">
      <c r="B16" s="1323" t="s">
        <v>506</v>
      </c>
      <c r="C16" s="1324">
        <v>5503.2</v>
      </c>
      <c r="D16" s="1324">
        <v>6344.3</v>
      </c>
      <c r="E16" s="1324">
        <v>9054.3</v>
      </c>
      <c r="F16" s="1325">
        <v>15.283834859717999</v>
      </c>
      <c r="G16" s="1326">
        <v>42.71550840912312</v>
      </c>
    </row>
    <row r="17" spans="2:7" ht="12.75">
      <c r="B17" s="1323" t="s">
        <v>507</v>
      </c>
      <c r="C17" s="1324">
        <v>2474.1</v>
      </c>
      <c r="D17" s="1324">
        <v>2647.2</v>
      </c>
      <c r="E17" s="1324">
        <v>4209.2</v>
      </c>
      <c r="F17" s="1325">
        <v>6.996483569782939</v>
      </c>
      <c r="G17" s="1326">
        <v>59.005741915986704</v>
      </c>
    </row>
    <row r="18" spans="2:7" ht="12.75">
      <c r="B18" s="1328" t="s">
        <v>509</v>
      </c>
      <c r="C18" s="1329">
        <v>306.3</v>
      </c>
      <c r="D18" s="1329">
        <v>379.3</v>
      </c>
      <c r="E18" s="1329">
        <v>850.1</v>
      </c>
      <c r="F18" s="1330">
        <v>23.832843617368596</v>
      </c>
      <c r="G18" s="1331">
        <v>124.12338518323227</v>
      </c>
    </row>
    <row r="19" spans="2:7" ht="12.75">
      <c r="B19" s="1319" t="s">
        <v>872</v>
      </c>
      <c r="C19" s="1334">
        <v>44769.8</v>
      </c>
      <c r="D19" s="1334">
        <v>58283.4</v>
      </c>
      <c r="E19" s="1334">
        <v>65457.3</v>
      </c>
      <c r="F19" s="1332">
        <v>30.18463339125927</v>
      </c>
      <c r="G19" s="1333">
        <v>12.308650490534163</v>
      </c>
    </row>
    <row r="20" spans="2:7" ht="12.75">
      <c r="B20" s="1323" t="s">
        <v>506</v>
      </c>
      <c r="C20" s="1335">
        <v>31396.1</v>
      </c>
      <c r="D20" s="1335">
        <v>38240.6</v>
      </c>
      <c r="E20" s="1335">
        <v>43244.5</v>
      </c>
      <c r="F20" s="1325">
        <v>21.800478403368558</v>
      </c>
      <c r="G20" s="1326">
        <v>13.085307238903155</v>
      </c>
    </row>
    <row r="21" spans="2:7" ht="12.75">
      <c r="B21" s="1323" t="s">
        <v>507</v>
      </c>
      <c r="C21" s="1335">
        <v>6182.8</v>
      </c>
      <c r="D21" s="1335">
        <v>10283.4</v>
      </c>
      <c r="E21" s="1335">
        <v>7880.4</v>
      </c>
      <c r="F21" s="1325">
        <v>66.32270168855538</v>
      </c>
      <c r="G21" s="1326">
        <v>-23.367757745492767</v>
      </c>
    </row>
    <row r="22" spans="2:7" ht="12.75">
      <c r="B22" s="1323" t="s">
        <v>509</v>
      </c>
      <c r="C22" s="1324">
        <v>5071.5</v>
      </c>
      <c r="D22" s="1324">
        <v>7380.8</v>
      </c>
      <c r="E22" s="1324">
        <v>9416.3</v>
      </c>
      <c r="F22" s="1325">
        <v>45.534851621808144</v>
      </c>
      <c r="G22" s="1326">
        <v>27.57831129416863</v>
      </c>
    </row>
    <row r="23" spans="2:7" ht="12.75">
      <c r="B23" s="1328" t="s">
        <v>712</v>
      </c>
      <c r="C23" s="1329">
        <v>2119.4</v>
      </c>
      <c r="D23" s="1329">
        <v>2378.6</v>
      </c>
      <c r="E23" s="1329">
        <v>4916.1</v>
      </c>
      <c r="F23" s="1330">
        <v>12.229876380107555</v>
      </c>
      <c r="G23" s="1331">
        <v>106.68040023543264</v>
      </c>
    </row>
    <row r="24" spans="2:7" ht="12.75">
      <c r="B24" s="1319" t="s">
        <v>699</v>
      </c>
      <c r="C24" s="1320">
        <v>48715.5</v>
      </c>
      <c r="D24" s="1320">
        <v>55019.4</v>
      </c>
      <c r="E24" s="1320">
        <v>72878.8</v>
      </c>
      <c r="F24" s="1332">
        <v>12.940234627582626</v>
      </c>
      <c r="G24" s="1333">
        <v>32.4601867704846</v>
      </c>
    </row>
    <row r="25" spans="2:7" ht="12.75">
      <c r="B25" s="1323" t="s">
        <v>511</v>
      </c>
      <c r="C25" s="1324">
        <v>37800.8</v>
      </c>
      <c r="D25" s="1324">
        <v>47389.5</v>
      </c>
      <c r="E25" s="1324">
        <v>59481.6</v>
      </c>
      <c r="F25" s="1325">
        <v>25.366394362024067</v>
      </c>
      <c r="G25" s="1326">
        <v>25.51641186338746</v>
      </c>
    </row>
    <row r="26" spans="2:7" ht="12.75">
      <c r="B26" s="1323" t="s">
        <v>873</v>
      </c>
      <c r="C26" s="1324">
        <v>7925</v>
      </c>
      <c r="D26" s="1324">
        <v>5222.2</v>
      </c>
      <c r="E26" s="1324">
        <v>10958</v>
      </c>
      <c r="F26" s="1325">
        <v>-34.104731861198744</v>
      </c>
      <c r="G26" s="1326">
        <v>109.83493546781051</v>
      </c>
    </row>
    <row r="27" spans="2:7" ht="12.75">
      <c r="B27" s="1323" t="s">
        <v>512</v>
      </c>
      <c r="C27" s="1324">
        <v>1736.7</v>
      </c>
      <c r="D27" s="1324">
        <v>1426.8</v>
      </c>
      <c r="E27" s="1324">
        <v>1371.8</v>
      </c>
      <c r="F27" s="1325">
        <v>-17.844187251684232</v>
      </c>
      <c r="G27" s="1326">
        <v>-3.854779927109618</v>
      </c>
    </row>
    <row r="28" spans="2:7" ht="12.75">
      <c r="B28" s="1323" t="s">
        <v>874</v>
      </c>
      <c r="C28" s="1324">
        <v>-26.9</v>
      </c>
      <c r="D28" s="1324">
        <v>-14.6</v>
      </c>
      <c r="E28" s="1324">
        <v>59.2</v>
      </c>
      <c r="F28" s="1325">
        <v>-45.72490706319702</v>
      </c>
      <c r="G28" s="1326">
        <v>-505.4794520547945</v>
      </c>
    </row>
    <row r="29" spans="2:7" ht="12.75">
      <c r="B29" s="1336" t="s">
        <v>513</v>
      </c>
      <c r="C29" s="1324">
        <v>-11.8</v>
      </c>
      <c r="D29" s="1324">
        <v>70.2</v>
      </c>
      <c r="E29" s="1324">
        <v>273.9</v>
      </c>
      <c r="F29" s="1325">
        <v>-694.9152542372881</v>
      </c>
      <c r="G29" s="1326">
        <v>290.1709401709401</v>
      </c>
    </row>
    <row r="30" spans="2:7" ht="12.75">
      <c r="B30" s="1323" t="s">
        <v>875</v>
      </c>
      <c r="C30" s="1324">
        <v>1291.7</v>
      </c>
      <c r="D30" s="1324">
        <v>925.3</v>
      </c>
      <c r="E30" s="1324">
        <v>734.3</v>
      </c>
      <c r="F30" s="1325">
        <v>-28.365719594333058</v>
      </c>
      <c r="G30" s="1326">
        <v>-20.641953960877558</v>
      </c>
    </row>
    <row r="31" spans="2:7" ht="12.75">
      <c r="B31" s="1337" t="s">
        <v>876</v>
      </c>
      <c r="C31" s="1338">
        <v>3945.69999999999</v>
      </c>
      <c r="D31" s="1338">
        <v>-3264</v>
      </c>
      <c r="E31" s="1338">
        <v>7421.500000000007</v>
      </c>
      <c r="F31" s="1339">
        <v>-182.72296423955214</v>
      </c>
      <c r="G31" s="1340">
        <v>-327.3743872549022</v>
      </c>
    </row>
    <row r="32" spans="2:7" ht="12.75">
      <c r="B32" s="1319" t="s">
        <v>514</v>
      </c>
      <c r="C32" s="1341">
        <v>-3945.7</v>
      </c>
      <c r="D32" s="1341">
        <v>3264</v>
      </c>
      <c r="E32" s="1341">
        <v>-7421.5</v>
      </c>
      <c r="F32" s="1332">
        <v>-182.7229642395519</v>
      </c>
      <c r="G32" s="1333">
        <v>-327.374387254902</v>
      </c>
    </row>
    <row r="33" spans="2:7" ht="12.75">
      <c r="B33" s="1323" t="s">
        <v>515</v>
      </c>
      <c r="C33" s="1342">
        <v>-5844</v>
      </c>
      <c r="D33" s="1342">
        <v>902.3</v>
      </c>
      <c r="E33" s="1342">
        <v>-10211.3</v>
      </c>
      <c r="F33" s="1325">
        <v>-115.4397672826831</v>
      </c>
      <c r="G33" s="1326">
        <v>-1231.6967749085668</v>
      </c>
    </row>
    <row r="34" spans="2:7" ht="12.75">
      <c r="B34" s="1323" t="s">
        <v>516</v>
      </c>
      <c r="C34" s="1342">
        <v>3680</v>
      </c>
      <c r="D34" s="1342">
        <v>8200</v>
      </c>
      <c r="E34" s="1342">
        <v>8700</v>
      </c>
      <c r="F34" s="1325">
        <v>122.82608695652175</v>
      </c>
      <c r="G34" s="1326">
        <v>6.097560975609753</v>
      </c>
    </row>
    <row r="35" spans="2:7" ht="12.75">
      <c r="B35" s="1327" t="s">
        <v>877</v>
      </c>
      <c r="C35" s="1343">
        <v>2480</v>
      </c>
      <c r="D35" s="1343">
        <v>5000</v>
      </c>
      <c r="E35" s="1343">
        <v>6000</v>
      </c>
      <c r="F35" s="1325">
        <v>101.61290322580643</v>
      </c>
      <c r="G35" s="1326">
        <v>20</v>
      </c>
    </row>
    <row r="36" spans="2:7" ht="12.75">
      <c r="B36" s="1327" t="s">
        <v>878</v>
      </c>
      <c r="C36" s="1342">
        <v>1200</v>
      </c>
      <c r="D36" s="1342">
        <v>2400</v>
      </c>
      <c r="E36" s="1342">
        <v>2000</v>
      </c>
      <c r="F36" s="1325">
        <v>100</v>
      </c>
      <c r="G36" s="1326">
        <v>-16.66666666666667</v>
      </c>
    </row>
    <row r="37" spans="2:7" ht="12.75">
      <c r="B37" s="1327" t="s">
        <v>879</v>
      </c>
      <c r="C37" s="1342">
        <v>0</v>
      </c>
      <c r="D37" s="1342">
        <v>0</v>
      </c>
      <c r="E37" s="1342">
        <v>0</v>
      </c>
      <c r="F37" s="1325" t="s">
        <v>757</v>
      </c>
      <c r="G37" s="1326" t="s">
        <v>757</v>
      </c>
    </row>
    <row r="38" spans="2:7" ht="12.75">
      <c r="B38" s="1327" t="s">
        <v>517</v>
      </c>
      <c r="C38" s="1342">
        <v>0</v>
      </c>
      <c r="D38" s="1342">
        <v>800</v>
      </c>
      <c r="E38" s="1342">
        <v>700</v>
      </c>
      <c r="F38" s="1325" t="s">
        <v>757</v>
      </c>
      <c r="G38" s="1326" t="s">
        <v>757</v>
      </c>
    </row>
    <row r="39" spans="2:7" ht="12.75">
      <c r="B39" s="1327" t="s">
        <v>880</v>
      </c>
      <c r="C39" s="1343">
        <v>-9525.9</v>
      </c>
      <c r="D39" s="1343">
        <v>-7073.4</v>
      </c>
      <c r="E39" s="1343">
        <v>-18647.7</v>
      </c>
      <c r="F39" s="1325">
        <v>-25.745598841054388</v>
      </c>
      <c r="G39" s="1326">
        <v>163.63135125964885</v>
      </c>
    </row>
    <row r="40" spans="2:7" ht="12.75">
      <c r="B40" s="1327" t="s">
        <v>881</v>
      </c>
      <c r="C40" s="1343">
        <v>1.9</v>
      </c>
      <c r="D40" s="1343">
        <v>-224.3</v>
      </c>
      <c r="E40" s="1343">
        <v>-263.6</v>
      </c>
      <c r="F40" s="1325">
        <v>-11905.263157894738</v>
      </c>
      <c r="G40" s="1326">
        <v>17.521176995095843</v>
      </c>
    </row>
    <row r="41" spans="2:7" ht="13.5" thickBot="1">
      <c r="B41" s="1344" t="s">
        <v>882</v>
      </c>
      <c r="C41" s="1345">
        <v>1898.3</v>
      </c>
      <c r="D41" s="1345">
        <v>2361.7</v>
      </c>
      <c r="E41" s="1345">
        <v>2789.8</v>
      </c>
      <c r="F41" s="1346">
        <v>24.41131538745192</v>
      </c>
      <c r="G41" s="1347">
        <v>18.126773087182983</v>
      </c>
    </row>
    <row r="42" spans="2:7" ht="13.5" thickTop="1">
      <c r="B42" s="240"/>
      <c r="C42" s="18"/>
      <c r="D42" s="18"/>
      <c r="E42" s="18"/>
      <c r="F42" s="18"/>
      <c r="G42" s="18"/>
    </row>
    <row r="43" spans="2:7" ht="12.75">
      <c r="B43" s="240" t="s">
        <v>883</v>
      </c>
      <c r="C43" s="18"/>
      <c r="D43" s="18"/>
      <c r="E43" s="18"/>
      <c r="F43" s="18"/>
      <c r="G43" s="18"/>
    </row>
    <row r="44" spans="2:7" ht="12.75">
      <c r="B44" s="240" t="s">
        <v>884</v>
      </c>
      <c r="C44" s="18"/>
      <c r="D44" s="18"/>
      <c r="E44" s="18"/>
      <c r="F44" s="18"/>
      <c r="G44" s="18"/>
    </row>
    <row r="45" spans="2:7" ht="12.75">
      <c r="B45" s="240" t="s">
        <v>518</v>
      </c>
      <c r="C45" s="18"/>
      <c r="D45" s="18"/>
      <c r="E45" s="18"/>
      <c r="F45" s="18"/>
      <c r="G45" s="18"/>
    </row>
    <row r="46" spans="2:7" ht="12.75">
      <c r="B46" s="241" t="s">
        <v>885</v>
      </c>
      <c r="C46" s="18"/>
      <c r="D46" s="18"/>
      <c r="E46" s="18"/>
      <c r="F46" s="18"/>
      <c r="G46" s="18"/>
    </row>
    <row r="47" spans="2:7" ht="12.75">
      <c r="B47" s="240" t="s">
        <v>886</v>
      </c>
      <c r="C47" s="18"/>
      <c r="D47" s="18"/>
      <c r="E47" s="18"/>
      <c r="F47" s="18"/>
      <c r="G47" s="18"/>
    </row>
  </sheetData>
  <mergeCells count="7">
    <mergeCell ref="B1:G1"/>
    <mergeCell ref="C6:E6"/>
    <mergeCell ref="F6:G6"/>
    <mergeCell ref="F5:G5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I21" sqref="I21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67" customFormat="1" ht="12.75">
      <c r="B1" s="1624" t="s">
        <v>1193</v>
      </c>
      <c r="C1" s="1624"/>
      <c r="D1" s="1624"/>
      <c r="E1" s="1624"/>
      <c r="F1" s="1624"/>
      <c r="G1" s="1624"/>
      <c r="H1" s="1624"/>
      <c r="I1" s="1624"/>
    </row>
    <row r="2" spans="2:9" ht="15.75">
      <c r="B2" s="1723" t="s">
        <v>1027</v>
      </c>
      <c r="C2" s="1723"/>
      <c r="D2" s="1723"/>
      <c r="E2" s="1723"/>
      <c r="F2" s="1723"/>
      <c r="G2" s="1723"/>
      <c r="H2" s="1723"/>
      <c r="I2" s="1723"/>
    </row>
    <row r="3" spans="2:10" ht="12.75">
      <c r="B3" s="1624" t="s">
        <v>1086</v>
      </c>
      <c r="C3" s="1624"/>
      <c r="D3" s="1624"/>
      <c r="E3" s="1624"/>
      <c r="F3" s="1624"/>
      <c r="G3" s="1624"/>
      <c r="H3" s="1624"/>
      <c r="I3" s="1624"/>
      <c r="J3" s="655"/>
    </row>
    <row r="4" spans="2:7" ht="13.5" thickBot="1">
      <c r="B4" s="372"/>
      <c r="C4" s="372"/>
      <c r="D4" s="372"/>
      <c r="E4" s="372"/>
      <c r="F4" s="372"/>
      <c r="G4" s="372"/>
    </row>
    <row r="5" spans="2:9" ht="19.5" customHeight="1">
      <c r="B5" s="614"/>
      <c r="C5" s="1782" t="s">
        <v>745</v>
      </c>
      <c r="D5" s="1707"/>
      <c r="E5" s="1709"/>
      <c r="F5" s="1707" t="s">
        <v>560</v>
      </c>
      <c r="G5" s="1709"/>
      <c r="H5" s="1782" t="s">
        <v>746</v>
      </c>
      <c r="I5" s="1709"/>
    </row>
    <row r="6" spans="2:9" ht="19.5" customHeight="1" thickBot="1">
      <c r="B6" s="615"/>
      <c r="C6" s="616" t="s">
        <v>184</v>
      </c>
      <c r="D6" s="617" t="s">
        <v>655</v>
      </c>
      <c r="E6" s="617" t="s">
        <v>1428</v>
      </c>
      <c r="F6" s="616" t="str">
        <f>D6</f>
        <v>2007/08</v>
      </c>
      <c r="G6" s="617" t="str">
        <f>E6</f>
        <v>2008/09</v>
      </c>
      <c r="H6" s="618" t="str">
        <f>D6</f>
        <v>2007/08</v>
      </c>
      <c r="I6" s="619" t="str">
        <f>E6</f>
        <v>2008/09</v>
      </c>
    </row>
    <row r="7" spans="2:9" ht="19.5" customHeight="1">
      <c r="B7" s="620" t="s">
        <v>747</v>
      </c>
      <c r="C7" s="621">
        <v>12560.4</v>
      </c>
      <c r="D7" s="352">
        <v>14927.9</v>
      </c>
      <c r="E7" s="352">
        <v>17153.528</v>
      </c>
      <c r="F7" s="622">
        <v>18.848922008853222</v>
      </c>
      <c r="G7" s="623">
        <v>14.90918347523764</v>
      </c>
      <c r="H7" s="624">
        <v>31.500437860707542</v>
      </c>
      <c r="I7" s="368">
        <v>28.83832842706244</v>
      </c>
    </row>
    <row r="8" spans="2:9" ht="19.5" customHeight="1">
      <c r="B8" s="620" t="s">
        <v>748</v>
      </c>
      <c r="C8" s="621">
        <v>7819.8</v>
      </c>
      <c r="D8" s="352">
        <v>9676.8</v>
      </c>
      <c r="E8" s="352">
        <v>11106.77</v>
      </c>
      <c r="F8" s="622">
        <v>23.74741041970381</v>
      </c>
      <c r="G8" s="623">
        <v>14.777302414021179</v>
      </c>
      <c r="H8" s="624">
        <v>20.419713227613713</v>
      </c>
      <c r="I8" s="368">
        <v>18.67258333235264</v>
      </c>
    </row>
    <row r="9" spans="2:9" ht="19.5" customHeight="1">
      <c r="B9" s="620" t="s">
        <v>749</v>
      </c>
      <c r="C9" s="621">
        <v>6008.6</v>
      </c>
      <c r="D9" s="352">
        <v>8399</v>
      </c>
      <c r="E9" s="352">
        <v>11303.567</v>
      </c>
      <c r="F9" s="622">
        <v>39.782977731917555</v>
      </c>
      <c r="G9" s="623">
        <v>34.582295511370404</v>
      </c>
      <c r="H9" s="624">
        <v>17.723335337996815</v>
      </c>
      <c r="I9" s="368">
        <v>19.00343635101216</v>
      </c>
    </row>
    <row r="10" spans="2:9" ht="19.5" customHeight="1">
      <c r="B10" s="620" t="s">
        <v>750</v>
      </c>
      <c r="C10" s="621">
        <v>3778.9</v>
      </c>
      <c r="D10" s="352">
        <v>4955.4</v>
      </c>
      <c r="E10" s="352">
        <v>6598.464</v>
      </c>
      <c r="F10" s="622">
        <v>31.13339860806053</v>
      </c>
      <c r="G10" s="623">
        <v>33.15704080397143</v>
      </c>
      <c r="H10" s="624">
        <v>10.456746747697274</v>
      </c>
      <c r="I10" s="368">
        <v>11.093267341047751</v>
      </c>
    </row>
    <row r="11" spans="2:9" ht="19.5" customHeight="1">
      <c r="B11" s="620" t="s">
        <v>751</v>
      </c>
      <c r="C11" s="621">
        <v>1191.2</v>
      </c>
      <c r="D11" s="352">
        <v>1358.5</v>
      </c>
      <c r="E11" s="352">
        <v>2278.506</v>
      </c>
      <c r="F11" s="622">
        <v>14.044660846205502</v>
      </c>
      <c r="G11" s="623">
        <v>67.7221935958778</v>
      </c>
      <c r="H11" s="624">
        <v>2.8666687768387513</v>
      </c>
      <c r="I11" s="368">
        <v>3.830599999663762</v>
      </c>
    </row>
    <row r="12" spans="2:9" ht="19.5" customHeight="1">
      <c r="B12" s="620" t="s">
        <v>752</v>
      </c>
      <c r="C12" s="621">
        <v>247.6</v>
      </c>
      <c r="D12" s="352">
        <v>842.9</v>
      </c>
      <c r="E12" s="352">
        <v>1555.394</v>
      </c>
      <c r="F12" s="622">
        <v>240.4281098546042</v>
      </c>
      <c r="G12" s="623">
        <v>84.52888836160875</v>
      </c>
      <c r="H12" s="624">
        <v>1.7786640500532818</v>
      </c>
      <c r="I12" s="368">
        <v>2.6149118132131397</v>
      </c>
    </row>
    <row r="13" spans="2:9" ht="19.5" customHeight="1">
      <c r="B13" s="620" t="s">
        <v>753</v>
      </c>
      <c r="C13" s="621">
        <v>6194.4</v>
      </c>
      <c r="D13" s="352">
        <v>7229</v>
      </c>
      <c r="E13" s="352">
        <v>9485.471</v>
      </c>
      <c r="F13" s="622">
        <v>16.702182616556897</v>
      </c>
      <c r="G13" s="623">
        <v>31.21415133490109</v>
      </c>
      <c r="H13" s="624">
        <v>15.254433999092626</v>
      </c>
      <c r="I13" s="368">
        <v>15.946872735648107</v>
      </c>
    </row>
    <row r="14" spans="2:9" ht="19.5" customHeight="1" thickBot="1">
      <c r="B14" s="863" t="s">
        <v>754</v>
      </c>
      <c r="C14" s="864">
        <v>37800.8</v>
      </c>
      <c r="D14" s="865">
        <v>47389.5</v>
      </c>
      <c r="E14" s="865">
        <v>59481.7</v>
      </c>
      <c r="F14" s="866">
        <v>25.36639436202408</v>
      </c>
      <c r="G14" s="867">
        <v>25.516622880595904</v>
      </c>
      <c r="H14" s="868">
        <v>100</v>
      </c>
      <c r="I14" s="869">
        <v>100</v>
      </c>
    </row>
    <row r="15" spans="2:9" ht="12.75">
      <c r="B15" s="166"/>
      <c r="C15" s="625"/>
      <c r="D15" s="625"/>
      <c r="E15" s="166"/>
      <c r="F15" s="166"/>
      <c r="G15" s="166"/>
      <c r="H15" s="653"/>
      <c r="I15" s="166"/>
    </row>
    <row r="16" spans="2:9" ht="12.75">
      <c r="B16" s="166" t="s">
        <v>755</v>
      </c>
      <c r="C16" s="166"/>
      <c r="D16" s="166"/>
      <c r="E16" s="166"/>
      <c r="F16" s="166"/>
      <c r="G16" s="166"/>
      <c r="H16" s="166"/>
      <c r="I16" s="166"/>
    </row>
    <row r="17" spans="2:9" ht="12.75">
      <c r="B17" s="166"/>
      <c r="C17" s="166"/>
      <c r="D17" s="166"/>
      <c r="E17" s="166"/>
      <c r="F17" s="166"/>
      <c r="G17" s="166"/>
      <c r="H17" s="166"/>
      <c r="I17" s="166"/>
    </row>
    <row r="18" spans="2:9" ht="12.75">
      <c r="B18" s="166"/>
      <c r="C18" s="166"/>
      <c r="D18" s="166"/>
      <c r="E18" s="166"/>
      <c r="F18" s="166"/>
      <c r="G18" s="166"/>
      <c r="H18" s="166"/>
      <c r="I18" s="166"/>
    </row>
    <row r="21" ht="12.75">
      <c r="J21" t="s">
        <v>182</v>
      </c>
    </row>
  </sheetData>
  <mergeCells count="6">
    <mergeCell ref="B1:I1"/>
    <mergeCell ref="B2:I2"/>
    <mergeCell ref="B3:I3"/>
    <mergeCell ref="C5:E5"/>
    <mergeCell ref="F5:G5"/>
    <mergeCell ref="H5:I5"/>
  </mergeCells>
  <printOptions/>
  <pageMargins left="0.75" right="0.21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19" sqref="G19"/>
    </sheetView>
  </sheetViews>
  <sheetFormatPr defaultColWidth="9.140625" defaultRowHeight="12.75"/>
  <cols>
    <col min="1" max="1" width="11.421875" style="377" customWidth="1"/>
    <col min="2" max="5" width="13.8515625" style="377" customWidth="1"/>
    <col min="6" max="6" width="12.7109375" style="377" customWidth="1"/>
    <col min="7" max="16384" width="9.140625" style="377" customWidth="1"/>
  </cols>
  <sheetData>
    <row r="1" spans="1:6" ht="12.75">
      <c r="A1" s="1587" t="s">
        <v>1194</v>
      </c>
      <c r="B1" s="1587"/>
      <c r="C1" s="1587"/>
      <c r="D1" s="1587"/>
      <c r="E1" s="1587"/>
      <c r="F1" s="1587"/>
    </row>
    <row r="2" spans="1:7" ht="16.5" customHeight="1">
      <c r="A2" s="1588" t="s">
        <v>983</v>
      </c>
      <c r="B2" s="1588"/>
      <c r="C2" s="1588"/>
      <c r="D2" s="1588"/>
      <c r="E2" s="1588"/>
      <c r="F2" s="1588"/>
      <c r="G2" s="480"/>
    </row>
    <row r="3" spans="1:6" ht="13.5" thickBot="1">
      <c r="A3" s="18"/>
      <c r="B3" s="18"/>
      <c r="C3" s="75"/>
      <c r="D3" s="75"/>
      <c r="F3" s="75" t="s">
        <v>574</v>
      </c>
    </row>
    <row r="4" spans="1:6" s="457" customFormat="1" ht="13.5" customHeight="1">
      <c r="A4" s="490" t="s">
        <v>636</v>
      </c>
      <c r="B4" s="418" t="s">
        <v>944</v>
      </c>
      <c r="C4" s="379" t="s">
        <v>183</v>
      </c>
      <c r="D4" s="379" t="s">
        <v>184</v>
      </c>
      <c r="E4" s="380" t="s">
        <v>655</v>
      </c>
      <c r="F4" s="380" t="s">
        <v>1428</v>
      </c>
    </row>
    <row r="5" spans="1:6" ht="19.5" customHeight="1">
      <c r="A5" s="49" t="s">
        <v>946</v>
      </c>
      <c r="B5" s="592">
        <v>0</v>
      </c>
      <c r="C5" s="593">
        <v>0</v>
      </c>
      <c r="D5" s="593">
        <v>0</v>
      </c>
      <c r="E5" s="654">
        <v>0</v>
      </c>
      <c r="F5" s="666">
        <v>0</v>
      </c>
    </row>
    <row r="6" spans="1:6" ht="19.5" customHeight="1">
      <c r="A6" s="49" t="s">
        <v>947</v>
      </c>
      <c r="B6" s="592">
        <v>0</v>
      </c>
      <c r="C6" s="593">
        <v>0</v>
      </c>
      <c r="D6" s="593">
        <v>0</v>
      </c>
      <c r="E6" s="594">
        <v>1000</v>
      </c>
      <c r="F6" s="666">
        <v>0</v>
      </c>
    </row>
    <row r="7" spans="1:6" ht="19.5" customHeight="1">
      <c r="A7" s="49" t="s">
        <v>948</v>
      </c>
      <c r="B7" s="592">
        <v>500</v>
      </c>
      <c r="C7" s="593">
        <v>1185</v>
      </c>
      <c r="D7" s="593">
        <v>0</v>
      </c>
      <c r="E7" s="594">
        <v>875</v>
      </c>
      <c r="F7" s="666">
        <v>0</v>
      </c>
    </row>
    <row r="8" spans="1:6" ht="19.5" customHeight="1">
      <c r="A8" s="49" t="s">
        <v>949</v>
      </c>
      <c r="B8" s="592">
        <v>850</v>
      </c>
      <c r="C8" s="593">
        <v>0</v>
      </c>
      <c r="D8" s="593">
        <v>2480</v>
      </c>
      <c r="E8" s="594">
        <v>2000</v>
      </c>
      <c r="F8" s="666">
        <v>0</v>
      </c>
    </row>
    <row r="9" spans="1:6" ht="19.5" customHeight="1">
      <c r="A9" s="49" t="s">
        <v>950</v>
      </c>
      <c r="B9" s="592">
        <v>0</v>
      </c>
      <c r="C9" s="593">
        <v>0</v>
      </c>
      <c r="D9" s="593">
        <v>0</v>
      </c>
      <c r="E9" s="594">
        <v>0</v>
      </c>
      <c r="F9" s="666">
        <v>0</v>
      </c>
    </row>
    <row r="10" spans="1:6" ht="19.5" customHeight="1">
      <c r="A10" s="49" t="s">
        <v>951</v>
      </c>
      <c r="B10" s="592">
        <v>850</v>
      </c>
      <c r="C10" s="593">
        <v>1950</v>
      </c>
      <c r="D10" s="593">
        <v>0</v>
      </c>
      <c r="E10" s="594">
        <v>1125</v>
      </c>
      <c r="F10" s="594">
        <v>6000</v>
      </c>
    </row>
    <row r="11" spans="1:6" ht="19.5" customHeight="1">
      <c r="A11" s="49" t="s">
        <v>952</v>
      </c>
      <c r="B11" s="592">
        <v>0</v>
      </c>
      <c r="C11" s="593">
        <v>0</v>
      </c>
      <c r="D11" s="593">
        <v>1000</v>
      </c>
      <c r="E11" s="594">
        <v>1000</v>
      </c>
      <c r="F11" s="594" t="s">
        <v>182</v>
      </c>
    </row>
    <row r="12" spans="1:6" ht="19.5" customHeight="1">
      <c r="A12" s="49" t="s">
        <v>953</v>
      </c>
      <c r="B12" s="592">
        <v>141.2</v>
      </c>
      <c r="C12" s="593">
        <v>0</v>
      </c>
      <c r="D12" s="593">
        <v>2180</v>
      </c>
      <c r="E12" s="594">
        <v>0</v>
      </c>
      <c r="F12" s="594" t="s">
        <v>182</v>
      </c>
    </row>
    <row r="13" spans="1:6" ht="19.5" customHeight="1">
      <c r="A13" s="49" t="s">
        <v>954</v>
      </c>
      <c r="B13" s="592">
        <v>1300</v>
      </c>
      <c r="C13" s="593">
        <v>2962.5</v>
      </c>
      <c r="D13" s="593">
        <v>730</v>
      </c>
      <c r="E13" s="594">
        <v>2125</v>
      </c>
      <c r="F13" s="594" t="s">
        <v>182</v>
      </c>
    </row>
    <row r="14" spans="1:6" ht="19.5" customHeight="1">
      <c r="A14" s="49" t="s">
        <v>556</v>
      </c>
      <c r="B14" s="592">
        <v>500</v>
      </c>
      <c r="C14" s="593">
        <v>0</v>
      </c>
      <c r="D14" s="593">
        <v>0</v>
      </c>
      <c r="E14" s="626" t="s">
        <v>757</v>
      </c>
      <c r="F14" s="626" t="s">
        <v>182</v>
      </c>
    </row>
    <row r="15" spans="1:6" ht="19.5" customHeight="1">
      <c r="A15" s="49" t="s">
        <v>557</v>
      </c>
      <c r="B15" s="592">
        <v>1000</v>
      </c>
      <c r="C15" s="593">
        <v>2000</v>
      </c>
      <c r="D15" s="595">
        <v>0</v>
      </c>
      <c r="E15" s="626" t="s">
        <v>757</v>
      </c>
      <c r="F15" s="626" t="s">
        <v>182</v>
      </c>
    </row>
    <row r="16" spans="1:6" ht="19.5" customHeight="1">
      <c r="A16" s="260" t="s">
        <v>558</v>
      </c>
      <c r="B16" s="596">
        <v>330</v>
      </c>
      <c r="C16" s="596">
        <v>2736.7</v>
      </c>
      <c r="D16" s="597">
        <f>5300+361.58</f>
        <v>5661.58</v>
      </c>
      <c r="E16" s="598">
        <v>4375</v>
      </c>
      <c r="F16" s="598"/>
    </row>
    <row r="17" spans="1:6" s="492" customFormat="1" ht="19.5" customHeight="1" thickBot="1">
      <c r="A17" s="491" t="s">
        <v>561</v>
      </c>
      <c r="B17" s="599">
        <f>SUM(B5:B16)</f>
        <v>5471.2</v>
      </c>
      <c r="C17" s="600">
        <f>SUM(C5:C16)</f>
        <v>10834.2</v>
      </c>
      <c r="D17" s="601">
        <f>SUM(D5:D16)</f>
        <v>12051.58</v>
      </c>
      <c r="E17" s="602">
        <f>SUM(E5:E16)</f>
        <v>12500</v>
      </c>
      <c r="F17" s="602">
        <f>SUM(F5:F16)</f>
        <v>6000</v>
      </c>
    </row>
    <row r="19" s="480" customFormat="1" ht="12.75">
      <c r="A19" s="493"/>
    </row>
  </sheetData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G33" sqref="G33"/>
    </sheetView>
  </sheetViews>
  <sheetFormatPr defaultColWidth="9.140625" defaultRowHeight="12.75"/>
  <cols>
    <col min="1" max="1" width="4.00390625" style="166" customWidth="1"/>
    <col min="2" max="2" width="23.7109375" style="166" customWidth="1"/>
    <col min="3" max="4" width="10.28125" style="166" customWidth="1"/>
    <col min="5" max="6" width="10.57421875" style="166" customWidth="1"/>
    <col min="7" max="7" width="8.28125" style="166" customWidth="1"/>
    <col min="8" max="8" width="8.140625" style="166" customWidth="1"/>
    <col min="9" max="16384" width="9.140625" style="166" customWidth="1"/>
  </cols>
  <sheetData>
    <row r="1" spans="1:8" s="18" customFormat="1" ht="12.75">
      <c r="A1" s="1624" t="s">
        <v>1195</v>
      </c>
      <c r="B1" s="1624"/>
      <c r="C1" s="1624"/>
      <c r="D1" s="1624"/>
      <c r="E1" s="1624"/>
      <c r="F1" s="1624"/>
      <c r="G1" s="1624"/>
      <c r="H1" s="1624"/>
    </row>
    <row r="2" spans="1:9" ht="15.75">
      <c r="A2" s="1723" t="s">
        <v>715</v>
      </c>
      <c r="B2" s="1723"/>
      <c r="C2" s="1723"/>
      <c r="D2" s="1723"/>
      <c r="E2" s="1723"/>
      <c r="F2" s="1723"/>
      <c r="G2" s="1723"/>
      <c r="H2" s="1723"/>
      <c r="I2" s="628"/>
    </row>
    <row r="3" spans="1:8" ht="15.75">
      <c r="A3" s="96"/>
      <c r="B3" s="96"/>
      <c r="C3" s="18"/>
      <c r="D3" s="18"/>
      <c r="E3" s="96"/>
      <c r="F3" s="96"/>
      <c r="G3" s="18"/>
      <c r="H3" s="18"/>
    </row>
    <row r="4" spans="1:8" ht="12">
      <c r="A4" s="243"/>
      <c r="G4" s="244"/>
      <c r="H4" s="244" t="s">
        <v>189</v>
      </c>
    </row>
    <row r="5" spans="1:8" ht="14.25" customHeight="1">
      <c r="A5" s="1785" t="s">
        <v>520</v>
      </c>
      <c r="B5" s="1788" t="s">
        <v>521</v>
      </c>
      <c r="C5" s="162"/>
      <c r="D5" s="679"/>
      <c r="E5" s="162"/>
      <c r="F5" s="690"/>
      <c r="G5" s="1791" t="s">
        <v>700</v>
      </c>
      <c r="H5" s="1792"/>
    </row>
    <row r="6" spans="1:8" ht="12.75" customHeight="1">
      <c r="A6" s="1786"/>
      <c r="B6" s="1789"/>
      <c r="C6" s="171">
        <v>2007</v>
      </c>
      <c r="D6" s="371">
        <v>2007</v>
      </c>
      <c r="E6" s="171">
        <v>2008</v>
      </c>
      <c r="F6" s="665">
        <v>2008</v>
      </c>
      <c r="G6" s="1783" t="s">
        <v>889</v>
      </c>
      <c r="H6" s="1784"/>
    </row>
    <row r="7" spans="1:8" ht="13.5" customHeight="1">
      <c r="A7" s="1787"/>
      <c r="B7" s="1790"/>
      <c r="C7" s="245" t="s">
        <v>458</v>
      </c>
      <c r="D7" s="667" t="s">
        <v>888</v>
      </c>
      <c r="E7" s="692" t="s">
        <v>458</v>
      </c>
      <c r="F7" s="691" t="s">
        <v>888</v>
      </c>
      <c r="G7" s="680" t="s">
        <v>655</v>
      </c>
      <c r="H7" s="680" t="s">
        <v>1428</v>
      </c>
    </row>
    <row r="8" spans="1:8" ht="13.5" customHeight="1">
      <c r="A8" s="681">
        <v>1</v>
      </c>
      <c r="B8" s="312" t="s">
        <v>522</v>
      </c>
      <c r="C8" s="246">
        <v>74445.344</v>
      </c>
      <c r="D8" s="239">
        <v>79443.026</v>
      </c>
      <c r="E8" s="668">
        <v>85033.026</v>
      </c>
      <c r="F8" s="677">
        <v>86609.017</v>
      </c>
      <c r="G8" s="315">
        <f>D8-C8</f>
        <v>4997.682000000001</v>
      </c>
      <c r="H8" s="315">
        <f>F8-E8</f>
        <v>1575.991000000009</v>
      </c>
    </row>
    <row r="9" spans="1:8" ht="13.5" customHeight="1">
      <c r="A9" s="682"/>
      <c r="B9" s="313" t="s">
        <v>523</v>
      </c>
      <c r="C9" s="247">
        <v>72380.344</v>
      </c>
      <c r="D9" s="613">
        <v>77633.026</v>
      </c>
      <c r="E9" s="669">
        <v>82545.351</v>
      </c>
      <c r="F9" s="621">
        <v>83749.542</v>
      </c>
      <c r="G9" s="316">
        <f aca="true" t="shared" si="0" ref="G9:G39">D9-C9</f>
        <v>5252.682000000001</v>
      </c>
      <c r="H9" s="316">
        <f aca="true" t="shared" si="1" ref="H9:H39">F9-E9</f>
        <v>1204.1910000000062</v>
      </c>
    </row>
    <row r="10" spans="1:8" ht="13.5" customHeight="1">
      <c r="A10" s="683"/>
      <c r="B10" s="314" t="s">
        <v>524</v>
      </c>
      <c r="C10" s="248">
        <v>13768.844</v>
      </c>
      <c r="D10" s="613">
        <v>20686.526</v>
      </c>
      <c r="E10" s="670">
        <v>17579.026</v>
      </c>
      <c r="F10" s="621">
        <v>18245.017</v>
      </c>
      <c r="G10" s="316">
        <f t="shared" si="0"/>
        <v>6917.6820000000025</v>
      </c>
      <c r="H10" s="316">
        <f t="shared" si="1"/>
        <v>665.9909999999982</v>
      </c>
    </row>
    <row r="11" spans="1:8" ht="13.5" customHeight="1">
      <c r="A11" s="683"/>
      <c r="B11" s="314" t="s">
        <v>525</v>
      </c>
      <c r="C11" s="248">
        <v>58611.5</v>
      </c>
      <c r="D11" s="613">
        <v>56946.5</v>
      </c>
      <c r="E11" s="670">
        <v>64966.325</v>
      </c>
      <c r="F11" s="621">
        <v>65504.525</v>
      </c>
      <c r="G11" s="316">
        <f t="shared" si="0"/>
        <v>-1665</v>
      </c>
      <c r="H11" s="316">
        <f t="shared" si="1"/>
        <v>538.2000000000044</v>
      </c>
    </row>
    <row r="12" spans="1:8" ht="13.5" customHeight="1">
      <c r="A12" s="682"/>
      <c r="B12" s="313" t="s">
        <v>526</v>
      </c>
      <c r="C12" s="248">
        <v>2065</v>
      </c>
      <c r="D12" s="613">
        <v>1810</v>
      </c>
      <c r="E12" s="670">
        <v>2487.675</v>
      </c>
      <c r="F12" s="621">
        <v>2859.475</v>
      </c>
      <c r="G12" s="316">
        <f t="shared" si="0"/>
        <v>-255</v>
      </c>
      <c r="H12" s="316">
        <f t="shared" si="1"/>
        <v>371.7999999999997</v>
      </c>
    </row>
    <row r="13" spans="1:8" ht="13.5" customHeight="1" hidden="1">
      <c r="A13" s="683"/>
      <c r="B13" s="314" t="s">
        <v>527</v>
      </c>
      <c r="C13" s="248">
        <v>0</v>
      </c>
      <c r="D13" s="613"/>
      <c r="E13" s="670"/>
      <c r="F13" s="621" t="e">
        <v>#REF!</v>
      </c>
      <c r="G13" s="315">
        <f t="shared" si="0"/>
        <v>0</v>
      </c>
      <c r="H13" s="315" t="e">
        <f t="shared" si="1"/>
        <v>#REF!</v>
      </c>
    </row>
    <row r="14" spans="1:8" ht="13.5" customHeight="1">
      <c r="A14" s="681">
        <v>2</v>
      </c>
      <c r="B14" s="312" t="s">
        <v>528</v>
      </c>
      <c r="C14" s="246">
        <v>19177.121</v>
      </c>
      <c r="D14" s="239">
        <v>18065.433</v>
      </c>
      <c r="E14" s="671">
        <v>21735.433</v>
      </c>
      <c r="F14" s="678">
        <v>23735.432999999997</v>
      </c>
      <c r="G14" s="315">
        <f t="shared" si="0"/>
        <v>-1111.6879999999983</v>
      </c>
      <c r="H14" s="315">
        <f t="shared" si="1"/>
        <v>1999.9999999999964</v>
      </c>
    </row>
    <row r="15" spans="1:8" ht="13.5" customHeight="1">
      <c r="A15" s="682"/>
      <c r="B15" s="313" t="s">
        <v>523</v>
      </c>
      <c r="C15" s="247">
        <v>7798.9220000000005</v>
      </c>
      <c r="D15" s="613">
        <v>5521.1</v>
      </c>
      <c r="E15" s="669">
        <v>7313.183</v>
      </c>
      <c r="F15" s="621">
        <v>8265.083</v>
      </c>
      <c r="G15" s="316">
        <f t="shared" si="0"/>
        <v>-2277.822</v>
      </c>
      <c r="H15" s="316">
        <f t="shared" si="1"/>
        <v>951.9000000000005</v>
      </c>
    </row>
    <row r="16" spans="1:8" ht="13.5" customHeight="1">
      <c r="A16" s="683"/>
      <c r="B16" s="314" t="s">
        <v>529</v>
      </c>
      <c r="C16" s="248">
        <v>1518.622</v>
      </c>
      <c r="D16" s="613">
        <v>0</v>
      </c>
      <c r="E16" s="670">
        <v>296.483</v>
      </c>
      <c r="F16" s="621">
        <v>303.383</v>
      </c>
      <c r="G16" s="316">
        <f t="shared" si="0"/>
        <v>-1518.622</v>
      </c>
      <c r="H16" s="316">
        <f t="shared" si="1"/>
        <v>6.899999999999977</v>
      </c>
    </row>
    <row r="17" spans="1:8" ht="13.5" customHeight="1">
      <c r="A17" s="683"/>
      <c r="B17" s="314" t="s">
        <v>525</v>
      </c>
      <c r="C17" s="248">
        <v>6280.3</v>
      </c>
      <c r="D17" s="613">
        <v>5521.1</v>
      </c>
      <c r="E17" s="670">
        <v>7016.7</v>
      </c>
      <c r="F17" s="621">
        <v>7961.7</v>
      </c>
      <c r="G17" s="316">
        <f t="shared" si="0"/>
        <v>-759.1999999999998</v>
      </c>
      <c r="H17" s="316">
        <f t="shared" si="1"/>
        <v>945</v>
      </c>
    </row>
    <row r="18" spans="1:8" ht="13.5" customHeight="1">
      <c r="A18" s="682"/>
      <c r="B18" s="313" t="s">
        <v>530</v>
      </c>
      <c r="C18" s="248">
        <v>11378.199</v>
      </c>
      <c r="D18" s="613">
        <v>12544.333</v>
      </c>
      <c r="E18" s="670">
        <v>14422.25</v>
      </c>
      <c r="F18" s="621">
        <v>15470.35</v>
      </c>
      <c r="G18" s="316">
        <f t="shared" si="0"/>
        <v>1166.134</v>
      </c>
      <c r="H18" s="316">
        <f t="shared" si="1"/>
        <v>1048.1000000000004</v>
      </c>
    </row>
    <row r="19" spans="1:8" ht="13.5" customHeight="1">
      <c r="A19" s="681">
        <v>3</v>
      </c>
      <c r="B19" s="312" t="s">
        <v>531</v>
      </c>
      <c r="C19" s="246">
        <v>1516.915</v>
      </c>
      <c r="D19" s="239">
        <v>1516.915</v>
      </c>
      <c r="E19" s="671">
        <v>1116.915</v>
      </c>
      <c r="F19" s="678">
        <v>1116.915</v>
      </c>
      <c r="G19" s="315">
        <f t="shared" si="0"/>
        <v>0</v>
      </c>
      <c r="H19" s="315">
        <f t="shared" si="1"/>
        <v>0</v>
      </c>
    </row>
    <row r="20" spans="1:8" ht="13.5" customHeight="1">
      <c r="A20" s="682"/>
      <c r="B20" s="313" t="s">
        <v>523</v>
      </c>
      <c r="C20" s="249">
        <v>279.501</v>
      </c>
      <c r="D20" s="613">
        <v>301.056</v>
      </c>
      <c r="E20" s="672">
        <v>447.164</v>
      </c>
      <c r="F20" s="621">
        <v>511.374</v>
      </c>
      <c r="G20" s="316">
        <f t="shared" si="0"/>
        <v>21.555000000000007</v>
      </c>
      <c r="H20" s="316">
        <f t="shared" si="1"/>
        <v>64.21000000000004</v>
      </c>
    </row>
    <row r="21" spans="1:8" ht="13.5" customHeight="1">
      <c r="A21" s="683"/>
      <c r="B21" s="314" t="s">
        <v>524</v>
      </c>
      <c r="C21" s="248">
        <v>279.501</v>
      </c>
      <c r="D21" s="613">
        <v>301.056</v>
      </c>
      <c r="E21" s="670">
        <v>447.164</v>
      </c>
      <c r="F21" s="621">
        <v>511.374</v>
      </c>
      <c r="G21" s="316">
        <f t="shared" si="0"/>
        <v>21.555000000000007</v>
      </c>
      <c r="H21" s="316">
        <f t="shared" si="1"/>
        <v>64.21000000000004</v>
      </c>
    </row>
    <row r="22" spans="1:8" ht="13.5" customHeight="1">
      <c r="A22" s="683"/>
      <c r="B22" s="314" t="s">
        <v>525</v>
      </c>
      <c r="C22" s="248">
        <v>0</v>
      </c>
      <c r="D22" s="613">
        <v>0</v>
      </c>
      <c r="E22" s="670">
        <v>0</v>
      </c>
      <c r="F22" s="621">
        <v>0</v>
      </c>
      <c r="G22" s="316">
        <f t="shared" si="0"/>
        <v>0</v>
      </c>
      <c r="H22" s="316">
        <f t="shared" si="1"/>
        <v>0</v>
      </c>
    </row>
    <row r="23" spans="1:8" ht="13.5" customHeight="1">
      <c r="A23" s="682"/>
      <c r="B23" s="313" t="s">
        <v>530</v>
      </c>
      <c r="C23" s="248">
        <v>1237.414</v>
      </c>
      <c r="D23" s="613">
        <v>1215.859</v>
      </c>
      <c r="E23" s="670">
        <v>669.751</v>
      </c>
      <c r="F23" s="621">
        <v>605.5409999999999</v>
      </c>
      <c r="G23" s="316">
        <f t="shared" si="0"/>
        <v>-21.555000000000064</v>
      </c>
      <c r="H23" s="316">
        <f t="shared" si="1"/>
        <v>-64.21000000000004</v>
      </c>
    </row>
    <row r="24" spans="1:8" ht="13.5" customHeight="1">
      <c r="A24" s="681">
        <v>4</v>
      </c>
      <c r="B24" s="312" t="s">
        <v>532</v>
      </c>
      <c r="C24" s="250">
        <v>1390.996</v>
      </c>
      <c r="D24" s="239">
        <v>1887.958</v>
      </c>
      <c r="E24" s="673">
        <v>3014.3610000000003</v>
      </c>
      <c r="F24" s="678">
        <v>3466.583</v>
      </c>
      <c r="G24" s="315">
        <f t="shared" si="0"/>
        <v>496.962</v>
      </c>
      <c r="H24" s="315">
        <f t="shared" si="1"/>
        <v>452.22199999999975</v>
      </c>
    </row>
    <row r="25" spans="1:8" ht="13.5" customHeight="1">
      <c r="A25" s="682"/>
      <c r="B25" s="313" t="s">
        <v>523</v>
      </c>
      <c r="C25" s="249">
        <v>62.695</v>
      </c>
      <c r="D25" s="613">
        <v>88.055</v>
      </c>
      <c r="E25" s="672">
        <v>562.715</v>
      </c>
      <c r="F25" s="621">
        <v>657.058</v>
      </c>
      <c r="G25" s="316">
        <f t="shared" si="0"/>
        <v>25.360000000000007</v>
      </c>
      <c r="H25" s="316">
        <f t="shared" si="1"/>
        <v>94.34299999999996</v>
      </c>
    </row>
    <row r="26" spans="1:8" ht="13.5" customHeight="1">
      <c r="A26" s="683"/>
      <c r="B26" s="314" t="s">
        <v>524</v>
      </c>
      <c r="C26" s="248">
        <v>62.695</v>
      </c>
      <c r="D26" s="613">
        <v>88.055</v>
      </c>
      <c r="E26" s="670">
        <v>562.715</v>
      </c>
      <c r="F26" s="621">
        <v>657.058</v>
      </c>
      <c r="G26" s="316">
        <f t="shared" si="0"/>
        <v>25.360000000000007</v>
      </c>
      <c r="H26" s="316">
        <f t="shared" si="1"/>
        <v>94.34299999999996</v>
      </c>
    </row>
    <row r="27" spans="1:8" ht="13.5" customHeight="1">
      <c r="A27" s="682"/>
      <c r="B27" s="313" t="s">
        <v>530</v>
      </c>
      <c r="C27" s="248">
        <v>1328.3010000000002</v>
      </c>
      <c r="D27" s="613">
        <v>1799.903</v>
      </c>
      <c r="E27" s="670">
        <v>2451.646</v>
      </c>
      <c r="F27" s="621">
        <v>2809.525</v>
      </c>
      <c r="G27" s="316">
        <f t="shared" si="0"/>
        <v>471.60199999999986</v>
      </c>
      <c r="H27" s="316">
        <f t="shared" si="1"/>
        <v>357.8789999999999</v>
      </c>
    </row>
    <row r="28" spans="1:8" ht="13.5" customHeight="1">
      <c r="A28" s="681">
        <v>5</v>
      </c>
      <c r="B28" s="312" t="s">
        <v>533</v>
      </c>
      <c r="C28" s="250">
        <v>2773.491</v>
      </c>
      <c r="D28" s="239">
        <v>2773.491</v>
      </c>
      <c r="E28" s="673">
        <v>339.373</v>
      </c>
      <c r="F28" s="678">
        <v>287.764</v>
      </c>
      <c r="G28" s="315">
        <f t="shared" si="0"/>
        <v>0</v>
      </c>
      <c r="H28" s="315">
        <f t="shared" si="1"/>
        <v>-51.60899999999998</v>
      </c>
    </row>
    <row r="29" spans="1:8" ht="13.5" customHeight="1">
      <c r="A29" s="682"/>
      <c r="B29" s="313" t="s">
        <v>523</v>
      </c>
      <c r="C29" s="249">
        <v>944.6</v>
      </c>
      <c r="D29" s="613">
        <v>944.6</v>
      </c>
      <c r="E29" s="672">
        <v>157.6</v>
      </c>
      <c r="F29" s="621">
        <v>157.6</v>
      </c>
      <c r="G29" s="316">
        <f t="shared" si="0"/>
        <v>0</v>
      </c>
      <c r="H29" s="316">
        <f t="shared" si="1"/>
        <v>0</v>
      </c>
    </row>
    <row r="30" spans="1:8" ht="13.5" customHeight="1">
      <c r="A30" s="683"/>
      <c r="B30" s="314" t="s">
        <v>534</v>
      </c>
      <c r="C30" s="248">
        <v>944.6</v>
      </c>
      <c r="D30" s="613">
        <v>944.6</v>
      </c>
      <c r="E30" s="670">
        <v>157.6</v>
      </c>
      <c r="F30" s="621">
        <v>157.6</v>
      </c>
      <c r="G30" s="316">
        <f t="shared" si="0"/>
        <v>0</v>
      </c>
      <c r="H30" s="316">
        <f t="shared" si="1"/>
        <v>0</v>
      </c>
    </row>
    <row r="31" spans="1:8" ht="13.5" customHeight="1">
      <c r="A31" s="682"/>
      <c r="B31" s="313" t="s">
        <v>535</v>
      </c>
      <c r="C31" s="248">
        <v>1828.891</v>
      </c>
      <c r="D31" s="613">
        <v>1828.891</v>
      </c>
      <c r="E31" s="670">
        <v>181.773</v>
      </c>
      <c r="F31" s="621">
        <v>130.164</v>
      </c>
      <c r="G31" s="316">
        <f t="shared" si="0"/>
        <v>0</v>
      </c>
      <c r="H31" s="316">
        <f t="shared" si="1"/>
        <v>-51.60900000000001</v>
      </c>
    </row>
    <row r="32" spans="1:8" ht="13.5" customHeight="1">
      <c r="A32" s="682"/>
      <c r="B32" s="313" t="s">
        <v>536</v>
      </c>
      <c r="C32" s="248">
        <v>355.393</v>
      </c>
      <c r="D32" s="613">
        <v>355.393</v>
      </c>
      <c r="E32" s="670">
        <v>181.8</v>
      </c>
      <c r="F32" s="621">
        <v>181.8</v>
      </c>
      <c r="G32" s="316">
        <f t="shared" si="0"/>
        <v>0</v>
      </c>
      <c r="H32" s="316">
        <f t="shared" si="1"/>
        <v>0</v>
      </c>
    </row>
    <row r="33" spans="1:8" ht="13.5" customHeight="1">
      <c r="A33" s="681">
        <v>6</v>
      </c>
      <c r="B33" s="312" t="s">
        <v>537</v>
      </c>
      <c r="C33" s="251">
        <v>-3122.5</v>
      </c>
      <c r="D33" s="239">
        <v>-10195.9</v>
      </c>
      <c r="E33" s="674">
        <v>-3946.4</v>
      </c>
      <c r="F33" s="678">
        <v>-22594.1</v>
      </c>
      <c r="G33" s="315">
        <f t="shared" si="0"/>
        <v>-7073.4</v>
      </c>
      <c r="H33" s="315">
        <f t="shared" si="1"/>
        <v>-18647.699999999997</v>
      </c>
    </row>
    <row r="34" spans="1:8" ht="13.5" customHeight="1">
      <c r="A34" s="681"/>
      <c r="B34" s="313" t="s">
        <v>406</v>
      </c>
      <c r="C34" s="248">
        <v>-3122.5</v>
      </c>
      <c r="D34" s="613">
        <v>-10195.9</v>
      </c>
      <c r="E34" s="670">
        <v>-3946.4</v>
      </c>
      <c r="F34" s="621">
        <v>-22594.1</v>
      </c>
      <c r="G34" s="316">
        <f t="shared" si="0"/>
        <v>-7073.4</v>
      </c>
      <c r="H34" s="316">
        <f t="shared" si="1"/>
        <v>-18647.699999999997</v>
      </c>
    </row>
    <row r="35" spans="1:10" ht="13.5" customHeight="1">
      <c r="A35" s="681">
        <v>7</v>
      </c>
      <c r="B35" s="312" t="s">
        <v>538</v>
      </c>
      <c r="C35" s="246">
        <v>96181.367</v>
      </c>
      <c r="D35" s="239">
        <v>93490.92300000001</v>
      </c>
      <c r="E35" s="671">
        <v>107292.708</v>
      </c>
      <c r="F35" s="678">
        <v>92621.61200000002</v>
      </c>
      <c r="G35" s="315">
        <f t="shared" si="0"/>
        <v>-2690.4439999999886</v>
      </c>
      <c r="H35" s="315">
        <f t="shared" si="1"/>
        <v>-14671.095999999976</v>
      </c>
      <c r="J35" s="350"/>
    </row>
    <row r="36" spans="1:8" ht="13.5" customHeight="1">
      <c r="A36" s="681"/>
      <c r="B36" s="312" t="s">
        <v>539</v>
      </c>
      <c r="C36" s="246">
        <v>78343.562</v>
      </c>
      <c r="D36" s="239">
        <v>74291.937</v>
      </c>
      <c r="E36" s="671">
        <v>87079.613</v>
      </c>
      <c r="F36" s="678">
        <v>70746.55700000002</v>
      </c>
      <c r="G36" s="315">
        <f t="shared" si="0"/>
        <v>-4051.625</v>
      </c>
      <c r="H36" s="315">
        <f t="shared" si="1"/>
        <v>-16333.055999999982</v>
      </c>
    </row>
    <row r="37" spans="1:8" ht="13.5" customHeight="1">
      <c r="A37" s="684"/>
      <c r="B37" s="314" t="s">
        <v>540</v>
      </c>
      <c r="C37" s="252">
        <v>12507.161999999998</v>
      </c>
      <c r="D37" s="613">
        <v>10879.737000000003</v>
      </c>
      <c r="E37" s="675">
        <v>14938.988000000003</v>
      </c>
      <c r="F37" s="621">
        <v>-2877.268</v>
      </c>
      <c r="G37" s="316">
        <f t="shared" si="0"/>
        <v>-1627.4249999999956</v>
      </c>
      <c r="H37" s="316">
        <f t="shared" si="1"/>
        <v>-17816.256</v>
      </c>
    </row>
    <row r="38" spans="1:8" ht="13.5" customHeight="1">
      <c r="A38" s="685"/>
      <c r="B38" s="314" t="s">
        <v>701</v>
      </c>
      <c r="C38" s="253">
        <v>65836.4</v>
      </c>
      <c r="D38" s="613">
        <v>63412.2</v>
      </c>
      <c r="E38" s="676">
        <v>72140.625</v>
      </c>
      <c r="F38" s="621">
        <v>73623.82500000001</v>
      </c>
      <c r="G38" s="316">
        <f t="shared" si="0"/>
        <v>-2424.199999999997</v>
      </c>
      <c r="H38" s="316">
        <f t="shared" si="1"/>
        <v>1483.2000000000116</v>
      </c>
    </row>
    <row r="39" spans="1:8" ht="13.5" customHeight="1">
      <c r="A39" s="684"/>
      <c r="B39" s="312" t="s">
        <v>541</v>
      </c>
      <c r="C39" s="250">
        <v>17837.805</v>
      </c>
      <c r="D39" s="239">
        <v>19198.986</v>
      </c>
      <c r="E39" s="673">
        <v>20213.095</v>
      </c>
      <c r="F39" s="678">
        <v>21875.055</v>
      </c>
      <c r="G39" s="315">
        <f t="shared" si="0"/>
        <v>1361.1810000000005</v>
      </c>
      <c r="H39" s="315">
        <f t="shared" si="1"/>
        <v>1661.9599999999991</v>
      </c>
    </row>
    <row r="40" spans="1:8" ht="13.5" customHeight="1">
      <c r="A40" s="686"/>
      <c r="B40" s="687"/>
      <c r="C40" s="688"/>
      <c r="D40" s="688"/>
      <c r="E40" s="689"/>
      <c r="F40" s="688"/>
      <c r="G40" s="688"/>
      <c r="H40" s="688"/>
    </row>
    <row r="41" spans="1:8" ht="12">
      <c r="A41" s="254"/>
      <c r="B41" s="236"/>
      <c r="C41" s="255"/>
      <c r="D41" s="255"/>
      <c r="E41" s="255"/>
      <c r="F41" s="255"/>
      <c r="G41" s="255"/>
      <c r="H41" s="255"/>
    </row>
    <row r="42" ht="12">
      <c r="A42" s="243"/>
    </row>
    <row r="43" ht="12">
      <c r="A43" s="243"/>
    </row>
    <row r="44" ht="12">
      <c r="A44" s="243"/>
    </row>
    <row r="45" ht="12">
      <c r="H45" s="350"/>
    </row>
    <row r="46" ht="12.75">
      <c r="H46" s="355"/>
    </row>
    <row r="47" ht="12">
      <c r="F47" s="350"/>
    </row>
  </sheetData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J11" sqref="J11"/>
    </sheetView>
  </sheetViews>
  <sheetFormatPr defaultColWidth="9.140625" defaultRowHeight="12.75"/>
  <cols>
    <col min="1" max="1" width="34.7109375" style="0" customWidth="1"/>
    <col min="2" max="2" width="8.28125" style="0" customWidth="1"/>
    <col min="3" max="3" width="9.421875" style="0" customWidth="1"/>
    <col min="4" max="4" width="10.00390625" style="0" customWidth="1"/>
    <col min="5" max="5" width="7.57421875" style="0" bestFit="1" customWidth="1"/>
    <col min="6" max="6" width="8.7109375" style="0" customWidth="1"/>
  </cols>
  <sheetData>
    <row r="1" spans="1:6" ht="12.75">
      <c r="A1" s="1624" t="s">
        <v>962</v>
      </c>
      <c r="B1" s="1624"/>
      <c r="C1" s="1624"/>
      <c r="D1" s="1624"/>
      <c r="E1" s="1624"/>
      <c r="F1" s="1624"/>
    </row>
    <row r="2" spans="1:6" ht="15.75">
      <c r="A2" s="1793" t="s">
        <v>961</v>
      </c>
      <c r="B2" s="1793"/>
      <c r="C2" s="1793"/>
      <c r="D2" s="1793"/>
      <c r="E2" s="1793"/>
      <c r="F2" s="1793"/>
    </row>
    <row r="3" spans="1:6" ht="15.75">
      <c r="A3" s="898" t="s">
        <v>1086</v>
      </c>
      <c r="B3" s="899"/>
      <c r="C3" s="899"/>
      <c r="D3" s="899"/>
      <c r="E3" s="900"/>
      <c r="F3" s="900"/>
    </row>
    <row r="4" spans="1:6" ht="16.5" thickBot="1">
      <c r="A4" s="784" t="s">
        <v>182</v>
      </c>
      <c r="B4" s="785"/>
      <c r="C4" s="785"/>
      <c r="D4" s="785"/>
      <c r="E4" s="785"/>
      <c r="F4" s="973" t="s">
        <v>189</v>
      </c>
    </row>
    <row r="5" spans="1:6" ht="12.75">
      <c r="A5" s="1794"/>
      <c r="B5" s="1796" t="s">
        <v>184</v>
      </c>
      <c r="C5" s="1796" t="s">
        <v>686</v>
      </c>
      <c r="D5" s="1798" t="s">
        <v>165</v>
      </c>
      <c r="E5" s="1800" t="s">
        <v>814</v>
      </c>
      <c r="F5" s="1801"/>
    </row>
    <row r="6" spans="1:6" ht="12.75">
      <c r="A6" s="1795"/>
      <c r="B6" s="1797"/>
      <c r="C6" s="1797"/>
      <c r="D6" s="1799"/>
      <c r="E6" s="786" t="s">
        <v>655</v>
      </c>
      <c r="F6" s="787" t="s">
        <v>1428</v>
      </c>
    </row>
    <row r="7" spans="1:6" ht="12.75">
      <c r="A7" s="788"/>
      <c r="B7" s="789"/>
      <c r="C7" s="789"/>
      <c r="D7" s="790"/>
      <c r="E7" s="788"/>
      <c r="F7" s="791"/>
    </row>
    <row r="8" spans="1:6" ht="12.75">
      <c r="A8" s="901" t="s">
        <v>600</v>
      </c>
      <c r="B8" s="793">
        <v>30523.4</v>
      </c>
      <c r="C8" s="793">
        <v>29548.7</v>
      </c>
      <c r="D8" s="794">
        <v>35032.7</v>
      </c>
      <c r="E8" s="792">
        <v>-3.193287772659687</v>
      </c>
      <c r="F8" s="795">
        <v>18.559192113358662</v>
      </c>
    </row>
    <row r="9" spans="1:6" ht="12.75">
      <c r="A9" s="902"/>
      <c r="B9" s="797"/>
      <c r="C9" s="793"/>
      <c r="D9" s="794"/>
      <c r="E9" s="792"/>
      <c r="F9" s="795"/>
    </row>
    <row r="10" spans="1:6" ht="12.75">
      <c r="A10" s="902" t="s">
        <v>601</v>
      </c>
      <c r="B10" s="797">
        <v>21655.4</v>
      </c>
      <c r="C10" s="797">
        <v>20054.3</v>
      </c>
      <c r="D10" s="798">
        <v>20232.7</v>
      </c>
      <c r="E10" s="796">
        <v>-7.393536946904717</v>
      </c>
      <c r="F10" s="799">
        <v>0.88958477732956</v>
      </c>
    </row>
    <row r="11" spans="1:6" ht="12.75">
      <c r="A11" s="903" t="s">
        <v>602</v>
      </c>
      <c r="B11" s="801">
        <v>8868</v>
      </c>
      <c r="C11" s="801">
        <v>9494.4</v>
      </c>
      <c r="D11" s="802">
        <v>14800</v>
      </c>
      <c r="E11" s="800">
        <v>7.063599458728035</v>
      </c>
      <c r="F11" s="803">
        <v>55.88136164475901</v>
      </c>
    </row>
    <row r="12" spans="1:6" ht="12.75">
      <c r="A12" s="904"/>
      <c r="B12" s="797"/>
      <c r="C12" s="793"/>
      <c r="D12" s="794"/>
      <c r="E12" s="792"/>
      <c r="F12" s="795"/>
    </row>
    <row r="13" spans="1:6" ht="12.75">
      <c r="A13" s="901" t="s">
        <v>603</v>
      </c>
      <c r="B13" s="793">
        <v>94970.2</v>
      </c>
      <c r="C13" s="793">
        <v>108464.668</v>
      </c>
      <c r="D13" s="794">
        <v>134084.6</v>
      </c>
      <c r="E13" s="792">
        <v>14.209160347140454</v>
      </c>
      <c r="F13" s="795">
        <v>23.620532356213886</v>
      </c>
    </row>
    <row r="14" spans="1:6" ht="12.75">
      <c r="A14" s="902"/>
      <c r="B14" s="797"/>
      <c r="C14" s="793"/>
      <c r="D14" s="794"/>
      <c r="E14" s="792"/>
      <c r="F14" s="795"/>
    </row>
    <row r="15" spans="1:6" ht="12.75">
      <c r="A15" s="902" t="s">
        <v>604</v>
      </c>
      <c r="B15" s="797">
        <v>57490.6</v>
      </c>
      <c r="C15" s="797">
        <v>67037.768</v>
      </c>
      <c r="D15" s="798">
        <v>74333.8</v>
      </c>
      <c r="E15" s="796">
        <v>16.606485234107822</v>
      </c>
      <c r="F15" s="799">
        <v>10.883464974549867</v>
      </c>
    </row>
    <row r="16" spans="1:6" ht="12.75">
      <c r="A16" s="903" t="s">
        <v>605</v>
      </c>
      <c r="B16" s="801">
        <v>37479.6</v>
      </c>
      <c r="C16" s="801">
        <v>41426.9</v>
      </c>
      <c r="D16" s="802">
        <v>59750.8</v>
      </c>
      <c r="E16" s="800">
        <v>10.53186266662398</v>
      </c>
      <c r="F16" s="803">
        <v>44.23188797617007</v>
      </c>
    </row>
    <row r="17" spans="1:6" ht="12.75">
      <c r="A17" s="904"/>
      <c r="B17" s="797"/>
      <c r="C17" s="793"/>
      <c r="D17" s="794"/>
      <c r="E17" s="792"/>
      <c r="F17" s="795"/>
    </row>
    <row r="18" spans="1:6" ht="12.75">
      <c r="A18" s="901" t="s">
        <v>606</v>
      </c>
      <c r="B18" s="793">
        <v>-64446.8</v>
      </c>
      <c r="C18" s="793">
        <v>-78915.968</v>
      </c>
      <c r="D18" s="794">
        <v>-99051.9</v>
      </c>
      <c r="E18" s="792">
        <v>22.451336606317128</v>
      </c>
      <c r="F18" s="795">
        <v>25.51566243222159</v>
      </c>
    </row>
    <row r="19" spans="1:6" ht="12.75">
      <c r="A19" s="902"/>
      <c r="B19" s="797"/>
      <c r="C19" s="797"/>
      <c r="D19" s="798"/>
      <c r="E19" s="792"/>
      <c r="F19" s="795"/>
    </row>
    <row r="20" spans="1:6" ht="12.75">
      <c r="A20" s="902" t="s">
        <v>607</v>
      </c>
      <c r="B20" s="797">
        <v>-35835.2</v>
      </c>
      <c r="C20" s="797">
        <v>-46983.468</v>
      </c>
      <c r="D20" s="798">
        <v>-54101.1</v>
      </c>
      <c r="E20" s="796">
        <v>31.109824976559338</v>
      </c>
      <c r="F20" s="799">
        <v>15.149226532192102</v>
      </c>
    </row>
    <row r="21" spans="1:6" ht="12.75">
      <c r="A21" s="903" t="s">
        <v>608</v>
      </c>
      <c r="B21" s="801">
        <v>-28611.6</v>
      </c>
      <c r="C21" s="801">
        <v>-31932.5</v>
      </c>
      <c r="D21" s="802">
        <v>-44950.8</v>
      </c>
      <c r="E21" s="800">
        <v>11.606830795900976</v>
      </c>
      <c r="F21" s="803">
        <v>40.76818288577468</v>
      </c>
    </row>
    <row r="22" spans="1:6" ht="12.75">
      <c r="A22" s="904"/>
      <c r="B22" s="797"/>
      <c r="C22" s="797"/>
      <c r="D22" s="798"/>
      <c r="E22" s="792"/>
      <c r="F22" s="795"/>
    </row>
    <row r="23" spans="1:6" ht="12.75">
      <c r="A23" s="901" t="s">
        <v>609</v>
      </c>
      <c r="B23" s="793">
        <v>125493.6</v>
      </c>
      <c r="C23" s="793">
        <v>138013.36800000002</v>
      </c>
      <c r="D23" s="794">
        <v>169117.3</v>
      </c>
      <c r="E23" s="792">
        <v>9.976419514620673</v>
      </c>
      <c r="F23" s="795">
        <v>22.536898019907724</v>
      </c>
    </row>
    <row r="24" spans="1:6" ht="12.75">
      <c r="A24" s="902"/>
      <c r="B24" s="797"/>
      <c r="C24" s="797"/>
      <c r="D24" s="798"/>
      <c r="E24" s="792"/>
      <c r="F24" s="795"/>
    </row>
    <row r="25" spans="1:6" ht="12.75">
      <c r="A25" s="902" t="s">
        <v>607</v>
      </c>
      <c r="B25" s="797">
        <v>79146</v>
      </c>
      <c r="C25" s="797">
        <v>87092.068</v>
      </c>
      <c r="D25" s="798">
        <v>94566.5</v>
      </c>
      <c r="E25" s="796">
        <v>10.03975943193592</v>
      </c>
      <c r="F25" s="799">
        <v>8.582218991515944</v>
      </c>
    </row>
    <row r="26" spans="1:6" ht="13.5" thickBot="1">
      <c r="A26" s="905" t="s">
        <v>608</v>
      </c>
      <c r="B26" s="805">
        <v>46347.6</v>
      </c>
      <c r="C26" s="805">
        <v>50921.3</v>
      </c>
      <c r="D26" s="806">
        <v>74550.8</v>
      </c>
      <c r="E26" s="804">
        <v>9.868256392995562</v>
      </c>
      <c r="F26" s="807">
        <v>46.403960621586634</v>
      </c>
    </row>
    <row r="27" spans="1:6" ht="12.75">
      <c r="A27" s="785"/>
      <c r="B27" s="808"/>
      <c r="C27" s="808"/>
      <c r="D27" s="808"/>
      <c r="E27" s="785"/>
      <c r="F27" s="785"/>
    </row>
    <row r="28" spans="1:6" ht="12.75">
      <c r="A28" s="785"/>
      <c r="B28" s="808"/>
      <c r="C28" s="808"/>
      <c r="D28" s="808"/>
      <c r="E28" s="785"/>
      <c r="F28" s="785"/>
    </row>
    <row r="29" spans="1:6" ht="13.5" thickBot="1">
      <c r="A29" s="785"/>
      <c r="B29" s="808"/>
      <c r="C29" s="808"/>
      <c r="D29" s="808"/>
      <c r="E29" s="785"/>
      <c r="F29" s="785"/>
    </row>
    <row r="30" spans="1:6" ht="12.75">
      <c r="A30" s="809" t="s">
        <v>815</v>
      </c>
      <c r="B30" s="810">
        <v>32.13997654000939</v>
      </c>
      <c r="C30" s="811">
        <v>27.242696211452007</v>
      </c>
      <c r="D30" s="812">
        <v>26.12731066804093</v>
      </c>
      <c r="E30" s="785"/>
      <c r="F30" s="785"/>
    </row>
    <row r="31" spans="1:6" ht="12.75">
      <c r="A31" s="813" t="s">
        <v>610</v>
      </c>
      <c r="B31" s="814">
        <v>37.66772307124991</v>
      </c>
      <c r="C31" s="815">
        <v>29.914927955238603</v>
      </c>
      <c r="D31" s="816">
        <v>27.21870804398538</v>
      </c>
      <c r="E31" s="785"/>
      <c r="F31" s="785"/>
    </row>
    <row r="32" spans="1:6" ht="12.75">
      <c r="A32" s="817" t="s">
        <v>611</v>
      </c>
      <c r="B32" s="800">
        <v>23.660871514103672</v>
      </c>
      <c r="C32" s="801">
        <v>22.918441881965585</v>
      </c>
      <c r="D32" s="803">
        <v>24.769542834572928</v>
      </c>
      <c r="E32" s="785"/>
      <c r="F32" s="785"/>
    </row>
    <row r="33" spans="1:6" ht="12.75">
      <c r="A33" s="818" t="s">
        <v>836</v>
      </c>
      <c r="B33" s="819"/>
      <c r="C33" s="820"/>
      <c r="D33" s="821"/>
      <c r="E33" s="785"/>
      <c r="F33" s="785"/>
    </row>
    <row r="34" spans="1:6" ht="12.75">
      <c r="A34" s="813" t="s">
        <v>610</v>
      </c>
      <c r="B34" s="814">
        <v>70.94688009854735</v>
      </c>
      <c r="C34" s="822">
        <v>67.86863719892922</v>
      </c>
      <c r="D34" s="823">
        <v>57.75375577674572</v>
      </c>
      <c r="E34" s="785"/>
      <c r="F34" s="785"/>
    </row>
    <row r="35" spans="1:6" ht="12.75">
      <c r="A35" s="817" t="s">
        <v>611</v>
      </c>
      <c r="B35" s="800">
        <v>29.053119901452657</v>
      </c>
      <c r="C35" s="824">
        <v>32.131362801070786</v>
      </c>
      <c r="D35" s="825">
        <v>42.24624422325427</v>
      </c>
      <c r="E35" s="785"/>
      <c r="F35" s="785"/>
    </row>
    <row r="36" spans="1:6" ht="12.75">
      <c r="A36" s="818" t="s">
        <v>837</v>
      </c>
      <c r="B36" s="819"/>
      <c r="C36" s="820"/>
      <c r="D36" s="821"/>
      <c r="E36" s="785"/>
      <c r="F36" s="785"/>
    </row>
    <row r="37" spans="1:6" ht="12.75">
      <c r="A37" s="813" t="s">
        <v>610</v>
      </c>
      <c r="B37" s="814">
        <v>60.53541005494355</v>
      </c>
      <c r="C37" s="822">
        <v>61.80608785895144</v>
      </c>
      <c r="D37" s="823">
        <v>55.43798467534676</v>
      </c>
      <c r="E37" s="785"/>
      <c r="F37" s="785"/>
    </row>
    <row r="38" spans="1:6" ht="12.75">
      <c r="A38" s="817" t="s">
        <v>611</v>
      </c>
      <c r="B38" s="800">
        <v>39.464589945056446</v>
      </c>
      <c r="C38" s="824">
        <v>38.19391214104855</v>
      </c>
      <c r="D38" s="825">
        <v>44.56201532465325</v>
      </c>
      <c r="E38" s="785"/>
      <c r="F38" s="785"/>
    </row>
    <row r="39" spans="1:6" ht="12.75">
      <c r="A39" s="818" t="s">
        <v>838</v>
      </c>
      <c r="B39" s="819"/>
      <c r="C39" s="820"/>
      <c r="D39" s="821"/>
      <c r="E39" s="785"/>
      <c r="F39" s="785"/>
    </row>
    <row r="40" spans="1:6" ht="12.75">
      <c r="A40" s="813" t="s">
        <v>610</v>
      </c>
      <c r="B40" s="814">
        <v>55.6043123940987</v>
      </c>
      <c r="C40" s="822">
        <v>59.53607259813376</v>
      </c>
      <c r="D40" s="823">
        <v>54.61894219091204</v>
      </c>
      <c r="E40" s="785"/>
      <c r="F40" s="785"/>
    </row>
    <row r="41" spans="1:6" ht="12.75">
      <c r="A41" s="817" t="s">
        <v>611</v>
      </c>
      <c r="B41" s="800">
        <v>44.395687605901294</v>
      </c>
      <c r="C41" s="824">
        <v>40.46392740186625</v>
      </c>
      <c r="D41" s="825">
        <v>45.38105780908797</v>
      </c>
      <c r="E41" s="785"/>
      <c r="F41" s="785"/>
    </row>
    <row r="42" spans="1:6" ht="12.75">
      <c r="A42" s="818" t="s">
        <v>839</v>
      </c>
      <c r="B42" s="819"/>
      <c r="C42" s="820"/>
      <c r="D42" s="821"/>
      <c r="E42" s="785"/>
      <c r="F42" s="785"/>
    </row>
    <row r="43" spans="1:6" ht="12.75">
      <c r="A43" s="813" t="s">
        <v>610</v>
      </c>
      <c r="B43" s="814">
        <v>63.067758037063236</v>
      </c>
      <c r="C43" s="822">
        <v>63.10408133797589</v>
      </c>
      <c r="D43" s="823">
        <v>55.917697361535446</v>
      </c>
      <c r="E43" s="785"/>
      <c r="F43" s="785"/>
    </row>
    <row r="44" spans="1:6" ht="12.75">
      <c r="A44" s="826" t="s">
        <v>611</v>
      </c>
      <c r="B44" s="800">
        <v>36.93224196293675</v>
      </c>
      <c r="C44" s="824">
        <v>36.8959186620241</v>
      </c>
      <c r="D44" s="825">
        <v>44.08230263846455</v>
      </c>
      <c r="E44" s="785"/>
      <c r="F44" s="785"/>
    </row>
    <row r="45" spans="1:6" ht="12.75">
      <c r="A45" s="827" t="s">
        <v>840</v>
      </c>
      <c r="B45" s="819"/>
      <c r="C45" s="820"/>
      <c r="D45" s="821"/>
      <c r="E45" s="785"/>
      <c r="F45" s="785"/>
    </row>
    <row r="46" spans="1:6" ht="12.75">
      <c r="A46" s="826" t="s">
        <v>612</v>
      </c>
      <c r="B46" s="814">
        <v>24.322674622450865</v>
      </c>
      <c r="C46" s="815">
        <v>21.410027469223124</v>
      </c>
      <c r="D46" s="816">
        <v>20.715030336931825</v>
      </c>
      <c r="E46" s="785"/>
      <c r="F46" s="785"/>
    </row>
    <row r="47" spans="1:6" ht="13.5" thickBot="1">
      <c r="A47" s="828" t="s">
        <v>613</v>
      </c>
      <c r="B47" s="804">
        <v>75.67732537754914</v>
      </c>
      <c r="C47" s="805">
        <v>78.58997253077686</v>
      </c>
      <c r="D47" s="807">
        <v>79.28496966306817</v>
      </c>
      <c r="E47" s="785"/>
      <c r="F47" s="785"/>
    </row>
    <row r="48" spans="1:6" ht="12.75">
      <c r="A48" s="785"/>
      <c r="B48" s="785"/>
      <c r="C48" s="785"/>
      <c r="D48" s="785"/>
      <c r="E48" s="785"/>
      <c r="F48" s="785"/>
    </row>
    <row r="49" spans="1:6" ht="12.75">
      <c r="A49" s="785" t="s">
        <v>614</v>
      </c>
      <c r="B49" s="785"/>
      <c r="C49" s="785"/>
      <c r="D49" s="785"/>
      <c r="E49" s="785"/>
      <c r="F49" s="785"/>
    </row>
    <row r="50" spans="1:6" ht="12.75">
      <c r="A50" s="785" t="s">
        <v>449</v>
      </c>
      <c r="B50" s="785"/>
      <c r="C50" s="785"/>
      <c r="D50" s="785"/>
      <c r="E50" s="785"/>
      <c r="F50" s="785"/>
    </row>
  </sheetData>
  <mergeCells count="7">
    <mergeCell ref="A1:F1"/>
    <mergeCell ref="A2:F2"/>
    <mergeCell ref="A5:A6"/>
    <mergeCell ref="B5:B6"/>
    <mergeCell ref="C5:C6"/>
    <mergeCell ref="D5:D6"/>
    <mergeCell ref="E5:F5"/>
  </mergeCells>
  <printOptions/>
  <pageMargins left="1.14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J11" sqref="J11"/>
    </sheetView>
  </sheetViews>
  <sheetFormatPr defaultColWidth="9.140625" defaultRowHeight="12.75"/>
  <cols>
    <col min="1" max="1" width="4.8515625" style="0" customWidth="1"/>
    <col min="2" max="2" width="18.28125" style="0" bestFit="1" customWidth="1"/>
  </cols>
  <sheetData>
    <row r="1" spans="1:7" ht="12.75">
      <c r="A1" s="1624" t="s">
        <v>963</v>
      </c>
      <c r="B1" s="1624"/>
      <c r="C1" s="1624"/>
      <c r="D1" s="1624"/>
      <c r="E1" s="1624"/>
      <c r="F1" s="1624"/>
      <c r="G1" s="1624"/>
    </row>
    <row r="2" spans="1:7" ht="15.75">
      <c r="A2" s="974" t="s">
        <v>370</v>
      </c>
      <c r="B2" s="974"/>
      <c r="C2" s="974"/>
      <c r="D2" s="974"/>
      <c r="E2" s="974"/>
      <c r="F2" s="974"/>
      <c r="G2" s="974"/>
    </row>
    <row r="3" spans="1:7" ht="13.5" thickBot="1">
      <c r="A3" s="1807" t="s">
        <v>574</v>
      </c>
      <c r="B3" s="1807"/>
      <c r="C3" s="1807"/>
      <c r="D3" s="1807"/>
      <c r="E3" s="1807"/>
      <c r="F3" s="1807"/>
      <c r="G3" s="1807"/>
    </row>
    <row r="4" spans="1:7" ht="12.75" customHeight="1">
      <c r="A4" s="1482"/>
      <c r="B4" s="1483"/>
      <c r="C4" s="1802" t="s">
        <v>1086</v>
      </c>
      <c r="D4" s="1803"/>
      <c r="E4" s="1804"/>
      <c r="F4" s="1805" t="s">
        <v>814</v>
      </c>
      <c r="G4" s="1806"/>
    </row>
    <row r="5" spans="1:7" ht="12.75">
      <c r="A5" s="1484"/>
      <c r="B5" s="381"/>
      <c r="C5" s="1485" t="s">
        <v>184</v>
      </c>
      <c r="D5" s="238" t="s">
        <v>686</v>
      </c>
      <c r="E5" s="1486" t="s">
        <v>165</v>
      </c>
      <c r="F5" s="1480" t="s">
        <v>655</v>
      </c>
      <c r="G5" s="1487" t="s">
        <v>1428</v>
      </c>
    </row>
    <row r="6" spans="1:7" ht="12.75">
      <c r="A6" s="1488"/>
      <c r="B6" s="1489" t="s">
        <v>841</v>
      </c>
      <c r="C6" s="1490">
        <v>17492.43</v>
      </c>
      <c r="D6" s="677">
        <v>16213.772</v>
      </c>
      <c r="E6" s="1491">
        <f>SUM(E7:E60)</f>
        <v>14568.900000000001</v>
      </c>
      <c r="F6" s="1492">
        <v>-7.309779144464173</v>
      </c>
      <c r="G6" s="1491">
        <f aca="true" t="shared" si="0" ref="G6:G62">E6/D6*100-100</f>
        <v>-10.144906441264865</v>
      </c>
    </row>
    <row r="7" spans="1:7" ht="12.75">
      <c r="A7" s="1493">
        <v>1</v>
      </c>
      <c r="B7" s="1494" t="s">
        <v>1232</v>
      </c>
      <c r="C7" s="1495">
        <v>458.83</v>
      </c>
      <c r="D7" s="1496">
        <v>333.872</v>
      </c>
      <c r="E7" s="1497">
        <v>259.5</v>
      </c>
      <c r="F7" s="1498">
        <v>-27.234051827474232</v>
      </c>
      <c r="G7" s="1497">
        <f t="shared" si="0"/>
        <v>-22.27560262615613</v>
      </c>
    </row>
    <row r="8" spans="1:7" ht="12.75">
      <c r="A8" s="1493">
        <v>2</v>
      </c>
      <c r="B8" s="1494" t="s">
        <v>842</v>
      </c>
      <c r="C8" s="1495">
        <v>7.5</v>
      </c>
      <c r="D8" s="1496">
        <v>0</v>
      </c>
      <c r="E8" s="1497">
        <v>2.2</v>
      </c>
      <c r="F8" s="1498">
        <v>-100</v>
      </c>
      <c r="G8" s="1499" t="s">
        <v>757</v>
      </c>
    </row>
    <row r="9" spans="1:7" ht="12.75">
      <c r="A9" s="1493">
        <v>3</v>
      </c>
      <c r="B9" s="1494" t="s">
        <v>1233</v>
      </c>
      <c r="C9" s="1495">
        <v>0.7</v>
      </c>
      <c r="D9" s="1496">
        <v>0</v>
      </c>
      <c r="E9" s="1497">
        <v>151.2</v>
      </c>
      <c r="F9" s="1498">
        <v>-100</v>
      </c>
      <c r="G9" s="1499" t="s">
        <v>757</v>
      </c>
    </row>
    <row r="10" spans="1:7" ht="12.75">
      <c r="A10" s="1493">
        <v>4</v>
      </c>
      <c r="B10" s="1494" t="s">
        <v>1234</v>
      </c>
      <c r="C10" s="1495">
        <v>49.4</v>
      </c>
      <c r="D10" s="1496">
        <v>116</v>
      </c>
      <c r="E10" s="1497">
        <v>99.8</v>
      </c>
      <c r="F10" s="1498">
        <v>134.81781376518214</v>
      </c>
      <c r="G10" s="1497">
        <f t="shared" si="0"/>
        <v>-13.965517241379317</v>
      </c>
    </row>
    <row r="11" spans="1:7" ht="12.75">
      <c r="A11" s="1493">
        <v>5</v>
      </c>
      <c r="B11" s="1494" t="s">
        <v>1235</v>
      </c>
      <c r="C11" s="1495">
        <v>12.9</v>
      </c>
      <c r="D11" s="1496">
        <v>18.1</v>
      </c>
      <c r="E11" s="1497">
        <v>4.3</v>
      </c>
      <c r="F11" s="1498">
        <v>40.31007751937983</v>
      </c>
      <c r="G11" s="1497">
        <f t="shared" si="0"/>
        <v>-76.24309392265194</v>
      </c>
    </row>
    <row r="12" spans="1:7" ht="12.75">
      <c r="A12" s="1493">
        <v>6</v>
      </c>
      <c r="B12" s="1494" t="s">
        <v>1236</v>
      </c>
      <c r="C12" s="1495">
        <v>458.4</v>
      </c>
      <c r="D12" s="1496">
        <v>572.1</v>
      </c>
      <c r="E12" s="1497">
        <v>360</v>
      </c>
      <c r="F12" s="1498">
        <v>24.803664921465952</v>
      </c>
      <c r="G12" s="1497">
        <f t="shared" si="0"/>
        <v>-37.07393812270582</v>
      </c>
    </row>
    <row r="13" spans="1:7" ht="12.75">
      <c r="A13" s="1493">
        <v>7</v>
      </c>
      <c r="B13" s="1494" t="s">
        <v>1237</v>
      </c>
      <c r="C13" s="1495">
        <v>207.1</v>
      </c>
      <c r="D13" s="1496">
        <v>238</v>
      </c>
      <c r="E13" s="1497">
        <v>443.1</v>
      </c>
      <c r="F13" s="1498">
        <v>14.920328343795262</v>
      </c>
      <c r="G13" s="1497">
        <f t="shared" si="0"/>
        <v>86.1764705882353</v>
      </c>
    </row>
    <row r="14" spans="1:7" ht="12.75">
      <c r="A14" s="1493">
        <v>8</v>
      </c>
      <c r="B14" s="1494" t="s">
        <v>1238</v>
      </c>
      <c r="C14" s="1495">
        <v>54.2</v>
      </c>
      <c r="D14" s="1496">
        <v>82.1</v>
      </c>
      <c r="E14" s="1497">
        <v>194.8</v>
      </c>
      <c r="F14" s="1498">
        <v>51.47601476014759</v>
      </c>
      <c r="G14" s="1497">
        <f t="shared" si="0"/>
        <v>137.2716199756395</v>
      </c>
    </row>
    <row r="15" spans="1:7" ht="12.75">
      <c r="A15" s="1493">
        <v>9</v>
      </c>
      <c r="B15" s="1494" t="s">
        <v>1239</v>
      </c>
      <c r="C15" s="1495">
        <v>642.8</v>
      </c>
      <c r="D15" s="1496">
        <v>184.9</v>
      </c>
      <c r="E15" s="1497">
        <v>149.9</v>
      </c>
      <c r="F15" s="1498">
        <v>-71.2352209085252</v>
      </c>
      <c r="G15" s="1497">
        <f t="shared" si="0"/>
        <v>-18.929150892374253</v>
      </c>
    </row>
    <row r="16" spans="1:7" ht="12.75">
      <c r="A16" s="1493">
        <v>10</v>
      </c>
      <c r="B16" s="1494" t="s">
        <v>1240</v>
      </c>
      <c r="C16" s="1495">
        <v>5.6</v>
      </c>
      <c r="D16" s="1496">
        <v>7.1</v>
      </c>
      <c r="E16" s="1497">
        <v>13.5</v>
      </c>
      <c r="F16" s="1498">
        <v>26.785714285714263</v>
      </c>
      <c r="G16" s="1497">
        <f t="shared" si="0"/>
        <v>90.14084507042256</v>
      </c>
    </row>
    <row r="17" spans="1:7" ht="12.75">
      <c r="A17" s="1493">
        <v>11</v>
      </c>
      <c r="B17" s="1494" t="s">
        <v>1241</v>
      </c>
      <c r="C17" s="1495">
        <v>29.9</v>
      </c>
      <c r="D17" s="1496">
        <v>329.6</v>
      </c>
      <c r="E17" s="1497">
        <v>485.5</v>
      </c>
      <c r="F17" s="1500" t="s">
        <v>757</v>
      </c>
      <c r="G17" s="1497">
        <f t="shared" si="0"/>
        <v>47.29975728155338</v>
      </c>
    </row>
    <row r="18" spans="1:7" ht="12.75">
      <c r="A18" s="1493">
        <v>12</v>
      </c>
      <c r="B18" s="1494" t="s">
        <v>1242</v>
      </c>
      <c r="C18" s="1495">
        <v>27</v>
      </c>
      <c r="D18" s="1496">
        <v>18.7</v>
      </c>
      <c r="E18" s="1497">
        <v>42.1</v>
      </c>
      <c r="F18" s="1498">
        <v>-30.740740740740733</v>
      </c>
      <c r="G18" s="1497">
        <f t="shared" si="0"/>
        <v>125.13368983957221</v>
      </c>
    </row>
    <row r="19" spans="1:7" ht="12.75">
      <c r="A19" s="1493">
        <v>13</v>
      </c>
      <c r="B19" s="1494" t="s">
        <v>1243</v>
      </c>
      <c r="C19" s="1495">
        <v>0.1</v>
      </c>
      <c r="D19" s="1496">
        <v>0.1</v>
      </c>
      <c r="E19" s="1497">
        <v>69.4</v>
      </c>
      <c r="F19" s="1498">
        <v>0</v>
      </c>
      <c r="G19" s="1499" t="s">
        <v>757</v>
      </c>
    </row>
    <row r="20" spans="1:7" ht="12.75">
      <c r="A20" s="1493">
        <v>14</v>
      </c>
      <c r="B20" s="1494" t="s">
        <v>1244</v>
      </c>
      <c r="C20" s="1495">
        <v>92.7</v>
      </c>
      <c r="D20" s="1496">
        <v>147.3</v>
      </c>
      <c r="E20" s="1497">
        <v>520.8</v>
      </c>
      <c r="F20" s="1498">
        <v>58.89967637540451</v>
      </c>
      <c r="G20" s="1497">
        <f t="shared" si="0"/>
        <v>253.56415478615065</v>
      </c>
    </row>
    <row r="21" spans="1:7" ht="12.75">
      <c r="A21" s="1493">
        <v>15</v>
      </c>
      <c r="B21" s="1494" t="s">
        <v>1245</v>
      </c>
      <c r="C21" s="1495">
        <v>2596.5</v>
      </c>
      <c r="D21" s="1496">
        <v>1477.3</v>
      </c>
      <c r="E21" s="1497">
        <v>4.2</v>
      </c>
      <c r="F21" s="1498">
        <v>-43.104178702098984</v>
      </c>
      <c r="G21" s="1497">
        <f t="shared" si="0"/>
        <v>-99.71569755635281</v>
      </c>
    </row>
    <row r="22" spans="1:7" ht="12.75">
      <c r="A22" s="1493">
        <v>16</v>
      </c>
      <c r="B22" s="1494" t="s">
        <v>1246</v>
      </c>
      <c r="C22" s="1495">
        <v>65.9</v>
      </c>
      <c r="D22" s="1496">
        <v>32.5</v>
      </c>
      <c r="E22" s="1497">
        <v>38.7</v>
      </c>
      <c r="F22" s="1498">
        <v>-50.682852807283766</v>
      </c>
      <c r="G22" s="1497">
        <f t="shared" si="0"/>
        <v>19.07692307692308</v>
      </c>
    </row>
    <row r="23" spans="1:7" ht="12.75">
      <c r="A23" s="1493">
        <v>17</v>
      </c>
      <c r="B23" s="1494" t="s">
        <v>1247</v>
      </c>
      <c r="C23" s="1495">
        <v>218.2</v>
      </c>
      <c r="D23" s="1496">
        <v>335.2</v>
      </c>
      <c r="E23" s="1497">
        <v>195.7</v>
      </c>
      <c r="F23" s="1498">
        <v>53.62053162236481</v>
      </c>
      <c r="G23" s="1497">
        <f t="shared" si="0"/>
        <v>-41.61694510739857</v>
      </c>
    </row>
    <row r="24" spans="1:7" ht="12.75">
      <c r="A24" s="1493">
        <v>18</v>
      </c>
      <c r="B24" s="1494" t="s">
        <v>1248</v>
      </c>
      <c r="C24" s="1495">
        <v>7.2</v>
      </c>
      <c r="D24" s="1496">
        <v>12.1</v>
      </c>
      <c r="E24" s="1497">
        <v>9.5</v>
      </c>
      <c r="F24" s="1498">
        <v>68.05555555555557</v>
      </c>
      <c r="G24" s="1497">
        <f t="shared" si="0"/>
        <v>-21.487603305785115</v>
      </c>
    </row>
    <row r="25" spans="1:7" ht="12.75">
      <c r="A25" s="1493">
        <v>19</v>
      </c>
      <c r="B25" s="1494" t="s">
        <v>1249</v>
      </c>
      <c r="C25" s="1495">
        <v>37.4</v>
      </c>
      <c r="D25" s="1496">
        <v>49.3</v>
      </c>
      <c r="E25" s="1497">
        <v>46.3</v>
      </c>
      <c r="F25" s="1498">
        <v>31.818181818181813</v>
      </c>
      <c r="G25" s="1497">
        <f t="shared" si="0"/>
        <v>-6.085192697768761</v>
      </c>
    </row>
    <row r="26" spans="1:7" ht="12.75">
      <c r="A26" s="1493">
        <v>20</v>
      </c>
      <c r="B26" s="1494" t="s">
        <v>1250</v>
      </c>
      <c r="C26" s="1495">
        <v>705.9</v>
      </c>
      <c r="D26" s="1496">
        <v>879</v>
      </c>
      <c r="E26" s="1497">
        <v>877.7</v>
      </c>
      <c r="F26" s="1498">
        <v>24.52188695282618</v>
      </c>
      <c r="G26" s="1497">
        <f t="shared" si="0"/>
        <v>-0.14789533560863788</v>
      </c>
    </row>
    <row r="27" spans="1:7" ht="12.75">
      <c r="A27" s="1493">
        <v>21</v>
      </c>
      <c r="B27" s="1494" t="s">
        <v>1251</v>
      </c>
      <c r="C27" s="1495">
        <v>1330.2</v>
      </c>
      <c r="D27" s="1496">
        <v>1418.3</v>
      </c>
      <c r="E27" s="1497">
        <v>401.8</v>
      </c>
      <c r="F27" s="1498">
        <v>6.623064200872037</v>
      </c>
      <c r="G27" s="1497">
        <f t="shared" si="0"/>
        <v>-71.67030952548825</v>
      </c>
    </row>
    <row r="28" spans="1:7" ht="12.75">
      <c r="A28" s="1493"/>
      <c r="B28" s="1494" t="s">
        <v>1283</v>
      </c>
      <c r="C28" s="1495">
        <v>174.6</v>
      </c>
      <c r="D28" s="1496">
        <v>322.6</v>
      </c>
      <c r="E28" s="1497">
        <v>82.5</v>
      </c>
      <c r="F28" s="1498">
        <v>84.76517754868266</v>
      </c>
      <c r="G28" s="1497">
        <f t="shared" si="0"/>
        <v>-74.42653440793552</v>
      </c>
    </row>
    <row r="29" spans="1:7" ht="12.75">
      <c r="A29" s="1493"/>
      <c r="B29" s="1494" t="s">
        <v>1284</v>
      </c>
      <c r="C29" s="1495">
        <v>656.4</v>
      </c>
      <c r="D29" s="1496">
        <v>615.4</v>
      </c>
      <c r="E29" s="1497">
        <v>123.4</v>
      </c>
      <c r="F29" s="1498">
        <v>-6.246191346739778</v>
      </c>
      <c r="G29" s="1497">
        <f t="shared" si="0"/>
        <v>-79.9480012999675</v>
      </c>
    </row>
    <row r="30" spans="1:7" ht="12.75">
      <c r="A30" s="1493"/>
      <c r="B30" s="1494" t="s">
        <v>1285</v>
      </c>
      <c r="C30" s="1495">
        <v>499.2</v>
      </c>
      <c r="D30" s="1496">
        <v>480.3</v>
      </c>
      <c r="E30" s="1497">
        <v>191.1</v>
      </c>
      <c r="F30" s="1498">
        <v>-3.7860576923076934</v>
      </c>
      <c r="G30" s="1497">
        <f t="shared" si="0"/>
        <v>-60.21236727045597</v>
      </c>
    </row>
    <row r="31" spans="1:7" ht="12.75">
      <c r="A31" s="1493">
        <v>22</v>
      </c>
      <c r="B31" s="1494" t="s">
        <v>1252</v>
      </c>
      <c r="C31" s="1495">
        <v>18</v>
      </c>
      <c r="D31" s="1496">
        <v>44.7</v>
      </c>
      <c r="E31" s="1497">
        <v>12.6</v>
      </c>
      <c r="F31" s="1498">
        <v>148.33333333333334</v>
      </c>
      <c r="G31" s="1497">
        <f t="shared" si="0"/>
        <v>-71.81208053691276</v>
      </c>
    </row>
    <row r="32" spans="1:7" ht="12.75">
      <c r="A32" s="1493">
        <v>23</v>
      </c>
      <c r="B32" s="1494" t="s">
        <v>1253</v>
      </c>
      <c r="C32" s="1495">
        <v>301.4</v>
      </c>
      <c r="D32" s="1496">
        <v>548.8</v>
      </c>
      <c r="E32" s="1497">
        <v>14.6</v>
      </c>
      <c r="F32" s="1498">
        <v>82.0836098208361</v>
      </c>
      <c r="G32" s="1497">
        <f t="shared" si="0"/>
        <v>-97.3396501457726</v>
      </c>
    </row>
    <row r="33" spans="1:7" ht="12.75">
      <c r="A33" s="1493">
        <v>24</v>
      </c>
      <c r="B33" s="1494" t="s">
        <v>1254</v>
      </c>
      <c r="C33" s="1495">
        <v>51.6</v>
      </c>
      <c r="D33" s="1496">
        <v>95.2</v>
      </c>
      <c r="E33" s="1497">
        <v>150.7</v>
      </c>
      <c r="F33" s="1498">
        <v>84.49612403100772</v>
      </c>
      <c r="G33" s="1497">
        <f t="shared" si="0"/>
        <v>58.29831932773109</v>
      </c>
    </row>
    <row r="34" spans="1:7" ht="12.75">
      <c r="A34" s="1493">
        <v>25</v>
      </c>
      <c r="B34" s="1494" t="s">
        <v>1255</v>
      </c>
      <c r="C34" s="1495">
        <v>106.6</v>
      </c>
      <c r="D34" s="1496">
        <v>85.4</v>
      </c>
      <c r="E34" s="1497">
        <v>145.7</v>
      </c>
      <c r="F34" s="1498">
        <v>-19.887429643527213</v>
      </c>
      <c r="G34" s="1497">
        <f t="shared" si="0"/>
        <v>70.60889929742387</v>
      </c>
    </row>
    <row r="35" spans="1:7" ht="12.75">
      <c r="A35" s="1493">
        <v>26</v>
      </c>
      <c r="B35" s="1494" t="s">
        <v>1256</v>
      </c>
      <c r="C35" s="1495">
        <v>14.9</v>
      </c>
      <c r="D35" s="1496">
        <v>24.9</v>
      </c>
      <c r="E35" s="1497">
        <v>0.3</v>
      </c>
      <c r="F35" s="1498">
        <v>67.11409395973158</v>
      </c>
      <c r="G35" s="1497">
        <f t="shared" si="0"/>
        <v>-98.79518072289157</v>
      </c>
    </row>
    <row r="36" spans="1:7" ht="12.75">
      <c r="A36" s="1493">
        <v>27</v>
      </c>
      <c r="B36" s="1494" t="s">
        <v>1257</v>
      </c>
      <c r="C36" s="1495">
        <v>124</v>
      </c>
      <c r="D36" s="1496">
        <v>248.9</v>
      </c>
      <c r="E36" s="1497">
        <v>394.2</v>
      </c>
      <c r="F36" s="1498">
        <v>100.7258064516129</v>
      </c>
      <c r="G36" s="1497">
        <f t="shared" si="0"/>
        <v>58.37685817597429</v>
      </c>
    </row>
    <row r="37" spans="1:7" ht="12.75">
      <c r="A37" s="1493">
        <v>28</v>
      </c>
      <c r="B37" s="1494" t="s">
        <v>1258</v>
      </c>
      <c r="C37" s="1495">
        <v>135.8</v>
      </c>
      <c r="D37" s="1496">
        <v>187.1</v>
      </c>
      <c r="E37" s="1497">
        <v>245.1</v>
      </c>
      <c r="F37" s="1498">
        <v>37.776141384388836</v>
      </c>
      <c r="G37" s="1497">
        <f t="shared" si="0"/>
        <v>30.999465526456447</v>
      </c>
    </row>
    <row r="38" spans="1:7" ht="12.75">
      <c r="A38" s="1493">
        <v>29</v>
      </c>
      <c r="B38" s="1494" t="s">
        <v>1259</v>
      </c>
      <c r="C38" s="1495">
        <v>59.8</v>
      </c>
      <c r="D38" s="1496">
        <v>61.1</v>
      </c>
      <c r="E38" s="1497">
        <v>66</v>
      </c>
      <c r="F38" s="1498">
        <v>2.173913043478251</v>
      </c>
      <c r="G38" s="1497">
        <f t="shared" si="0"/>
        <v>8.019639934533544</v>
      </c>
    </row>
    <row r="39" spans="1:7" ht="12.75">
      <c r="A39" s="1493">
        <v>30</v>
      </c>
      <c r="B39" s="1494" t="s">
        <v>1260</v>
      </c>
      <c r="C39" s="1495">
        <v>109.3</v>
      </c>
      <c r="D39" s="1496">
        <v>60.1</v>
      </c>
      <c r="E39" s="1497">
        <v>60.2</v>
      </c>
      <c r="F39" s="1498">
        <v>-45.01372369624887</v>
      </c>
      <c r="G39" s="1497">
        <f t="shared" si="0"/>
        <v>0.1663893510815342</v>
      </c>
    </row>
    <row r="40" spans="1:7" ht="12.75">
      <c r="A40" s="1493">
        <v>31</v>
      </c>
      <c r="B40" s="1494" t="s">
        <v>1261</v>
      </c>
      <c r="C40" s="1495">
        <v>17.9</v>
      </c>
      <c r="D40" s="1496">
        <v>0.6</v>
      </c>
      <c r="E40" s="1497">
        <v>33.9</v>
      </c>
      <c r="F40" s="1498">
        <v>-96.64804469273743</v>
      </c>
      <c r="G40" s="1499" t="s">
        <v>757</v>
      </c>
    </row>
    <row r="41" spans="1:7" ht="12.75">
      <c r="A41" s="1493">
        <v>32</v>
      </c>
      <c r="B41" s="1494" t="s">
        <v>1262</v>
      </c>
      <c r="C41" s="1495">
        <v>217.9</v>
      </c>
      <c r="D41" s="1496">
        <v>196.7</v>
      </c>
      <c r="E41" s="1497">
        <v>25.2</v>
      </c>
      <c r="F41" s="1498">
        <v>-9.729233593391456</v>
      </c>
      <c r="G41" s="1497">
        <f t="shared" si="0"/>
        <v>-87.18861209964413</v>
      </c>
    </row>
    <row r="42" spans="1:7" ht="12.75">
      <c r="A42" s="1493">
        <v>33</v>
      </c>
      <c r="B42" s="1494" t="s">
        <v>1263</v>
      </c>
      <c r="C42" s="1495">
        <v>1119</v>
      </c>
      <c r="D42" s="1496">
        <v>1380.3</v>
      </c>
      <c r="E42" s="1497">
        <v>1213</v>
      </c>
      <c r="F42" s="1498">
        <v>23.35120643431634</v>
      </c>
      <c r="G42" s="1497">
        <f t="shared" si="0"/>
        <v>-12.120553502861696</v>
      </c>
    </row>
    <row r="43" spans="1:7" ht="12.75">
      <c r="A43" s="1493">
        <v>34</v>
      </c>
      <c r="B43" s="1494" t="s">
        <v>274</v>
      </c>
      <c r="C43" s="1495">
        <v>237.4</v>
      </c>
      <c r="D43" s="1496">
        <v>134.6</v>
      </c>
      <c r="E43" s="1497">
        <v>277.7</v>
      </c>
      <c r="F43" s="1498">
        <v>-43.30244313395113</v>
      </c>
      <c r="G43" s="1497">
        <f t="shared" si="0"/>
        <v>106.31500742942052</v>
      </c>
    </row>
    <row r="44" spans="1:7" ht="12.75">
      <c r="A44" s="1493">
        <v>35</v>
      </c>
      <c r="B44" s="1494" t="s">
        <v>1264</v>
      </c>
      <c r="C44" s="1495">
        <v>0</v>
      </c>
      <c r="D44" s="1496">
        <v>31.1</v>
      </c>
      <c r="E44" s="1497">
        <v>4.8</v>
      </c>
      <c r="F44" s="1498" t="s">
        <v>757</v>
      </c>
      <c r="G44" s="1497">
        <f t="shared" si="0"/>
        <v>-84.56591639871382</v>
      </c>
    </row>
    <row r="45" spans="1:7" ht="12.75">
      <c r="A45" s="1493">
        <v>36</v>
      </c>
      <c r="B45" s="1494" t="s">
        <v>1265</v>
      </c>
      <c r="C45" s="1495">
        <v>428.6</v>
      </c>
      <c r="D45" s="1496">
        <v>326.7</v>
      </c>
      <c r="E45" s="1497">
        <v>1075</v>
      </c>
      <c r="F45" s="1498">
        <v>-23.775081661222586</v>
      </c>
      <c r="G45" s="1497">
        <f t="shared" si="0"/>
        <v>229.0480563207836</v>
      </c>
    </row>
    <row r="46" spans="1:7" ht="12.75">
      <c r="A46" s="1493">
        <v>37</v>
      </c>
      <c r="B46" s="1494" t="s">
        <v>1266</v>
      </c>
      <c r="C46" s="1495">
        <v>72.2</v>
      </c>
      <c r="D46" s="1496">
        <v>99.3</v>
      </c>
      <c r="E46" s="1497">
        <v>38.1</v>
      </c>
      <c r="F46" s="1498">
        <v>37.53462603878114</v>
      </c>
      <c r="G46" s="1497">
        <f t="shared" si="0"/>
        <v>-61.631419939577036</v>
      </c>
    </row>
    <row r="47" spans="1:7" ht="12.75">
      <c r="A47" s="1493">
        <v>38</v>
      </c>
      <c r="B47" s="1494" t="s">
        <v>1267</v>
      </c>
      <c r="C47" s="1495">
        <v>305.5</v>
      </c>
      <c r="D47" s="1496">
        <v>146.4</v>
      </c>
      <c r="E47" s="1497">
        <v>148.7</v>
      </c>
      <c r="F47" s="1498">
        <v>-52.0785597381342</v>
      </c>
      <c r="G47" s="1497">
        <f t="shared" si="0"/>
        <v>1.5710382513661045</v>
      </c>
    </row>
    <row r="48" spans="1:7" ht="12.75">
      <c r="A48" s="1493">
        <v>39</v>
      </c>
      <c r="B48" s="1494" t="s">
        <v>1268</v>
      </c>
      <c r="C48" s="1495">
        <v>140.7</v>
      </c>
      <c r="D48" s="1496">
        <v>204.9</v>
      </c>
      <c r="E48" s="1497">
        <v>568.5</v>
      </c>
      <c r="F48" s="1498">
        <v>45.62899786780383</v>
      </c>
      <c r="G48" s="1497">
        <f t="shared" si="0"/>
        <v>177.45241581259148</v>
      </c>
    </row>
    <row r="49" spans="1:7" ht="12.75">
      <c r="A49" s="1493">
        <v>40</v>
      </c>
      <c r="B49" s="1494" t="s">
        <v>1269</v>
      </c>
      <c r="C49" s="1495">
        <v>153.4</v>
      </c>
      <c r="D49" s="1496">
        <v>196.5</v>
      </c>
      <c r="E49" s="1497">
        <v>91</v>
      </c>
      <c r="F49" s="1498">
        <v>28.09647979139507</v>
      </c>
      <c r="G49" s="1497">
        <f t="shared" si="0"/>
        <v>-53.68956743002545</v>
      </c>
    </row>
    <row r="50" spans="1:7" ht="12.75">
      <c r="A50" s="1493">
        <v>41</v>
      </c>
      <c r="B50" s="1494" t="s">
        <v>1270</v>
      </c>
      <c r="C50" s="1495">
        <v>183.7</v>
      </c>
      <c r="D50" s="1496">
        <v>221.5</v>
      </c>
      <c r="E50" s="1497">
        <v>307.6</v>
      </c>
      <c r="F50" s="1498">
        <v>20.577027762656513</v>
      </c>
      <c r="G50" s="1497">
        <f t="shared" si="0"/>
        <v>38.871331828442436</v>
      </c>
    </row>
    <row r="51" spans="1:7" ht="12.75">
      <c r="A51" s="1493">
        <v>42</v>
      </c>
      <c r="B51" s="1494" t="s">
        <v>1271</v>
      </c>
      <c r="C51" s="1495">
        <v>197.6</v>
      </c>
      <c r="D51" s="1496">
        <v>66.6</v>
      </c>
      <c r="E51" s="1497">
        <v>85.4</v>
      </c>
      <c r="F51" s="1498">
        <v>-66.29554655870446</v>
      </c>
      <c r="G51" s="1497">
        <f t="shared" si="0"/>
        <v>28.22822822822826</v>
      </c>
    </row>
    <row r="52" spans="1:7" ht="12.75">
      <c r="A52" s="1493">
        <v>43</v>
      </c>
      <c r="B52" s="1494" t="s">
        <v>1272</v>
      </c>
      <c r="C52" s="1495">
        <v>85.1</v>
      </c>
      <c r="D52" s="1496">
        <v>29.5</v>
      </c>
      <c r="E52" s="1497">
        <v>37.5</v>
      </c>
      <c r="F52" s="1498">
        <v>-65.33490011750881</v>
      </c>
      <c r="G52" s="1497">
        <f t="shared" si="0"/>
        <v>27.11864406779661</v>
      </c>
    </row>
    <row r="53" spans="1:7" ht="12.75">
      <c r="A53" s="1493">
        <v>44</v>
      </c>
      <c r="B53" s="1494" t="s">
        <v>1273</v>
      </c>
      <c r="C53" s="1495">
        <v>1743.2</v>
      </c>
      <c r="D53" s="1496">
        <v>1206</v>
      </c>
      <c r="E53" s="1497">
        <v>1049.9</v>
      </c>
      <c r="F53" s="1498">
        <v>-30.81688848095456</v>
      </c>
      <c r="G53" s="1497">
        <f t="shared" si="0"/>
        <v>-12.94361525704808</v>
      </c>
    </row>
    <row r="54" spans="1:7" ht="12.75">
      <c r="A54" s="1493">
        <v>45</v>
      </c>
      <c r="B54" s="1494" t="s">
        <v>1274</v>
      </c>
      <c r="C54" s="1495">
        <v>1752.6</v>
      </c>
      <c r="D54" s="1496">
        <v>1838.8</v>
      </c>
      <c r="E54" s="1497">
        <v>1499</v>
      </c>
      <c r="F54" s="1498">
        <v>4.918406938263132</v>
      </c>
      <c r="G54" s="1497">
        <f t="shared" si="0"/>
        <v>-18.479443115075043</v>
      </c>
    </row>
    <row r="55" spans="1:7" ht="12.75">
      <c r="A55" s="1493">
        <v>46</v>
      </c>
      <c r="B55" s="1494" t="s">
        <v>1275</v>
      </c>
      <c r="C55" s="1495">
        <v>434.6</v>
      </c>
      <c r="D55" s="1496">
        <v>32.7</v>
      </c>
      <c r="E55" s="1497">
        <v>391</v>
      </c>
      <c r="F55" s="1498">
        <v>-92.47583985273815</v>
      </c>
      <c r="G55" s="1499" t="s">
        <v>757</v>
      </c>
    </row>
    <row r="56" spans="1:7" ht="12.75">
      <c r="A56" s="1493">
        <v>47</v>
      </c>
      <c r="B56" s="1494" t="s">
        <v>1276</v>
      </c>
      <c r="C56" s="1495">
        <v>6.9</v>
      </c>
      <c r="D56" s="1496">
        <v>0</v>
      </c>
      <c r="E56" s="1497">
        <v>0.5</v>
      </c>
      <c r="F56" s="1498">
        <v>-100</v>
      </c>
      <c r="G56" s="1499" t="s">
        <v>757</v>
      </c>
    </row>
    <row r="57" spans="1:7" ht="12.75">
      <c r="A57" s="1493">
        <v>48</v>
      </c>
      <c r="B57" s="1494" t="s">
        <v>1277</v>
      </c>
      <c r="C57" s="1495">
        <v>11</v>
      </c>
      <c r="D57" s="1496">
        <v>15.5</v>
      </c>
      <c r="E57" s="1497">
        <v>66.6</v>
      </c>
      <c r="F57" s="1498">
        <v>40.909090909090935</v>
      </c>
      <c r="G57" s="1497">
        <f t="shared" si="0"/>
        <v>329.6774193548386</v>
      </c>
    </row>
    <row r="58" spans="1:7" ht="12.75">
      <c r="A58" s="1493">
        <v>49</v>
      </c>
      <c r="B58" s="1494" t="s">
        <v>1278</v>
      </c>
      <c r="C58" s="1495">
        <v>844.7</v>
      </c>
      <c r="D58" s="1496">
        <v>599.5</v>
      </c>
      <c r="E58" s="1497">
        <v>506.1</v>
      </c>
      <c r="F58" s="1498">
        <v>-29.028057298449156</v>
      </c>
      <c r="G58" s="1497">
        <f t="shared" si="0"/>
        <v>-15.579649708090074</v>
      </c>
    </row>
    <row r="59" spans="1:7" ht="12.75">
      <c r="A59" s="1493">
        <v>50</v>
      </c>
      <c r="B59" s="1494" t="s">
        <v>1279</v>
      </c>
      <c r="C59" s="1495">
        <v>0</v>
      </c>
      <c r="D59" s="1496">
        <v>0</v>
      </c>
      <c r="E59" s="1497">
        <v>0</v>
      </c>
      <c r="F59" s="1498" t="s">
        <v>757</v>
      </c>
      <c r="G59" s="1499" t="s">
        <v>757</v>
      </c>
    </row>
    <row r="60" spans="1:7" ht="12.75">
      <c r="A60" s="1493">
        <v>51</v>
      </c>
      <c r="B60" s="1494" t="s">
        <v>1280</v>
      </c>
      <c r="C60" s="1495">
        <v>1610.6</v>
      </c>
      <c r="D60" s="1496">
        <v>1878.8</v>
      </c>
      <c r="E60" s="1497">
        <v>1293</v>
      </c>
      <c r="F60" s="1498">
        <v>16.652179312057626</v>
      </c>
      <c r="G60" s="1497">
        <f t="shared" si="0"/>
        <v>-31.17947626144347</v>
      </c>
    </row>
    <row r="61" spans="1:7" ht="12.75">
      <c r="A61" s="1493"/>
      <c r="B61" s="1501" t="s">
        <v>1281</v>
      </c>
      <c r="C61" s="1502">
        <v>4162.97</v>
      </c>
      <c r="D61" s="678">
        <v>3840.527999999995</v>
      </c>
      <c r="E61" s="1503">
        <f>E62-E6</f>
        <v>5663.799999999999</v>
      </c>
      <c r="F61" s="1504">
        <v>-7.745479789669631</v>
      </c>
      <c r="G61" s="1503">
        <f t="shared" si="0"/>
        <v>47.47451392100271</v>
      </c>
    </row>
    <row r="62" spans="1:7" ht="13.5" thickBot="1">
      <c r="A62" s="1506"/>
      <c r="B62" s="1507" t="s">
        <v>1282</v>
      </c>
      <c r="C62" s="1508">
        <v>21655.4</v>
      </c>
      <c r="D62" s="1509">
        <v>20054.3</v>
      </c>
      <c r="E62" s="1510">
        <v>20232.7</v>
      </c>
      <c r="F62" s="1511">
        <v>-7.393536946904717</v>
      </c>
      <c r="G62" s="1510">
        <f t="shared" si="0"/>
        <v>0.88958477732956</v>
      </c>
    </row>
    <row r="63" spans="1:7" ht="12.75">
      <c r="A63" s="978"/>
      <c r="B63" s="978"/>
      <c r="C63" s="978"/>
      <c r="D63" s="978"/>
      <c r="E63" s="978"/>
      <c r="F63" s="978"/>
      <c r="G63" s="978"/>
    </row>
    <row r="64" spans="1:7" ht="12.75">
      <c r="A64" s="978" t="s">
        <v>843</v>
      </c>
      <c r="B64" s="978"/>
      <c r="C64" s="978"/>
      <c r="D64" s="978"/>
      <c r="E64" s="978"/>
      <c r="F64" s="978"/>
      <c r="G64" s="978"/>
    </row>
  </sheetData>
  <mergeCells count="4">
    <mergeCell ref="C4:E4"/>
    <mergeCell ref="F4:G4"/>
    <mergeCell ref="A1:G1"/>
    <mergeCell ref="A3:G3"/>
  </mergeCells>
  <printOptions/>
  <pageMargins left="1.41" right="0.75" top="0.23" bottom="0.2" header="0.2" footer="0.2"/>
  <pageSetup horizontalDpi="600" verticalDpi="600" orientation="portrait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12" sqref="I12"/>
    </sheetView>
  </sheetViews>
  <sheetFormatPr defaultColWidth="9.140625" defaultRowHeight="12.75"/>
  <cols>
    <col min="1" max="1" width="3.28125" style="0" bestFit="1" customWidth="1"/>
    <col min="2" max="2" width="24.8515625" style="0" bestFit="1" customWidth="1"/>
  </cols>
  <sheetData>
    <row r="1" spans="1:7" ht="12.75">
      <c r="A1" s="1624" t="s">
        <v>964</v>
      </c>
      <c r="B1" s="1624"/>
      <c r="C1" s="1624"/>
      <c r="D1" s="1624"/>
      <c r="E1" s="1624"/>
      <c r="F1" s="1624"/>
      <c r="G1" s="1624"/>
    </row>
    <row r="2" spans="1:7" ht="15.75">
      <c r="A2" s="974" t="s">
        <v>371</v>
      </c>
      <c r="B2" s="974"/>
      <c r="C2" s="974"/>
      <c r="D2" s="974"/>
      <c r="E2" s="974"/>
      <c r="F2" s="974"/>
      <c r="G2" s="974"/>
    </row>
    <row r="3" spans="1:7" ht="12.75">
      <c r="A3" s="1811" t="s">
        <v>574</v>
      </c>
      <c r="B3" s="1811"/>
      <c r="C3" s="1811"/>
      <c r="D3" s="1811"/>
      <c r="E3" s="1811"/>
      <c r="F3" s="1811"/>
      <c r="G3" s="1811"/>
    </row>
    <row r="4" spans="1:7" ht="13.5" thickBot="1">
      <c r="A4" s="975"/>
      <c r="B4" s="976"/>
      <c r="C4" s="976"/>
      <c r="D4" s="977"/>
      <c r="E4" s="977"/>
      <c r="F4" s="976"/>
      <c r="G4" s="976"/>
    </row>
    <row r="5" spans="1:7" ht="12.75">
      <c r="A5" s="1512"/>
      <c r="B5" s="1483"/>
      <c r="C5" s="1808" t="s">
        <v>1086</v>
      </c>
      <c r="D5" s="1809"/>
      <c r="E5" s="1810"/>
      <c r="F5" s="1805" t="s">
        <v>814</v>
      </c>
      <c r="G5" s="1806"/>
    </row>
    <row r="6" spans="1:7" ht="12.75">
      <c r="A6" s="1484"/>
      <c r="B6" s="381"/>
      <c r="C6" s="1485" t="s">
        <v>184</v>
      </c>
      <c r="D6" s="1513" t="s">
        <v>686</v>
      </c>
      <c r="E6" s="1487" t="s">
        <v>165</v>
      </c>
      <c r="F6" s="1480" t="s">
        <v>655</v>
      </c>
      <c r="G6" s="1487" t="s">
        <v>1428</v>
      </c>
    </row>
    <row r="7" spans="1:7" ht="12.75">
      <c r="A7" s="1514"/>
      <c r="B7" s="1489" t="s">
        <v>841</v>
      </c>
      <c r="C7" s="1515">
        <v>7140.5</v>
      </c>
      <c r="D7" s="1516">
        <v>5403.7</v>
      </c>
      <c r="E7" s="1517">
        <v>10935.1</v>
      </c>
      <c r="F7" s="1492">
        <v>-24.323226664799364</v>
      </c>
      <c r="G7" s="1517">
        <v>102.36319558820804</v>
      </c>
    </row>
    <row r="8" spans="1:7" ht="12.75">
      <c r="A8" s="1493">
        <v>1</v>
      </c>
      <c r="B8" s="1494" t="s">
        <v>1286</v>
      </c>
      <c r="C8" s="1518">
        <v>129.7</v>
      </c>
      <c r="D8" s="1496">
        <v>79.5</v>
      </c>
      <c r="E8" s="1497">
        <v>201.6</v>
      </c>
      <c r="F8" s="1498">
        <v>-38.70470316114108</v>
      </c>
      <c r="G8" s="1497">
        <v>153.5849056603774</v>
      </c>
    </row>
    <row r="9" spans="1:7" ht="12.75">
      <c r="A9" s="1493">
        <v>2</v>
      </c>
      <c r="B9" s="1494" t="s">
        <v>1249</v>
      </c>
      <c r="C9" s="1518">
        <v>19.6</v>
      </c>
      <c r="D9" s="1496">
        <v>43.6</v>
      </c>
      <c r="E9" s="1497">
        <v>237.4</v>
      </c>
      <c r="F9" s="1498">
        <v>122.44897959183675</v>
      </c>
      <c r="G9" s="1497">
        <v>444.49541284403665</v>
      </c>
    </row>
    <row r="10" spans="1:7" ht="12.75">
      <c r="A10" s="1493">
        <v>3</v>
      </c>
      <c r="B10" s="1494" t="s">
        <v>1287</v>
      </c>
      <c r="C10" s="1518">
        <v>141.5</v>
      </c>
      <c r="D10" s="1496">
        <v>25.5</v>
      </c>
      <c r="E10" s="1497">
        <v>176.3</v>
      </c>
      <c r="F10" s="1498">
        <v>-81.97879858657244</v>
      </c>
      <c r="G10" s="1497">
        <v>591.3725490196077</v>
      </c>
    </row>
    <row r="11" spans="1:7" ht="12.75">
      <c r="A11" s="1493">
        <v>4</v>
      </c>
      <c r="B11" s="1494" t="s">
        <v>1288</v>
      </c>
      <c r="C11" s="1518">
        <v>4.3</v>
      </c>
      <c r="D11" s="1496">
        <v>0</v>
      </c>
      <c r="E11" s="1497">
        <v>1</v>
      </c>
      <c r="F11" s="1498">
        <v>-100</v>
      </c>
      <c r="G11" s="1497" t="s">
        <v>757</v>
      </c>
    </row>
    <row r="12" spans="1:7" ht="12.75">
      <c r="A12" s="1493">
        <v>5</v>
      </c>
      <c r="B12" s="1494" t="s">
        <v>1261</v>
      </c>
      <c r="C12" s="1518">
        <v>601.5</v>
      </c>
      <c r="D12" s="1496">
        <v>120.1</v>
      </c>
      <c r="E12" s="1497">
        <v>868.1</v>
      </c>
      <c r="F12" s="1498">
        <v>-80.03325020781381</v>
      </c>
      <c r="G12" s="1497">
        <v>622.8143213988344</v>
      </c>
    </row>
    <row r="13" spans="1:7" ht="12.75">
      <c r="A13" s="1493">
        <v>6</v>
      </c>
      <c r="B13" s="1494" t="s">
        <v>274</v>
      </c>
      <c r="C13" s="1518">
        <v>295</v>
      </c>
      <c r="D13" s="1496">
        <v>345.6</v>
      </c>
      <c r="E13" s="1497">
        <v>3485.4</v>
      </c>
      <c r="F13" s="1498">
        <v>17.15254237288137</v>
      </c>
      <c r="G13" s="1497">
        <v>908.5069444444445</v>
      </c>
    </row>
    <row r="14" spans="1:7" ht="12.75">
      <c r="A14" s="1493">
        <v>7</v>
      </c>
      <c r="B14" s="1494" t="s">
        <v>1289</v>
      </c>
      <c r="C14" s="1518">
        <v>2696.9</v>
      </c>
      <c r="D14" s="1496">
        <v>2251.8</v>
      </c>
      <c r="E14" s="1497">
        <v>2501.6</v>
      </c>
      <c r="F14" s="1498">
        <v>-16.504134376506357</v>
      </c>
      <c r="G14" s="1497">
        <v>11.093347544186855</v>
      </c>
    </row>
    <row r="15" spans="1:7" ht="12.75">
      <c r="A15" s="1493">
        <v>8</v>
      </c>
      <c r="B15" s="1494" t="s">
        <v>1290</v>
      </c>
      <c r="C15" s="1518">
        <v>17.2</v>
      </c>
      <c r="D15" s="1496">
        <v>13.4</v>
      </c>
      <c r="E15" s="1497">
        <v>5.2</v>
      </c>
      <c r="F15" s="1498">
        <v>-22.093023255813932</v>
      </c>
      <c r="G15" s="1497">
        <v>-61.194029850746276</v>
      </c>
    </row>
    <row r="16" spans="1:7" ht="12.75">
      <c r="A16" s="1493">
        <v>9</v>
      </c>
      <c r="B16" s="1494" t="s">
        <v>1291</v>
      </c>
      <c r="C16" s="1518">
        <v>145.6</v>
      </c>
      <c r="D16" s="1496">
        <v>113.1</v>
      </c>
      <c r="E16" s="1497">
        <v>168.1</v>
      </c>
      <c r="F16" s="1498">
        <v>-22.321428571428598</v>
      </c>
      <c r="G16" s="1497">
        <v>48.62953138815206</v>
      </c>
    </row>
    <row r="17" spans="1:7" ht="12.75">
      <c r="A17" s="1493">
        <v>10</v>
      </c>
      <c r="B17" s="1494" t="s">
        <v>1292</v>
      </c>
      <c r="C17" s="1518">
        <v>154.5</v>
      </c>
      <c r="D17" s="1496">
        <v>67.3</v>
      </c>
      <c r="E17" s="1497">
        <v>160.4</v>
      </c>
      <c r="F17" s="1498">
        <v>-56.44012944983819</v>
      </c>
      <c r="G17" s="1497">
        <v>138.33580980683507</v>
      </c>
    </row>
    <row r="18" spans="1:7" ht="12.75">
      <c r="A18" s="1493">
        <v>11</v>
      </c>
      <c r="B18" s="1494" t="s">
        <v>1293</v>
      </c>
      <c r="C18" s="1518">
        <v>77</v>
      </c>
      <c r="D18" s="1496">
        <v>30</v>
      </c>
      <c r="E18" s="1497">
        <v>34.5</v>
      </c>
      <c r="F18" s="1498">
        <v>-61.038961038961034</v>
      </c>
      <c r="G18" s="1497">
        <v>15</v>
      </c>
    </row>
    <row r="19" spans="1:7" ht="12.75">
      <c r="A19" s="1493">
        <v>12</v>
      </c>
      <c r="B19" s="1494" t="s">
        <v>1294</v>
      </c>
      <c r="C19" s="1518">
        <v>2857.7</v>
      </c>
      <c r="D19" s="1496">
        <v>2313.8</v>
      </c>
      <c r="E19" s="1497">
        <v>3095.5</v>
      </c>
      <c r="F19" s="1498">
        <v>-19.0327886062218</v>
      </c>
      <c r="G19" s="1497">
        <v>33.78425101564528</v>
      </c>
    </row>
    <row r="20" spans="1:7" ht="12.75">
      <c r="A20" s="353"/>
      <c r="B20" s="1501" t="s">
        <v>1281</v>
      </c>
      <c r="C20" s="1519">
        <v>1727.5</v>
      </c>
      <c r="D20" s="1520">
        <v>4090.7</v>
      </c>
      <c r="E20" s="1521">
        <v>3864.9</v>
      </c>
      <c r="F20" s="1504">
        <v>136.79884225759758</v>
      </c>
      <c r="G20" s="1522">
        <v>-5.519837680592545</v>
      </c>
    </row>
    <row r="21" spans="1:7" ht="13.5" thickBot="1">
      <c r="A21" s="1523"/>
      <c r="B21" s="1507" t="s">
        <v>1295</v>
      </c>
      <c r="C21" s="1524">
        <v>8868</v>
      </c>
      <c r="D21" s="1509">
        <v>9494.4</v>
      </c>
      <c r="E21" s="1510">
        <v>14800</v>
      </c>
      <c r="F21" s="1511">
        <v>7.063599458728035</v>
      </c>
      <c r="G21" s="1525">
        <v>55.88136164475901</v>
      </c>
    </row>
  </sheetData>
  <mergeCells count="4">
    <mergeCell ref="C5:E5"/>
    <mergeCell ref="F5:G5"/>
    <mergeCell ref="A1:G1"/>
    <mergeCell ref="A3:G3"/>
  </mergeCells>
  <printOptions/>
  <pageMargins left="1.17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L35" sqref="L35"/>
    </sheetView>
  </sheetViews>
  <sheetFormatPr defaultColWidth="9.140625" defaultRowHeight="12.75"/>
  <cols>
    <col min="1" max="1" width="5.8515625" style="0" customWidth="1"/>
    <col min="2" max="2" width="22.7109375" style="0" bestFit="1" customWidth="1"/>
  </cols>
  <sheetData>
    <row r="1" spans="1:7" ht="12.75">
      <c r="A1" s="1624" t="s">
        <v>965</v>
      </c>
      <c r="B1" s="1624"/>
      <c r="C1" s="1624"/>
      <c r="D1" s="1624"/>
      <c r="E1" s="1624"/>
      <c r="F1" s="1624"/>
      <c r="G1" s="1624"/>
    </row>
    <row r="2" spans="1:7" ht="15.75">
      <c r="A2" s="974" t="s">
        <v>1421</v>
      </c>
      <c r="B2" s="974"/>
      <c r="C2" s="974"/>
      <c r="D2" s="974"/>
      <c r="E2" s="974"/>
      <c r="F2" s="974"/>
      <c r="G2" s="974"/>
    </row>
    <row r="3" spans="1:7" ht="13.5" thickBot="1">
      <c r="A3" s="1807" t="s">
        <v>574</v>
      </c>
      <c r="B3" s="1807"/>
      <c r="C3" s="1807"/>
      <c r="D3" s="1807"/>
      <c r="E3" s="1807"/>
      <c r="F3" s="1807"/>
      <c r="G3" s="1807"/>
    </row>
    <row r="4" spans="1:7" ht="12.75">
      <c r="A4" s="1526"/>
      <c r="B4" s="1483"/>
      <c r="C4" s="1808" t="s">
        <v>1086</v>
      </c>
      <c r="D4" s="1809"/>
      <c r="E4" s="1810"/>
      <c r="F4" s="1805" t="s">
        <v>814</v>
      </c>
      <c r="G4" s="1806"/>
    </row>
    <row r="5" spans="1:7" ht="12.75">
      <c r="A5" s="1484"/>
      <c r="B5" s="381"/>
      <c r="C5" s="1485" t="s">
        <v>184</v>
      </c>
      <c r="D5" s="1513" t="s">
        <v>686</v>
      </c>
      <c r="E5" s="1487" t="s">
        <v>165</v>
      </c>
      <c r="F5" s="1480" t="s">
        <v>655</v>
      </c>
      <c r="G5" s="1487" t="s">
        <v>1428</v>
      </c>
    </row>
    <row r="6" spans="1:7" ht="12.75">
      <c r="A6" s="1527"/>
      <c r="B6" s="1489" t="s">
        <v>841</v>
      </c>
      <c r="C6" s="1515">
        <v>43330.565</v>
      </c>
      <c r="D6" s="1528">
        <v>50558.84199999999</v>
      </c>
      <c r="E6" s="1529">
        <f>+SUM(E7:E55)</f>
        <v>58162.349</v>
      </c>
      <c r="F6" s="1492">
        <v>16.68170493507293</v>
      </c>
      <c r="G6" s="1491">
        <f>E6/D6*100-100</f>
        <v>15.038926326674982</v>
      </c>
    </row>
    <row r="7" spans="1:7" ht="12.75">
      <c r="A7" s="1493">
        <v>1</v>
      </c>
      <c r="B7" s="1530" t="s">
        <v>1296</v>
      </c>
      <c r="C7" s="1518">
        <v>545.9</v>
      </c>
      <c r="D7" s="1531">
        <v>892.5</v>
      </c>
      <c r="E7" s="1532">
        <v>944.5</v>
      </c>
      <c r="F7" s="1500">
        <v>63.49148195640228</v>
      </c>
      <c r="G7" s="1499">
        <v>5.826330532212893</v>
      </c>
    </row>
    <row r="8" spans="1:7" ht="12.75">
      <c r="A8" s="1493">
        <v>2</v>
      </c>
      <c r="B8" s="1530" t="s">
        <v>1297</v>
      </c>
      <c r="C8" s="1518">
        <v>195.02</v>
      </c>
      <c r="D8" s="1531">
        <v>328.469</v>
      </c>
      <c r="E8" s="1532">
        <v>116.044</v>
      </c>
      <c r="F8" s="1500">
        <v>68.42836632140293</v>
      </c>
      <c r="G8" s="1499">
        <v>-64.67124751498619</v>
      </c>
    </row>
    <row r="9" spans="1:7" ht="12.75">
      <c r="A9" s="1493">
        <v>3</v>
      </c>
      <c r="B9" s="1530" t="s">
        <v>1298</v>
      </c>
      <c r="C9" s="1518">
        <v>261.9</v>
      </c>
      <c r="D9" s="1531">
        <v>139.3</v>
      </c>
      <c r="E9" s="1532">
        <v>226.1</v>
      </c>
      <c r="F9" s="1500">
        <v>-46.811760213822076</v>
      </c>
      <c r="G9" s="1499">
        <v>62.311557788944754</v>
      </c>
    </row>
    <row r="10" spans="1:7" ht="12.75">
      <c r="A10" s="1493">
        <v>4</v>
      </c>
      <c r="B10" s="1530" t="s">
        <v>1299</v>
      </c>
      <c r="C10" s="1518">
        <v>180</v>
      </c>
      <c r="D10" s="1531">
        <v>104.3</v>
      </c>
      <c r="E10" s="1532">
        <v>28.1</v>
      </c>
      <c r="F10" s="1500">
        <v>-42.05555555555556</v>
      </c>
      <c r="G10" s="1499">
        <v>-73.05848513902205</v>
      </c>
    </row>
    <row r="11" spans="1:7" ht="12.75">
      <c r="A11" s="1493">
        <v>5</v>
      </c>
      <c r="B11" s="1530" t="s">
        <v>1300</v>
      </c>
      <c r="C11" s="1518">
        <v>141.6</v>
      </c>
      <c r="D11" s="1531">
        <v>135</v>
      </c>
      <c r="E11" s="1532">
        <v>186.7</v>
      </c>
      <c r="F11" s="1500">
        <v>-4.66101694915254</v>
      </c>
      <c r="G11" s="1499">
        <v>38.296296296296305</v>
      </c>
    </row>
    <row r="12" spans="1:7" ht="12.75">
      <c r="A12" s="1493">
        <v>6</v>
      </c>
      <c r="B12" s="1530" t="s">
        <v>1301</v>
      </c>
      <c r="C12" s="1518">
        <v>1204.8</v>
      </c>
      <c r="D12" s="1531">
        <v>1158.2</v>
      </c>
      <c r="E12" s="1532">
        <v>1386</v>
      </c>
      <c r="F12" s="1500">
        <v>-3.8678618857901625</v>
      </c>
      <c r="G12" s="1499">
        <v>19.668451044724563</v>
      </c>
    </row>
    <row r="13" spans="1:7" ht="12.75">
      <c r="A13" s="1493">
        <v>7</v>
      </c>
      <c r="B13" s="1530" t="s">
        <v>1302</v>
      </c>
      <c r="C13" s="1518">
        <v>481.5</v>
      </c>
      <c r="D13" s="1531">
        <v>198.5</v>
      </c>
      <c r="E13" s="1532">
        <v>3.2</v>
      </c>
      <c r="F13" s="1500">
        <v>-58.774662512980264</v>
      </c>
      <c r="G13" s="1499" t="s">
        <v>757</v>
      </c>
    </row>
    <row r="14" spans="1:7" ht="12.75">
      <c r="A14" s="1493">
        <v>8</v>
      </c>
      <c r="B14" s="1530" t="s">
        <v>1239</v>
      </c>
      <c r="C14" s="1518">
        <v>1270</v>
      </c>
      <c r="D14" s="1531">
        <v>1266.5</v>
      </c>
      <c r="E14" s="1532">
        <v>1333.1</v>
      </c>
      <c r="F14" s="1500">
        <v>-0.27559055118108233</v>
      </c>
      <c r="G14" s="1499">
        <v>5.258586656138959</v>
      </c>
    </row>
    <row r="15" spans="1:7" ht="12.75">
      <c r="A15" s="1493">
        <v>9</v>
      </c>
      <c r="B15" s="1530" t="s">
        <v>1303</v>
      </c>
      <c r="C15" s="1518">
        <v>416.8</v>
      </c>
      <c r="D15" s="1531">
        <v>318.6</v>
      </c>
      <c r="E15" s="1532">
        <v>512.1</v>
      </c>
      <c r="F15" s="1500">
        <v>-23.560460652591146</v>
      </c>
      <c r="G15" s="1499">
        <v>60.73446327683615</v>
      </c>
    </row>
    <row r="16" spans="1:7" ht="12.75">
      <c r="A16" s="1493">
        <v>10</v>
      </c>
      <c r="B16" s="1530" t="s">
        <v>1304</v>
      </c>
      <c r="C16" s="1518">
        <v>676.9159999999999</v>
      </c>
      <c r="D16" s="1531">
        <v>1741.994</v>
      </c>
      <c r="E16" s="1532">
        <v>3000.95</v>
      </c>
      <c r="F16" s="1500">
        <v>157.34271312836455</v>
      </c>
      <c r="G16" s="1499">
        <v>72.27097223067358</v>
      </c>
    </row>
    <row r="17" spans="1:7" ht="12.75">
      <c r="A17" s="1493">
        <v>11</v>
      </c>
      <c r="B17" s="1530" t="s">
        <v>1305</v>
      </c>
      <c r="C17" s="1518">
        <v>31.5</v>
      </c>
      <c r="D17" s="1531">
        <v>26.3</v>
      </c>
      <c r="E17" s="1532">
        <v>22.4</v>
      </c>
      <c r="F17" s="1500">
        <v>-16.50793650793652</v>
      </c>
      <c r="G17" s="1499">
        <v>-14.828897338403038</v>
      </c>
    </row>
    <row r="18" spans="1:7" ht="12.75">
      <c r="A18" s="1493">
        <v>12</v>
      </c>
      <c r="B18" s="1530" t="s">
        <v>1306</v>
      </c>
      <c r="C18" s="1518">
        <v>301.8</v>
      </c>
      <c r="D18" s="1531">
        <v>269.6</v>
      </c>
      <c r="E18" s="1532">
        <v>406.7</v>
      </c>
      <c r="F18" s="1500">
        <v>-10.669317428760763</v>
      </c>
      <c r="G18" s="1499">
        <v>50.853115727002944</v>
      </c>
    </row>
    <row r="19" spans="1:7" ht="12.75">
      <c r="A19" s="1493">
        <v>13</v>
      </c>
      <c r="B19" s="1530" t="s">
        <v>1307</v>
      </c>
      <c r="C19" s="1518">
        <v>72.4</v>
      </c>
      <c r="D19" s="1531">
        <v>109.6</v>
      </c>
      <c r="E19" s="1532">
        <v>131.2</v>
      </c>
      <c r="F19" s="1500">
        <v>51.38121546961324</v>
      </c>
      <c r="G19" s="1499">
        <v>19.70802919708028</v>
      </c>
    </row>
    <row r="20" spans="1:7" ht="12.75">
      <c r="A20" s="1493">
        <v>14</v>
      </c>
      <c r="B20" s="1530" t="s">
        <v>1308</v>
      </c>
      <c r="C20" s="1518">
        <v>66.5</v>
      </c>
      <c r="D20" s="1531">
        <v>60.4</v>
      </c>
      <c r="E20" s="1532">
        <v>47.9</v>
      </c>
      <c r="F20" s="1500">
        <v>-9.172932330827066</v>
      </c>
      <c r="G20" s="1499">
        <v>-20.69536423841059</v>
      </c>
    </row>
    <row r="21" spans="1:7" ht="12.75">
      <c r="A21" s="1493">
        <v>15</v>
      </c>
      <c r="B21" s="1530" t="s">
        <v>1309</v>
      </c>
      <c r="C21" s="1518">
        <v>1109.7</v>
      </c>
      <c r="D21" s="1531">
        <v>1437</v>
      </c>
      <c r="E21" s="1532">
        <v>1685.9</v>
      </c>
      <c r="F21" s="1500">
        <v>29.494457961611232</v>
      </c>
      <c r="G21" s="1499">
        <v>17.320807237299945</v>
      </c>
    </row>
    <row r="22" spans="1:7" ht="12.75">
      <c r="A22" s="1493">
        <v>16</v>
      </c>
      <c r="B22" s="1530" t="s">
        <v>1310</v>
      </c>
      <c r="C22" s="1518">
        <v>159.2</v>
      </c>
      <c r="D22" s="1531">
        <v>184.6</v>
      </c>
      <c r="E22" s="1532">
        <v>226.5</v>
      </c>
      <c r="F22" s="1500">
        <v>15.954773869346738</v>
      </c>
      <c r="G22" s="1499">
        <v>22.69772481040087</v>
      </c>
    </row>
    <row r="23" spans="1:7" ht="12.75">
      <c r="A23" s="1493">
        <v>17</v>
      </c>
      <c r="B23" s="1530" t="s">
        <v>1243</v>
      </c>
      <c r="C23" s="1518">
        <v>287.7</v>
      </c>
      <c r="D23" s="1531">
        <v>311.7</v>
      </c>
      <c r="E23" s="1532">
        <v>214.3</v>
      </c>
      <c r="F23" s="1500">
        <v>8.342022940563098</v>
      </c>
      <c r="G23" s="1499">
        <v>-31.24799486685916</v>
      </c>
    </row>
    <row r="24" spans="1:7" ht="12.75">
      <c r="A24" s="1493">
        <v>18</v>
      </c>
      <c r="B24" s="1530" t="s">
        <v>1311</v>
      </c>
      <c r="C24" s="1518">
        <v>215</v>
      </c>
      <c r="D24" s="1531">
        <v>457.7</v>
      </c>
      <c r="E24" s="1532">
        <v>400.6</v>
      </c>
      <c r="F24" s="1500">
        <v>112.88372093023261</v>
      </c>
      <c r="G24" s="1499">
        <v>-12.475420581166702</v>
      </c>
    </row>
    <row r="25" spans="1:7" ht="12.75">
      <c r="A25" s="1493">
        <v>19</v>
      </c>
      <c r="B25" s="1530" t="s">
        <v>1312</v>
      </c>
      <c r="C25" s="1518">
        <v>1026.525</v>
      </c>
      <c r="D25" s="1531">
        <v>2315.165</v>
      </c>
      <c r="E25" s="1532">
        <v>1857.362</v>
      </c>
      <c r="F25" s="1500">
        <v>125.5342052068873</v>
      </c>
      <c r="G25" s="1499">
        <v>-19.77409817442816</v>
      </c>
    </row>
    <row r="26" spans="1:7" ht="12.75">
      <c r="A26" s="1493">
        <v>20</v>
      </c>
      <c r="B26" s="1530" t="s">
        <v>1314</v>
      </c>
      <c r="C26" s="1518">
        <v>64.9</v>
      </c>
      <c r="D26" s="1531">
        <v>200.8</v>
      </c>
      <c r="E26" s="1532">
        <v>69.1</v>
      </c>
      <c r="F26" s="1500">
        <v>209.39907550077044</v>
      </c>
      <c r="G26" s="1499">
        <v>-65.58764940239044</v>
      </c>
    </row>
    <row r="27" spans="1:7" ht="12.75">
      <c r="A27" s="1493">
        <v>21</v>
      </c>
      <c r="B27" s="1530" t="s">
        <v>1315</v>
      </c>
      <c r="C27" s="1518">
        <v>199.6</v>
      </c>
      <c r="D27" s="1531">
        <v>335</v>
      </c>
      <c r="E27" s="1532">
        <v>134</v>
      </c>
      <c r="F27" s="1500">
        <v>67.8356713426854</v>
      </c>
      <c r="G27" s="1499">
        <v>-60</v>
      </c>
    </row>
    <row r="28" spans="1:7" ht="12.75">
      <c r="A28" s="1493">
        <v>22</v>
      </c>
      <c r="B28" s="1530" t="s">
        <v>1252</v>
      </c>
      <c r="C28" s="1518">
        <v>219.2</v>
      </c>
      <c r="D28" s="1531">
        <v>100.1</v>
      </c>
      <c r="E28" s="1532">
        <v>161.8</v>
      </c>
      <c r="F28" s="1500">
        <v>-54.33394160583941</v>
      </c>
      <c r="G28" s="1499">
        <v>61.63836163836163</v>
      </c>
    </row>
    <row r="29" spans="1:7" ht="12.75">
      <c r="A29" s="1493">
        <v>23</v>
      </c>
      <c r="B29" s="1530" t="s">
        <v>1316</v>
      </c>
      <c r="C29" s="1518">
        <v>1843.34</v>
      </c>
      <c r="D29" s="1531">
        <v>3591.576</v>
      </c>
      <c r="E29" s="1532">
        <v>1714.531</v>
      </c>
      <c r="F29" s="1500">
        <v>94.84066965399762</v>
      </c>
      <c r="G29" s="1499">
        <v>-52.262432982066926</v>
      </c>
    </row>
    <row r="30" spans="1:7" ht="12.75">
      <c r="A30" s="1493">
        <v>24</v>
      </c>
      <c r="B30" s="1530" t="s">
        <v>1317</v>
      </c>
      <c r="C30" s="1518">
        <v>729.0640000000001</v>
      </c>
      <c r="D30" s="1531">
        <v>844.673</v>
      </c>
      <c r="E30" s="1532">
        <v>583.862</v>
      </c>
      <c r="F30" s="1500">
        <v>15.857181262550341</v>
      </c>
      <c r="G30" s="1499">
        <v>-30.877156011853117</v>
      </c>
    </row>
    <row r="31" spans="1:7" ht="12.75">
      <c r="A31" s="1493">
        <v>25</v>
      </c>
      <c r="B31" s="1530" t="s">
        <v>1318</v>
      </c>
      <c r="C31" s="1518">
        <v>2381.1</v>
      </c>
      <c r="D31" s="1531">
        <v>2689.3</v>
      </c>
      <c r="E31" s="1532">
        <v>3161.2</v>
      </c>
      <c r="F31" s="1500">
        <v>12.943597496955192</v>
      </c>
      <c r="G31" s="1499">
        <v>17.547317145725643</v>
      </c>
    </row>
    <row r="32" spans="1:7" ht="12.75">
      <c r="A32" s="1493">
        <v>26</v>
      </c>
      <c r="B32" s="1530" t="s">
        <v>1319</v>
      </c>
      <c r="C32" s="1518">
        <v>27.3</v>
      </c>
      <c r="D32" s="1531">
        <v>6.5</v>
      </c>
      <c r="E32" s="1532">
        <v>5</v>
      </c>
      <c r="F32" s="1500">
        <v>-76.19047619047619</v>
      </c>
      <c r="G32" s="1499">
        <v>-23.076923076923066</v>
      </c>
    </row>
    <row r="33" spans="1:7" ht="12.75">
      <c r="A33" s="1493">
        <v>27</v>
      </c>
      <c r="B33" s="1530" t="s">
        <v>1320</v>
      </c>
      <c r="C33" s="1518">
        <v>1813.3</v>
      </c>
      <c r="D33" s="1531">
        <v>2407.5</v>
      </c>
      <c r="E33" s="1532">
        <v>3354.6</v>
      </c>
      <c r="F33" s="1500">
        <v>32.76898472398389</v>
      </c>
      <c r="G33" s="1499">
        <v>39.33956386292837</v>
      </c>
    </row>
    <row r="34" spans="1:7" ht="12.75">
      <c r="A34" s="1493">
        <v>28</v>
      </c>
      <c r="B34" s="1530" t="s">
        <v>1321</v>
      </c>
      <c r="C34" s="1518">
        <v>138.3</v>
      </c>
      <c r="D34" s="1531">
        <v>127.7</v>
      </c>
      <c r="E34" s="1532">
        <v>169.6</v>
      </c>
      <c r="F34" s="1500">
        <v>-7.664497469269705</v>
      </c>
      <c r="G34" s="1499">
        <v>32.81127642913077</v>
      </c>
    </row>
    <row r="35" spans="1:7" ht="12.75">
      <c r="A35" s="1493">
        <v>29</v>
      </c>
      <c r="B35" s="1530" t="s">
        <v>1259</v>
      </c>
      <c r="C35" s="1518">
        <v>451.1</v>
      </c>
      <c r="D35" s="1531">
        <v>341</v>
      </c>
      <c r="E35" s="1532">
        <v>511.1</v>
      </c>
      <c r="F35" s="1500">
        <v>-24.407005098647744</v>
      </c>
      <c r="G35" s="1499">
        <v>49.88269794721407</v>
      </c>
    </row>
    <row r="36" spans="1:7" ht="12.75">
      <c r="A36" s="1493">
        <v>30</v>
      </c>
      <c r="B36" s="1530" t="s">
        <v>1322</v>
      </c>
      <c r="C36" s="1518">
        <v>17044.7</v>
      </c>
      <c r="D36" s="1531">
        <v>16742.4</v>
      </c>
      <c r="E36" s="1532">
        <v>22441.4</v>
      </c>
      <c r="F36" s="1500">
        <v>-1.7735718434469305</v>
      </c>
      <c r="G36" s="1499">
        <v>34.039325305810365</v>
      </c>
    </row>
    <row r="37" spans="1:7" ht="12.75">
      <c r="A37" s="1493">
        <v>31</v>
      </c>
      <c r="B37" s="1530" t="s">
        <v>1323</v>
      </c>
      <c r="C37" s="1518">
        <v>113.1</v>
      </c>
      <c r="D37" s="1531">
        <v>582.4</v>
      </c>
      <c r="E37" s="1532">
        <v>399.3</v>
      </c>
      <c r="F37" s="1500">
        <v>414.9425287356322</v>
      </c>
      <c r="G37" s="1499">
        <v>-31.43887362637362</v>
      </c>
    </row>
    <row r="38" spans="1:7" ht="12.75">
      <c r="A38" s="1493">
        <v>32</v>
      </c>
      <c r="B38" s="1530" t="s">
        <v>1262</v>
      </c>
      <c r="C38" s="1518">
        <v>45.6</v>
      </c>
      <c r="D38" s="1531">
        <v>44.8</v>
      </c>
      <c r="E38" s="1532">
        <v>55.8</v>
      </c>
      <c r="F38" s="1500">
        <v>-1.7543859649122737</v>
      </c>
      <c r="G38" s="1499">
        <v>24.553571428571416</v>
      </c>
    </row>
    <row r="39" spans="1:7" ht="12.75">
      <c r="A39" s="1493">
        <v>33</v>
      </c>
      <c r="B39" s="1530" t="s">
        <v>1324</v>
      </c>
      <c r="C39" s="1518">
        <v>300.4</v>
      </c>
      <c r="D39" s="1531">
        <v>264.3</v>
      </c>
      <c r="E39" s="1532">
        <v>284.7</v>
      </c>
      <c r="F39" s="1500">
        <v>-12.017310252995998</v>
      </c>
      <c r="G39" s="1499">
        <v>7.718501702610652</v>
      </c>
    </row>
    <row r="40" spans="1:7" ht="12.75">
      <c r="A40" s="1493">
        <v>34</v>
      </c>
      <c r="B40" s="1530" t="s">
        <v>1325</v>
      </c>
      <c r="C40" s="1518">
        <v>41.3</v>
      </c>
      <c r="D40" s="1531">
        <v>32.2</v>
      </c>
      <c r="E40" s="1532">
        <v>33.6</v>
      </c>
      <c r="F40" s="1500">
        <v>-22.033898305084747</v>
      </c>
      <c r="G40" s="1499">
        <v>4.347826086956516</v>
      </c>
    </row>
    <row r="41" spans="1:7" ht="12.75">
      <c r="A41" s="1493">
        <v>35</v>
      </c>
      <c r="B41" s="1530" t="s">
        <v>1289</v>
      </c>
      <c r="C41" s="1518">
        <v>453.8</v>
      </c>
      <c r="D41" s="1531">
        <v>598.1</v>
      </c>
      <c r="E41" s="1532">
        <v>653.3</v>
      </c>
      <c r="F41" s="1500">
        <v>31.798148964301447</v>
      </c>
      <c r="G41" s="1499">
        <v>9.229225881959565</v>
      </c>
    </row>
    <row r="42" spans="1:7" ht="12.75">
      <c r="A42" s="1493">
        <v>36</v>
      </c>
      <c r="B42" s="1530" t="s">
        <v>1326</v>
      </c>
      <c r="C42" s="1518">
        <v>589.9</v>
      </c>
      <c r="D42" s="1531">
        <v>476.5</v>
      </c>
      <c r="E42" s="1532">
        <v>336.8</v>
      </c>
      <c r="F42" s="1500">
        <v>-19.22359721986777</v>
      </c>
      <c r="G42" s="1499">
        <v>-29.31794333683105</v>
      </c>
    </row>
    <row r="43" spans="1:7" ht="12.75">
      <c r="A43" s="1493">
        <v>37</v>
      </c>
      <c r="B43" s="1530" t="s">
        <v>1327</v>
      </c>
      <c r="C43" s="1518">
        <v>35.1</v>
      </c>
      <c r="D43" s="1531">
        <v>59.7</v>
      </c>
      <c r="E43" s="1532">
        <v>125</v>
      </c>
      <c r="F43" s="1500">
        <v>70.08547008547009</v>
      </c>
      <c r="G43" s="1499">
        <v>109.38023450586263</v>
      </c>
    </row>
    <row r="44" spans="1:7" ht="12.75">
      <c r="A44" s="1493">
        <v>38</v>
      </c>
      <c r="B44" s="1530" t="s">
        <v>1328</v>
      </c>
      <c r="C44" s="1518">
        <v>122.5</v>
      </c>
      <c r="D44" s="1531">
        <v>92.2</v>
      </c>
      <c r="E44" s="1532">
        <v>72.5</v>
      </c>
      <c r="F44" s="1500">
        <v>-24.734693877551024</v>
      </c>
      <c r="G44" s="1499">
        <v>-21.366594360086765</v>
      </c>
    </row>
    <row r="45" spans="1:7" ht="12.75">
      <c r="A45" s="1493">
        <v>39</v>
      </c>
      <c r="B45" s="1530" t="s">
        <v>1329</v>
      </c>
      <c r="C45" s="1518">
        <v>75.1</v>
      </c>
      <c r="D45" s="1531">
        <v>53</v>
      </c>
      <c r="E45" s="1532">
        <v>59.3</v>
      </c>
      <c r="F45" s="1500">
        <v>-29.427430093209068</v>
      </c>
      <c r="G45" s="1499">
        <v>11.886792452830178</v>
      </c>
    </row>
    <row r="46" spans="1:7" ht="12.75">
      <c r="A46" s="1493">
        <v>40</v>
      </c>
      <c r="B46" s="1530" t="s">
        <v>1330</v>
      </c>
      <c r="C46" s="1518">
        <v>0</v>
      </c>
      <c r="D46" s="1531">
        <v>0.065</v>
      </c>
      <c r="E46" s="1532">
        <v>0</v>
      </c>
      <c r="F46" s="1500" t="s">
        <v>757</v>
      </c>
      <c r="G46" s="1499" t="s">
        <v>757</v>
      </c>
    </row>
    <row r="47" spans="1:7" ht="12.75">
      <c r="A47" s="1493">
        <v>41</v>
      </c>
      <c r="B47" s="1530" t="s">
        <v>1331</v>
      </c>
      <c r="C47" s="1518">
        <v>4.6</v>
      </c>
      <c r="D47" s="1531">
        <v>7.6</v>
      </c>
      <c r="E47" s="1532">
        <v>333.1</v>
      </c>
      <c r="F47" s="1500">
        <v>65.21739130434784</v>
      </c>
      <c r="G47" s="1499">
        <v>4282.894736842106</v>
      </c>
    </row>
    <row r="48" spans="1:7" ht="12.75">
      <c r="A48" s="1493">
        <v>42</v>
      </c>
      <c r="B48" s="1530" t="s">
        <v>1293</v>
      </c>
      <c r="C48" s="1518">
        <v>12.4</v>
      </c>
      <c r="D48" s="1531">
        <v>13.2</v>
      </c>
      <c r="E48" s="1532">
        <v>22.2</v>
      </c>
      <c r="F48" s="1500">
        <v>6.451612903225794</v>
      </c>
      <c r="G48" s="1499">
        <v>68.18181818181819</v>
      </c>
    </row>
    <row r="49" spans="1:7" ht="12.75">
      <c r="A49" s="1493">
        <v>43</v>
      </c>
      <c r="B49" s="1530" t="s">
        <v>1332</v>
      </c>
      <c r="C49" s="1518">
        <v>1038.3</v>
      </c>
      <c r="D49" s="1531">
        <v>863.8</v>
      </c>
      <c r="E49" s="1532">
        <v>1194.8</v>
      </c>
      <c r="F49" s="1500">
        <v>-16.806318019840134</v>
      </c>
      <c r="G49" s="1499">
        <v>49.98842324612178</v>
      </c>
    </row>
    <row r="50" spans="1:7" ht="12.75">
      <c r="A50" s="1493">
        <v>44</v>
      </c>
      <c r="B50" s="1530" t="s">
        <v>1274</v>
      </c>
      <c r="C50" s="1518">
        <v>1637.9</v>
      </c>
      <c r="D50" s="1531">
        <v>1591.6</v>
      </c>
      <c r="E50" s="1532">
        <v>1285.6</v>
      </c>
      <c r="F50" s="1500">
        <v>-2.826790402344457</v>
      </c>
      <c r="G50" s="1499">
        <v>-19.225936164865544</v>
      </c>
    </row>
    <row r="51" spans="1:7" ht="12.75">
      <c r="A51" s="1493">
        <v>45</v>
      </c>
      <c r="B51" s="1530" t="s">
        <v>1333</v>
      </c>
      <c r="C51" s="1518">
        <v>280.7</v>
      </c>
      <c r="D51" s="1531">
        <v>347.7</v>
      </c>
      <c r="E51" s="1532">
        <v>449.1</v>
      </c>
      <c r="F51" s="1500">
        <v>23.86889918061989</v>
      </c>
      <c r="G51" s="1499">
        <v>29.16307161345989</v>
      </c>
    </row>
    <row r="52" spans="1:7" ht="12.75">
      <c r="A52" s="1493">
        <v>46</v>
      </c>
      <c r="B52" s="1530" t="s">
        <v>844</v>
      </c>
      <c r="C52" s="1518">
        <v>169.9</v>
      </c>
      <c r="D52" s="1531">
        <v>200.1</v>
      </c>
      <c r="E52" s="1532">
        <v>292.8</v>
      </c>
      <c r="F52" s="1500">
        <v>17.775161859917603</v>
      </c>
      <c r="G52" s="1499">
        <v>46.32683658170913</v>
      </c>
    </row>
    <row r="53" spans="1:7" ht="12.75">
      <c r="A53" s="1493">
        <v>47</v>
      </c>
      <c r="B53" s="1530" t="s">
        <v>1334</v>
      </c>
      <c r="C53" s="1518">
        <v>714.9</v>
      </c>
      <c r="D53" s="1531">
        <v>557.3</v>
      </c>
      <c r="E53" s="1532">
        <v>399.6</v>
      </c>
      <c r="F53" s="1500">
        <v>-22.04504126451252</v>
      </c>
      <c r="G53" s="1499">
        <v>-28.297146958550144</v>
      </c>
    </row>
    <row r="54" spans="1:7" ht="12.75">
      <c r="A54" s="1493">
        <v>48</v>
      </c>
      <c r="B54" s="1530" t="s">
        <v>1335</v>
      </c>
      <c r="C54" s="1518">
        <v>4066.5</v>
      </c>
      <c r="D54" s="1531">
        <v>5365.7</v>
      </c>
      <c r="E54" s="1532">
        <v>7023.1</v>
      </c>
      <c r="F54" s="1500">
        <v>31.94885036271978</v>
      </c>
      <c r="G54" s="1499">
        <v>30.888793633635856</v>
      </c>
    </row>
    <row r="55" spans="1:7" ht="12.75">
      <c r="A55" s="1493">
        <v>49</v>
      </c>
      <c r="B55" s="1530" t="s">
        <v>1336</v>
      </c>
      <c r="C55" s="1518">
        <v>71.9</v>
      </c>
      <c r="D55" s="1531">
        <v>566.6</v>
      </c>
      <c r="E55" s="1532">
        <v>105.9</v>
      </c>
      <c r="F55" s="1500">
        <v>688.0389429763559</v>
      </c>
      <c r="G55" s="1499">
        <v>-81.30956583127427</v>
      </c>
    </row>
    <row r="56" spans="1:7" ht="12.75">
      <c r="A56" s="1493"/>
      <c r="B56" s="1533" t="s">
        <v>1281</v>
      </c>
      <c r="C56" s="1519">
        <v>14160.035000000003</v>
      </c>
      <c r="D56" s="1534">
        <v>16478.926000000007</v>
      </c>
      <c r="E56" s="1535">
        <f>+E57-E6</f>
        <v>16171.451000000001</v>
      </c>
      <c r="F56" s="1504">
        <v>16.37630839189312</v>
      </c>
      <c r="G56" s="1503">
        <f>E56/D56*100-100</f>
        <v>-1.865867957656988</v>
      </c>
    </row>
    <row r="57" spans="1:7" ht="13.5" thickBot="1">
      <c r="A57" s="1506"/>
      <c r="B57" s="1536" t="s">
        <v>1337</v>
      </c>
      <c r="C57" s="1524">
        <v>57490.6</v>
      </c>
      <c r="D57" s="1537">
        <v>67037.768</v>
      </c>
      <c r="E57" s="1538">
        <v>74333.8</v>
      </c>
      <c r="F57" s="1511">
        <v>16.606485234107822</v>
      </c>
      <c r="G57" s="1525">
        <v>10.883464974549867</v>
      </c>
    </row>
  </sheetData>
  <mergeCells count="4">
    <mergeCell ref="C4:E4"/>
    <mergeCell ref="F4:G4"/>
    <mergeCell ref="A1:G1"/>
    <mergeCell ref="A3:G3"/>
  </mergeCells>
  <printOptions/>
  <pageMargins left="1.17" right="0.75" top="0.28" bottom="0.57" header="0.22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M16" sqref="M16"/>
    </sheetView>
  </sheetViews>
  <sheetFormatPr defaultColWidth="9.140625" defaultRowHeight="12.75"/>
  <cols>
    <col min="1" max="1" width="3.28125" style="0" bestFit="1" customWidth="1"/>
    <col min="2" max="2" width="26.140625" style="0" bestFit="1" customWidth="1"/>
  </cols>
  <sheetData>
    <row r="1" spans="1:7" ht="12.75">
      <c r="A1" s="1624" t="s">
        <v>966</v>
      </c>
      <c r="B1" s="1624"/>
      <c r="C1" s="1624"/>
      <c r="D1" s="1624"/>
      <c r="E1" s="1624"/>
      <c r="F1" s="1624"/>
      <c r="G1" s="1624"/>
    </row>
    <row r="2" spans="1:7" ht="15.75">
      <c r="A2" s="1812" t="s">
        <v>1422</v>
      </c>
      <c r="B2" s="1812"/>
      <c r="C2" s="1812"/>
      <c r="D2" s="1812"/>
      <c r="E2" s="1812"/>
      <c r="F2" s="1812"/>
      <c r="G2" s="1812"/>
    </row>
    <row r="3" spans="1:7" ht="16.5" customHeight="1" thickBot="1">
      <c r="A3" s="1807" t="s">
        <v>574</v>
      </c>
      <c r="B3" s="1807"/>
      <c r="C3" s="1807"/>
      <c r="D3" s="1807"/>
      <c r="E3" s="1807"/>
      <c r="F3" s="1807"/>
      <c r="G3" s="1807"/>
    </row>
    <row r="4" spans="1:7" ht="12.75">
      <c r="A4" s="1526"/>
      <c r="B4" s="1483"/>
      <c r="C4" s="1808" t="s">
        <v>1086</v>
      </c>
      <c r="D4" s="1809"/>
      <c r="E4" s="1810"/>
      <c r="F4" s="1805" t="s">
        <v>814</v>
      </c>
      <c r="G4" s="1806"/>
    </row>
    <row r="5" spans="1:7" ht="12.75">
      <c r="A5" s="1484"/>
      <c r="B5" s="381"/>
      <c r="C5" s="1485" t="s">
        <v>184</v>
      </c>
      <c r="D5" s="1513" t="s">
        <v>686</v>
      </c>
      <c r="E5" s="1487" t="s">
        <v>165</v>
      </c>
      <c r="F5" s="1480" t="s">
        <v>655</v>
      </c>
      <c r="G5" s="1487" t="s">
        <v>1428</v>
      </c>
    </row>
    <row r="6" spans="1:7" ht="12.75">
      <c r="A6" s="1527"/>
      <c r="B6" s="1489" t="s">
        <v>841</v>
      </c>
      <c r="C6" s="1515">
        <v>26668.3</v>
      </c>
      <c r="D6" s="1516">
        <v>28086.1</v>
      </c>
      <c r="E6" s="1517">
        <v>45124.2</v>
      </c>
      <c r="F6" s="1492">
        <v>5.316424369007393</v>
      </c>
      <c r="G6" s="1517">
        <v>60.66381590893721</v>
      </c>
    </row>
    <row r="7" spans="1:7" ht="12.75">
      <c r="A7" s="1493">
        <v>1</v>
      </c>
      <c r="B7" s="1530" t="s">
        <v>1338</v>
      </c>
      <c r="C7" s="1518">
        <v>691.6</v>
      </c>
      <c r="D7" s="1496">
        <v>450.5</v>
      </c>
      <c r="E7" s="1497">
        <v>872.2</v>
      </c>
      <c r="F7" s="1498">
        <v>-34.86119144013881</v>
      </c>
      <c r="G7" s="1497">
        <v>93.60710321864599</v>
      </c>
    </row>
    <row r="8" spans="1:7" ht="12.75">
      <c r="A8" s="1493">
        <v>2</v>
      </c>
      <c r="B8" s="1530" t="s">
        <v>1339</v>
      </c>
      <c r="C8" s="1518">
        <v>63.6</v>
      </c>
      <c r="D8" s="1496">
        <v>0.9</v>
      </c>
      <c r="E8" s="1497">
        <v>52.9</v>
      </c>
      <c r="F8" s="1498">
        <v>-98.58490566037736</v>
      </c>
      <c r="G8" s="1499" t="s">
        <v>757</v>
      </c>
    </row>
    <row r="9" spans="1:7" ht="12.75">
      <c r="A9" s="1493">
        <v>3</v>
      </c>
      <c r="B9" s="1530" t="s">
        <v>1340</v>
      </c>
      <c r="C9" s="1518">
        <v>389.7</v>
      </c>
      <c r="D9" s="1496">
        <v>600.5</v>
      </c>
      <c r="E9" s="1497">
        <v>816.3</v>
      </c>
      <c r="F9" s="1498">
        <v>54.09289196818065</v>
      </c>
      <c r="G9" s="1497">
        <v>35.936719400499584</v>
      </c>
    </row>
    <row r="10" spans="1:7" ht="12.75">
      <c r="A10" s="1493">
        <v>4</v>
      </c>
      <c r="B10" s="1530" t="s">
        <v>1341</v>
      </c>
      <c r="C10" s="1518">
        <v>11.5</v>
      </c>
      <c r="D10" s="1496">
        <v>6.1</v>
      </c>
      <c r="E10" s="1497">
        <v>1.6</v>
      </c>
      <c r="F10" s="1498">
        <v>-46.95652173913043</v>
      </c>
      <c r="G10" s="1497">
        <v>-73.77049180327869</v>
      </c>
    </row>
    <row r="11" spans="1:7" ht="12.75">
      <c r="A11" s="1493">
        <v>5</v>
      </c>
      <c r="B11" s="1530" t="s">
        <v>1342</v>
      </c>
      <c r="C11" s="1518">
        <v>95</v>
      </c>
      <c r="D11" s="1496">
        <v>49.8</v>
      </c>
      <c r="E11" s="1497">
        <v>65.6</v>
      </c>
      <c r="F11" s="1498">
        <v>-47.578947368421055</v>
      </c>
      <c r="G11" s="1497">
        <v>31.726907630522078</v>
      </c>
    </row>
    <row r="12" spans="1:7" ht="12.75">
      <c r="A12" s="1493">
        <v>6</v>
      </c>
      <c r="B12" s="1530" t="s">
        <v>1302</v>
      </c>
      <c r="C12" s="1518">
        <v>617.3</v>
      </c>
      <c r="D12" s="1496">
        <v>19.6</v>
      </c>
      <c r="E12" s="1497">
        <v>2.4</v>
      </c>
      <c r="F12" s="1498">
        <v>-96.82488255305363</v>
      </c>
      <c r="G12" s="1497">
        <v>-87.75510204081633</v>
      </c>
    </row>
    <row r="13" spans="1:7" ht="12.75">
      <c r="A13" s="1493">
        <v>7</v>
      </c>
      <c r="B13" s="1530" t="s">
        <v>1343</v>
      </c>
      <c r="C13" s="1518">
        <v>5.5</v>
      </c>
      <c r="D13" s="1496">
        <v>15.4</v>
      </c>
      <c r="E13" s="1497">
        <v>25.5</v>
      </c>
      <c r="F13" s="1498">
        <v>180</v>
      </c>
      <c r="G13" s="1497">
        <v>65.58441558441558</v>
      </c>
    </row>
    <row r="14" spans="1:7" ht="12.75">
      <c r="A14" s="1493">
        <v>8</v>
      </c>
      <c r="B14" s="1530" t="s">
        <v>1344</v>
      </c>
      <c r="C14" s="1518">
        <v>59.4</v>
      </c>
      <c r="D14" s="1496">
        <v>71.9</v>
      </c>
      <c r="E14" s="1497">
        <v>8.5</v>
      </c>
      <c r="F14" s="1498">
        <v>21.043771043771045</v>
      </c>
      <c r="G14" s="1497">
        <v>-88.17802503477051</v>
      </c>
    </row>
    <row r="15" spans="1:7" ht="12.75">
      <c r="A15" s="1493">
        <v>9</v>
      </c>
      <c r="B15" s="1530" t="s">
        <v>1345</v>
      </c>
      <c r="C15" s="1518">
        <v>22</v>
      </c>
      <c r="D15" s="1496">
        <v>2.6</v>
      </c>
      <c r="E15" s="1497">
        <v>4.5</v>
      </c>
      <c r="F15" s="1498">
        <v>-88.18181818181819</v>
      </c>
      <c r="G15" s="1497">
        <v>73.07692307692307</v>
      </c>
    </row>
    <row r="16" spans="1:7" ht="12.75">
      <c r="A16" s="1493">
        <v>10</v>
      </c>
      <c r="B16" s="1530" t="s">
        <v>845</v>
      </c>
      <c r="C16" s="1518">
        <v>1341.3</v>
      </c>
      <c r="D16" s="1496">
        <v>894.4</v>
      </c>
      <c r="E16" s="1497">
        <v>1860.6</v>
      </c>
      <c r="F16" s="1498">
        <v>-33.31842242600462</v>
      </c>
      <c r="G16" s="1497">
        <v>108.02772808586761</v>
      </c>
    </row>
    <row r="17" spans="1:7" ht="12.75">
      <c r="A17" s="1493">
        <v>11</v>
      </c>
      <c r="B17" s="1530" t="s">
        <v>1346</v>
      </c>
      <c r="C17" s="1518">
        <v>1002.2</v>
      </c>
      <c r="D17" s="1496">
        <v>838.8</v>
      </c>
      <c r="E17" s="1497">
        <v>1238.5</v>
      </c>
      <c r="F17" s="1498">
        <v>-16.30413091199361</v>
      </c>
      <c r="G17" s="1497">
        <v>47.65140677157845</v>
      </c>
    </row>
    <row r="18" spans="1:7" ht="12.75">
      <c r="A18" s="1493">
        <v>12</v>
      </c>
      <c r="B18" s="1530" t="s">
        <v>1347</v>
      </c>
      <c r="C18" s="1518">
        <v>211.3</v>
      </c>
      <c r="D18" s="1496">
        <v>194.3</v>
      </c>
      <c r="E18" s="1497">
        <v>415.1</v>
      </c>
      <c r="F18" s="1498">
        <v>-8.045433033601526</v>
      </c>
      <c r="G18" s="1497">
        <v>113.63870303654147</v>
      </c>
    </row>
    <row r="19" spans="1:7" ht="12.75">
      <c r="A19" s="1493">
        <v>13</v>
      </c>
      <c r="B19" s="1530" t="s">
        <v>1348</v>
      </c>
      <c r="C19" s="1518">
        <v>53</v>
      </c>
      <c r="D19" s="1496">
        <v>34.5</v>
      </c>
      <c r="E19" s="1497">
        <v>28.1</v>
      </c>
      <c r="F19" s="1498">
        <v>-34.90566037735849</v>
      </c>
      <c r="G19" s="1497">
        <v>-18.550724637681157</v>
      </c>
    </row>
    <row r="20" spans="1:7" ht="12.75">
      <c r="A20" s="1493">
        <v>14</v>
      </c>
      <c r="B20" s="1530" t="s">
        <v>1349</v>
      </c>
      <c r="C20" s="1518">
        <v>4305.3</v>
      </c>
      <c r="D20" s="1496">
        <v>3034.3</v>
      </c>
      <c r="E20" s="1497">
        <v>2055.5</v>
      </c>
      <c r="F20" s="1498">
        <v>-29.521752258843748</v>
      </c>
      <c r="G20" s="1497">
        <v>-32.25785189335268</v>
      </c>
    </row>
    <row r="21" spans="1:7" ht="12.75">
      <c r="A21" s="1493">
        <v>15</v>
      </c>
      <c r="B21" s="1530" t="s">
        <v>1350</v>
      </c>
      <c r="C21" s="1518">
        <v>914.1</v>
      </c>
      <c r="D21" s="1496">
        <v>870.8</v>
      </c>
      <c r="E21" s="1497">
        <v>1116.6</v>
      </c>
      <c r="F21" s="1498">
        <v>-4.736899682748046</v>
      </c>
      <c r="G21" s="1497">
        <v>28.226917776757006</v>
      </c>
    </row>
    <row r="22" spans="1:7" ht="12.75">
      <c r="A22" s="1493">
        <v>16</v>
      </c>
      <c r="B22" s="1530" t="s">
        <v>1351</v>
      </c>
      <c r="C22" s="1518">
        <v>0.6</v>
      </c>
      <c r="D22" s="1496">
        <v>0</v>
      </c>
      <c r="E22" s="1497">
        <v>0</v>
      </c>
      <c r="F22" s="1498">
        <v>-100</v>
      </c>
      <c r="G22" s="1497" t="s">
        <v>757</v>
      </c>
    </row>
    <row r="23" spans="1:7" ht="12.75">
      <c r="A23" s="1493">
        <v>17</v>
      </c>
      <c r="B23" s="1530" t="s">
        <v>1352</v>
      </c>
      <c r="C23" s="1518">
        <v>13.4</v>
      </c>
      <c r="D23" s="1496">
        <v>6.7</v>
      </c>
      <c r="E23" s="1497">
        <v>19.8</v>
      </c>
      <c r="F23" s="1498">
        <v>-50</v>
      </c>
      <c r="G23" s="1497">
        <v>195.52238805970154</v>
      </c>
    </row>
    <row r="24" spans="1:7" ht="12.75">
      <c r="A24" s="1493">
        <v>18</v>
      </c>
      <c r="B24" s="1530" t="s">
        <v>1353</v>
      </c>
      <c r="C24" s="1518">
        <v>42</v>
      </c>
      <c r="D24" s="1496">
        <v>371.7</v>
      </c>
      <c r="E24" s="1497">
        <v>70.8</v>
      </c>
      <c r="F24" s="1498">
        <v>785</v>
      </c>
      <c r="G24" s="1497">
        <v>-80.95238095238095</v>
      </c>
    </row>
    <row r="25" spans="1:7" ht="12.75">
      <c r="A25" s="1493">
        <v>19</v>
      </c>
      <c r="B25" s="1530" t="s">
        <v>1354</v>
      </c>
      <c r="C25" s="1518">
        <v>303.1</v>
      </c>
      <c r="D25" s="1496">
        <v>101.5</v>
      </c>
      <c r="E25" s="1497">
        <v>58.2</v>
      </c>
      <c r="F25" s="1498">
        <v>-66.51270207852195</v>
      </c>
      <c r="G25" s="1497">
        <v>-42.66009852216749</v>
      </c>
    </row>
    <row r="26" spans="1:7" ht="12.75">
      <c r="A26" s="1493">
        <v>20</v>
      </c>
      <c r="B26" s="1530" t="s">
        <v>1355</v>
      </c>
      <c r="C26" s="1518">
        <v>1150.7</v>
      </c>
      <c r="D26" s="1496">
        <v>2092</v>
      </c>
      <c r="E26" s="1497">
        <v>4360</v>
      </c>
      <c r="F26" s="1498">
        <v>81.80238115929436</v>
      </c>
      <c r="G26" s="1497">
        <v>108.4130019120459</v>
      </c>
    </row>
    <row r="27" spans="1:7" ht="12.75">
      <c r="A27" s="1493">
        <v>21</v>
      </c>
      <c r="B27" s="1530" t="s">
        <v>1356</v>
      </c>
      <c r="C27" s="1518">
        <v>30.2</v>
      </c>
      <c r="D27" s="1496">
        <v>15.7</v>
      </c>
      <c r="E27" s="1497">
        <v>13.5</v>
      </c>
      <c r="F27" s="1498">
        <v>-48.01324503311258</v>
      </c>
      <c r="G27" s="1497">
        <v>-14.012738853503166</v>
      </c>
    </row>
    <row r="28" spans="1:7" ht="12.75">
      <c r="A28" s="1493">
        <v>22</v>
      </c>
      <c r="B28" s="1530" t="s">
        <v>1357</v>
      </c>
      <c r="C28" s="1518">
        <v>8.2</v>
      </c>
      <c r="D28" s="1496">
        <v>1</v>
      </c>
      <c r="E28" s="1497">
        <v>0.1</v>
      </c>
      <c r="F28" s="1498">
        <v>-87.80487804878048</v>
      </c>
      <c r="G28" s="1497">
        <v>-90</v>
      </c>
    </row>
    <row r="29" spans="1:7" ht="12.75">
      <c r="A29" s="1493">
        <v>23</v>
      </c>
      <c r="B29" s="1530" t="s">
        <v>1358</v>
      </c>
      <c r="C29" s="1518">
        <v>3.8</v>
      </c>
      <c r="D29" s="1496">
        <v>0</v>
      </c>
      <c r="E29" s="1497">
        <v>17</v>
      </c>
      <c r="F29" s="1498">
        <v>-100</v>
      </c>
      <c r="G29" s="1497" t="s">
        <v>757</v>
      </c>
    </row>
    <row r="30" spans="1:7" ht="12.75">
      <c r="A30" s="1493">
        <v>24</v>
      </c>
      <c r="B30" s="1530" t="s">
        <v>1359</v>
      </c>
      <c r="C30" s="1518">
        <v>88</v>
      </c>
      <c r="D30" s="1496">
        <v>85.9</v>
      </c>
      <c r="E30" s="1497">
        <v>92.2</v>
      </c>
      <c r="F30" s="1498">
        <v>-2.3863636363636402</v>
      </c>
      <c r="G30" s="1497">
        <v>7.334109429569253</v>
      </c>
    </row>
    <row r="31" spans="1:7" ht="12.75">
      <c r="A31" s="1493">
        <v>25</v>
      </c>
      <c r="B31" s="1530" t="s">
        <v>1360</v>
      </c>
      <c r="C31" s="1518">
        <v>0</v>
      </c>
      <c r="D31" s="1496">
        <v>2181.9</v>
      </c>
      <c r="E31" s="1497">
        <v>8768.4</v>
      </c>
      <c r="F31" s="1498" t="s">
        <v>757</v>
      </c>
      <c r="G31" s="1497">
        <v>301.8699298776296</v>
      </c>
    </row>
    <row r="32" spans="1:7" ht="12.75">
      <c r="A32" s="1493">
        <v>26</v>
      </c>
      <c r="B32" s="1530" t="s">
        <v>1315</v>
      </c>
      <c r="C32" s="1518">
        <v>8.2</v>
      </c>
      <c r="D32" s="1496">
        <v>11</v>
      </c>
      <c r="E32" s="1497">
        <v>76</v>
      </c>
      <c r="F32" s="1498">
        <v>34.146341463414615</v>
      </c>
      <c r="G32" s="1497">
        <v>590.9090909090909</v>
      </c>
    </row>
    <row r="33" spans="1:7" ht="12.75">
      <c r="A33" s="1493">
        <v>27</v>
      </c>
      <c r="B33" s="1530" t="s">
        <v>1316</v>
      </c>
      <c r="C33" s="1518">
        <v>372.7</v>
      </c>
      <c r="D33" s="1496">
        <v>397.5</v>
      </c>
      <c r="E33" s="1497">
        <v>2512.1</v>
      </c>
      <c r="F33" s="1498">
        <v>6.654145425275004</v>
      </c>
      <c r="G33" s="1497">
        <v>531.9748427672955</v>
      </c>
    </row>
    <row r="34" spans="1:7" ht="12.75">
      <c r="A34" s="1493">
        <v>28</v>
      </c>
      <c r="B34" s="1530" t="s">
        <v>1361</v>
      </c>
      <c r="C34" s="1518">
        <v>56.1</v>
      </c>
      <c r="D34" s="1496">
        <v>169.5</v>
      </c>
      <c r="E34" s="1497">
        <v>202.7</v>
      </c>
      <c r="F34" s="1498">
        <v>202.13903743315507</v>
      </c>
      <c r="G34" s="1497">
        <v>19.587020648967552</v>
      </c>
    </row>
    <row r="35" spans="1:7" ht="12.75">
      <c r="A35" s="1493">
        <v>29</v>
      </c>
      <c r="B35" s="1530" t="s">
        <v>1362</v>
      </c>
      <c r="C35" s="1518">
        <v>462.6</v>
      </c>
      <c r="D35" s="1496">
        <v>514.9</v>
      </c>
      <c r="E35" s="1497">
        <v>715.4</v>
      </c>
      <c r="F35" s="1498">
        <v>11.305663640294014</v>
      </c>
      <c r="G35" s="1497">
        <v>38.93959992231501</v>
      </c>
    </row>
    <row r="36" spans="1:7" ht="12.75">
      <c r="A36" s="1493">
        <v>30</v>
      </c>
      <c r="B36" s="1530" t="s">
        <v>1318</v>
      </c>
      <c r="C36" s="1518">
        <v>1008.5</v>
      </c>
      <c r="D36" s="1496">
        <v>507.9</v>
      </c>
      <c r="E36" s="1497">
        <v>952.7</v>
      </c>
      <c r="F36" s="1498">
        <v>-49.63807635101636</v>
      </c>
      <c r="G36" s="1497">
        <v>87.57629454617049</v>
      </c>
    </row>
    <row r="37" spans="1:7" ht="12.75">
      <c r="A37" s="1493">
        <v>31</v>
      </c>
      <c r="B37" s="1530" t="s">
        <v>1363</v>
      </c>
      <c r="C37" s="1518">
        <v>59.9</v>
      </c>
      <c r="D37" s="1496">
        <v>18.7</v>
      </c>
      <c r="E37" s="1497">
        <v>21.9</v>
      </c>
      <c r="F37" s="1498">
        <v>-68.78130217028381</v>
      </c>
      <c r="G37" s="1497">
        <v>17.11229946524064</v>
      </c>
    </row>
    <row r="38" spans="1:7" ht="12.75">
      <c r="A38" s="1493">
        <v>32</v>
      </c>
      <c r="B38" s="1530" t="s">
        <v>1364</v>
      </c>
      <c r="C38" s="1518">
        <v>923.9</v>
      </c>
      <c r="D38" s="1496">
        <v>1954.4</v>
      </c>
      <c r="E38" s="1497">
        <v>2941.4</v>
      </c>
      <c r="F38" s="1498">
        <v>111.5380452429917</v>
      </c>
      <c r="G38" s="1497">
        <v>50.501432664756436</v>
      </c>
    </row>
    <row r="39" spans="1:7" ht="12.75">
      <c r="A39" s="1493">
        <v>33</v>
      </c>
      <c r="B39" s="1530" t="s">
        <v>1365</v>
      </c>
      <c r="C39" s="1518">
        <v>248.3</v>
      </c>
      <c r="D39" s="1496">
        <v>173.6</v>
      </c>
      <c r="E39" s="1497">
        <v>246.4</v>
      </c>
      <c r="F39" s="1498">
        <v>-30.08457511075312</v>
      </c>
      <c r="G39" s="1497">
        <v>41.935483870967744</v>
      </c>
    </row>
    <row r="40" spans="1:7" ht="12.75">
      <c r="A40" s="1493">
        <v>34</v>
      </c>
      <c r="B40" s="1530" t="s">
        <v>1366</v>
      </c>
      <c r="C40" s="1518">
        <v>122.1</v>
      </c>
      <c r="D40" s="1496">
        <v>328.9</v>
      </c>
      <c r="E40" s="1497">
        <v>592.7</v>
      </c>
      <c r="F40" s="1498">
        <v>169.3693693693694</v>
      </c>
      <c r="G40" s="1497">
        <v>80.20674977196717</v>
      </c>
    </row>
    <row r="41" spans="1:7" ht="12.75">
      <c r="A41" s="1493">
        <v>35</v>
      </c>
      <c r="B41" s="1530" t="s">
        <v>1367</v>
      </c>
      <c r="C41" s="1518">
        <v>171.5</v>
      </c>
      <c r="D41" s="1496">
        <v>142.9</v>
      </c>
      <c r="E41" s="1497">
        <v>246.6</v>
      </c>
      <c r="F41" s="1498">
        <v>-16.67638483965014</v>
      </c>
      <c r="G41" s="1497">
        <v>72.56822953114067</v>
      </c>
    </row>
    <row r="42" spans="1:7" ht="12.75">
      <c r="A42" s="1493">
        <v>36</v>
      </c>
      <c r="B42" s="1530" t="s">
        <v>1368</v>
      </c>
      <c r="C42" s="1518">
        <v>76.5</v>
      </c>
      <c r="D42" s="1496">
        <v>32.3</v>
      </c>
      <c r="E42" s="1497">
        <v>56.6</v>
      </c>
      <c r="F42" s="1498">
        <v>-57.777777777777786</v>
      </c>
      <c r="G42" s="1497">
        <v>75.23219814241486</v>
      </c>
    </row>
    <row r="43" spans="1:7" ht="12.75">
      <c r="A43" s="1493">
        <v>37</v>
      </c>
      <c r="B43" s="1530" t="s">
        <v>1322</v>
      </c>
      <c r="C43" s="1518">
        <v>389.9</v>
      </c>
      <c r="D43" s="1496">
        <v>191.2</v>
      </c>
      <c r="E43" s="1497">
        <v>513.1</v>
      </c>
      <c r="F43" s="1498">
        <v>-50.96178507309567</v>
      </c>
      <c r="G43" s="1497">
        <v>168.35774058577408</v>
      </c>
    </row>
    <row r="44" spans="1:7" ht="12.75">
      <c r="A44" s="1493">
        <v>38</v>
      </c>
      <c r="B44" s="1530" t="s">
        <v>1369</v>
      </c>
      <c r="C44" s="1518">
        <v>112.1</v>
      </c>
      <c r="D44" s="1496">
        <v>148.9</v>
      </c>
      <c r="E44" s="1497">
        <v>140.5</v>
      </c>
      <c r="F44" s="1498">
        <v>32.82783229259587</v>
      </c>
      <c r="G44" s="1497">
        <v>-5.641370047011421</v>
      </c>
    </row>
    <row r="45" spans="1:7" ht="12.75">
      <c r="A45" s="1493">
        <v>39</v>
      </c>
      <c r="B45" s="1530" t="s">
        <v>1370</v>
      </c>
      <c r="C45" s="1518">
        <v>1287.3</v>
      </c>
      <c r="D45" s="1496">
        <v>1731.5</v>
      </c>
      <c r="E45" s="1497">
        <v>1979.8</v>
      </c>
      <c r="F45" s="1498">
        <v>34.50633108055621</v>
      </c>
      <c r="G45" s="1497">
        <v>14.340167484839753</v>
      </c>
    </row>
    <row r="46" spans="1:7" ht="12.75">
      <c r="A46" s="1493">
        <v>40</v>
      </c>
      <c r="B46" s="1530" t="s">
        <v>1371</v>
      </c>
      <c r="C46" s="1518">
        <v>33.6</v>
      </c>
      <c r="D46" s="1496">
        <v>18.1</v>
      </c>
      <c r="E46" s="1497">
        <v>46.3</v>
      </c>
      <c r="F46" s="1498">
        <v>-46.13095238095239</v>
      </c>
      <c r="G46" s="1497">
        <v>155.80110497237567</v>
      </c>
    </row>
    <row r="47" spans="1:7" ht="12.75">
      <c r="A47" s="1493">
        <v>41</v>
      </c>
      <c r="B47" s="1530" t="s">
        <v>1372</v>
      </c>
      <c r="C47" s="1518">
        <v>14.8</v>
      </c>
      <c r="D47" s="1496">
        <v>2.5</v>
      </c>
      <c r="E47" s="1497">
        <v>41</v>
      </c>
      <c r="F47" s="1498">
        <v>-83.1081081081081</v>
      </c>
      <c r="G47" s="1499" t="s">
        <v>757</v>
      </c>
    </row>
    <row r="48" spans="1:7" ht="12.75">
      <c r="A48" s="1493">
        <v>42</v>
      </c>
      <c r="B48" s="1530" t="s">
        <v>1373</v>
      </c>
      <c r="C48" s="1518">
        <v>698.9</v>
      </c>
      <c r="D48" s="1496">
        <v>322.8</v>
      </c>
      <c r="E48" s="1497">
        <v>317.7</v>
      </c>
      <c r="F48" s="1498">
        <v>-53.81313492631277</v>
      </c>
      <c r="G48" s="1497">
        <v>-1.5799256505576125</v>
      </c>
    </row>
    <row r="49" spans="1:7" ht="12.75">
      <c r="A49" s="1493">
        <v>43</v>
      </c>
      <c r="B49" s="1530" t="s">
        <v>1289</v>
      </c>
      <c r="C49" s="1518">
        <v>1064.1</v>
      </c>
      <c r="D49" s="1496">
        <v>313.6</v>
      </c>
      <c r="E49" s="1497">
        <v>733</v>
      </c>
      <c r="F49" s="1498">
        <v>-70.52908561225448</v>
      </c>
      <c r="G49" s="1497">
        <v>133.73724489795916</v>
      </c>
    </row>
    <row r="50" spans="1:7" ht="12.75">
      <c r="A50" s="1493">
        <v>44</v>
      </c>
      <c r="B50" s="1530" t="s">
        <v>1374</v>
      </c>
      <c r="C50" s="1518">
        <v>447.5</v>
      </c>
      <c r="D50" s="1496">
        <v>67.5</v>
      </c>
      <c r="E50" s="1497">
        <v>201.6</v>
      </c>
      <c r="F50" s="1498">
        <v>-84.91620111731844</v>
      </c>
      <c r="G50" s="1497">
        <v>198.66666666666663</v>
      </c>
    </row>
    <row r="51" spans="1:7" ht="12.75">
      <c r="A51" s="1493">
        <v>45</v>
      </c>
      <c r="B51" s="1530" t="s">
        <v>1375</v>
      </c>
      <c r="C51" s="1518">
        <v>1.2</v>
      </c>
      <c r="D51" s="1496">
        <v>390</v>
      </c>
      <c r="E51" s="1497">
        <v>1040</v>
      </c>
      <c r="F51" s="1500" t="s">
        <v>757</v>
      </c>
      <c r="G51" s="1497">
        <v>166.66666666666663</v>
      </c>
    </row>
    <row r="52" spans="1:7" ht="12.75">
      <c r="A52" s="1493">
        <v>46</v>
      </c>
      <c r="B52" s="1530" t="s">
        <v>1376</v>
      </c>
      <c r="C52" s="1518">
        <v>142.6</v>
      </c>
      <c r="D52" s="1496">
        <v>82.5</v>
      </c>
      <c r="E52" s="1497">
        <v>49.1</v>
      </c>
      <c r="F52" s="1498">
        <v>-42.14586255259467</v>
      </c>
      <c r="G52" s="1497">
        <v>-40.48484848484848</v>
      </c>
    </row>
    <row r="53" spans="1:7" ht="12.75">
      <c r="A53" s="1493">
        <v>47</v>
      </c>
      <c r="B53" s="1530" t="s">
        <v>1377</v>
      </c>
      <c r="C53" s="1518">
        <v>4.5</v>
      </c>
      <c r="D53" s="1496">
        <v>0.4</v>
      </c>
      <c r="E53" s="1497">
        <v>217.7</v>
      </c>
      <c r="F53" s="1498">
        <v>-91.11111111111111</v>
      </c>
      <c r="G53" s="1499" t="s">
        <v>757</v>
      </c>
    </row>
    <row r="54" spans="1:7" ht="12.75">
      <c r="A54" s="1493">
        <v>48</v>
      </c>
      <c r="B54" s="1530" t="s">
        <v>1378</v>
      </c>
      <c r="C54" s="1518">
        <v>57.4</v>
      </c>
      <c r="D54" s="1496">
        <v>35</v>
      </c>
      <c r="E54" s="1497">
        <v>77.8</v>
      </c>
      <c r="F54" s="1498">
        <v>-39.02439024390244</v>
      </c>
      <c r="G54" s="1497">
        <v>122.28571428571428</v>
      </c>
    </row>
    <row r="55" spans="1:7" ht="12.75">
      <c r="A55" s="1493">
        <v>49</v>
      </c>
      <c r="B55" s="1530" t="s">
        <v>1379</v>
      </c>
      <c r="C55" s="1518">
        <v>54.5</v>
      </c>
      <c r="D55" s="1496">
        <v>103.1</v>
      </c>
      <c r="E55" s="1497">
        <v>93.8</v>
      </c>
      <c r="F55" s="1498">
        <v>89.1743119266055</v>
      </c>
      <c r="G55" s="1497">
        <v>-9.020368574199793</v>
      </c>
    </row>
    <row r="56" spans="1:7" ht="12.75">
      <c r="A56" s="1493">
        <v>50</v>
      </c>
      <c r="B56" s="1530" t="s">
        <v>1380</v>
      </c>
      <c r="C56" s="1518">
        <v>85.5</v>
      </c>
      <c r="D56" s="1496">
        <v>54.3</v>
      </c>
      <c r="E56" s="1497">
        <v>71</v>
      </c>
      <c r="F56" s="1498">
        <v>-36.49122807017543</v>
      </c>
      <c r="G56" s="1497">
        <v>30.755064456721925</v>
      </c>
    </row>
    <row r="57" spans="1:7" ht="12.75">
      <c r="A57" s="1493">
        <v>51</v>
      </c>
      <c r="B57" s="1530" t="s">
        <v>1381</v>
      </c>
      <c r="C57" s="1518">
        <v>441.5</v>
      </c>
      <c r="D57" s="1496">
        <v>2368.1</v>
      </c>
      <c r="E57" s="1497">
        <v>2078.3</v>
      </c>
      <c r="F57" s="1498">
        <v>436.3759909399773</v>
      </c>
      <c r="G57" s="1497">
        <v>-12.237658882648532</v>
      </c>
    </row>
    <row r="58" spans="1:7" ht="12.75">
      <c r="A58" s="1493">
        <v>52</v>
      </c>
      <c r="B58" s="1530" t="s">
        <v>1382</v>
      </c>
      <c r="C58" s="1518">
        <v>202.3</v>
      </c>
      <c r="D58" s="1496">
        <v>232.5</v>
      </c>
      <c r="E58" s="1497">
        <v>77.6</v>
      </c>
      <c r="F58" s="1498">
        <v>14.928324270884815</v>
      </c>
      <c r="G58" s="1497">
        <v>-66.6236559139785</v>
      </c>
    </row>
    <row r="59" spans="1:7" ht="12.75">
      <c r="A59" s="1493">
        <v>53</v>
      </c>
      <c r="B59" s="1530" t="s">
        <v>1383</v>
      </c>
      <c r="C59" s="1518">
        <v>1364.6</v>
      </c>
      <c r="D59" s="1496">
        <v>658.3</v>
      </c>
      <c r="E59" s="1497">
        <v>508</v>
      </c>
      <c r="F59" s="1498">
        <v>-51.7587571449509</v>
      </c>
      <c r="G59" s="1497">
        <v>-22.831535773963225</v>
      </c>
    </row>
    <row r="60" spans="1:7" ht="12.75">
      <c r="A60" s="1493">
        <v>54</v>
      </c>
      <c r="B60" s="1530" t="s">
        <v>1332</v>
      </c>
      <c r="C60" s="1518">
        <v>1401.1</v>
      </c>
      <c r="D60" s="1496">
        <v>755.2</v>
      </c>
      <c r="E60" s="1497">
        <v>1269.6</v>
      </c>
      <c r="F60" s="1498">
        <v>-46.09949325529941</v>
      </c>
      <c r="G60" s="1497">
        <v>68.11440677966104</v>
      </c>
    </row>
    <row r="61" spans="1:7" ht="12.75">
      <c r="A61" s="1493">
        <v>55</v>
      </c>
      <c r="B61" s="1530" t="s">
        <v>1384</v>
      </c>
      <c r="C61" s="1518">
        <v>805.8</v>
      </c>
      <c r="D61" s="1496">
        <v>537.4</v>
      </c>
      <c r="E61" s="1497">
        <v>503.6</v>
      </c>
      <c r="F61" s="1498">
        <v>-33.30851327872922</v>
      </c>
      <c r="G61" s="1497">
        <v>-6.289542240416807</v>
      </c>
    </row>
    <row r="62" spans="1:7" ht="12.75">
      <c r="A62" s="1493">
        <v>56</v>
      </c>
      <c r="B62" s="1530" t="s">
        <v>1385</v>
      </c>
      <c r="C62" s="1518">
        <v>85.2</v>
      </c>
      <c r="D62" s="1496">
        <v>11.8</v>
      </c>
      <c r="E62" s="1497">
        <v>43.1</v>
      </c>
      <c r="F62" s="1498">
        <v>-86.15023474178403</v>
      </c>
      <c r="G62" s="1497">
        <v>265.25423728813564</v>
      </c>
    </row>
    <row r="63" spans="1:7" ht="12.75">
      <c r="A63" s="1493">
        <v>57</v>
      </c>
      <c r="B63" s="1530" t="s">
        <v>1386</v>
      </c>
      <c r="C63" s="1518">
        <v>1051</v>
      </c>
      <c r="D63" s="1496">
        <v>2019.2</v>
      </c>
      <c r="E63" s="1497">
        <v>2519.3</v>
      </c>
      <c r="F63" s="1498">
        <v>92.12178877259751</v>
      </c>
      <c r="G63" s="1497">
        <v>24.767234548336006</v>
      </c>
    </row>
    <row r="64" spans="1:7" ht="12.75">
      <c r="A64" s="1493">
        <v>58</v>
      </c>
      <c r="B64" s="1530" t="s">
        <v>1387</v>
      </c>
      <c r="C64" s="1518">
        <v>56.4</v>
      </c>
      <c r="D64" s="1496">
        <v>32.4</v>
      </c>
      <c r="E64" s="1497">
        <v>111.4</v>
      </c>
      <c r="F64" s="1498">
        <v>-42.55319148936171</v>
      </c>
      <c r="G64" s="1497">
        <v>243.8271604938272</v>
      </c>
    </row>
    <row r="65" spans="1:7" ht="12.75">
      <c r="A65" s="1493">
        <v>59</v>
      </c>
      <c r="B65" s="1530" t="s">
        <v>1388</v>
      </c>
      <c r="C65" s="1518">
        <v>13</v>
      </c>
      <c r="D65" s="1496">
        <v>4.4</v>
      </c>
      <c r="E65" s="1497">
        <v>33.3</v>
      </c>
      <c r="F65" s="1498">
        <v>-66.15384615384616</v>
      </c>
      <c r="G65" s="1497">
        <v>656.8181818181816</v>
      </c>
    </row>
    <row r="66" spans="1:7" ht="12.75">
      <c r="A66" s="1493">
        <v>60</v>
      </c>
      <c r="B66" s="1530" t="s">
        <v>1389</v>
      </c>
      <c r="C66" s="1518">
        <v>441.5</v>
      </c>
      <c r="D66" s="1496">
        <v>996.2</v>
      </c>
      <c r="E66" s="1497">
        <v>952.9</v>
      </c>
      <c r="F66" s="1498">
        <v>125.63986409966029</v>
      </c>
      <c r="G66" s="1497">
        <v>-4.34651676370207</v>
      </c>
    </row>
    <row r="67" spans="1:7" ht="12.75">
      <c r="A67" s="1493">
        <v>61</v>
      </c>
      <c r="B67" s="1530" t="s">
        <v>1390</v>
      </c>
      <c r="C67" s="1518">
        <v>101.1</v>
      </c>
      <c r="D67" s="1496">
        <v>51</v>
      </c>
      <c r="E67" s="1497">
        <v>64.5</v>
      </c>
      <c r="F67" s="1498">
        <v>-49.554896142433236</v>
      </c>
      <c r="G67" s="1497">
        <v>26.470588235294116</v>
      </c>
    </row>
    <row r="68" spans="1:7" ht="12.75">
      <c r="A68" s="1493">
        <v>62</v>
      </c>
      <c r="B68" s="1530" t="s">
        <v>1391</v>
      </c>
      <c r="C68" s="1518">
        <v>400.9</v>
      </c>
      <c r="D68" s="1496">
        <v>428.5</v>
      </c>
      <c r="E68" s="1497">
        <v>667.6</v>
      </c>
      <c r="F68" s="1498">
        <v>6.88450985283113</v>
      </c>
      <c r="G68" s="1497">
        <v>55.79929988331389</v>
      </c>
    </row>
    <row r="69" spans="1:7" ht="12.75">
      <c r="A69" s="1493">
        <v>63</v>
      </c>
      <c r="B69" s="1530" t="s">
        <v>1392</v>
      </c>
      <c r="C69" s="1518">
        <v>54.2</v>
      </c>
      <c r="D69" s="1496">
        <v>104.6</v>
      </c>
      <c r="E69" s="1497">
        <v>34.3</v>
      </c>
      <c r="F69" s="1498">
        <v>92.9889298892989</v>
      </c>
      <c r="G69" s="1497">
        <v>-67.20841300191205</v>
      </c>
    </row>
    <row r="70" spans="1:7" ht="12.75">
      <c r="A70" s="1493">
        <v>64</v>
      </c>
      <c r="B70" s="1530" t="s">
        <v>1417</v>
      </c>
      <c r="C70" s="1518">
        <v>922.7</v>
      </c>
      <c r="D70" s="1496">
        <v>232.7</v>
      </c>
      <c r="E70" s="1497">
        <v>209.9</v>
      </c>
      <c r="F70" s="1498">
        <v>-74.78053538528232</v>
      </c>
      <c r="G70" s="1497">
        <v>-9.798023205844444</v>
      </c>
    </row>
    <row r="71" spans="1:7" ht="12.75">
      <c r="A71" s="1493"/>
      <c r="B71" s="1533" t="s">
        <v>1281</v>
      </c>
      <c r="C71" s="1519">
        <v>10811.3</v>
      </c>
      <c r="D71" s="1520">
        <v>13340.8</v>
      </c>
      <c r="E71" s="1521">
        <v>14626.6</v>
      </c>
      <c r="F71" s="1504">
        <v>23.39681629406276</v>
      </c>
      <c r="G71" s="1522">
        <v>9.638102662508913</v>
      </c>
    </row>
    <row r="72" spans="1:7" ht="13.5" thickBot="1">
      <c r="A72" s="1506"/>
      <c r="B72" s="1536" t="s">
        <v>1337</v>
      </c>
      <c r="C72" s="1524">
        <v>37479.6</v>
      </c>
      <c r="D72" s="1509">
        <v>41426.9</v>
      </c>
      <c r="E72" s="1510">
        <v>59750.8</v>
      </c>
      <c r="F72" s="1511">
        <v>10.53186266662398</v>
      </c>
      <c r="G72" s="1525">
        <v>44.23188797617007</v>
      </c>
    </row>
  </sheetData>
  <mergeCells count="5">
    <mergeCell ref="C4:E4"/>
    <mergeCell ref="F4:G4"/>
    <mergeCell ref="A1:G1"/>
    <mergeCell ref="A2:G2"/>
    <mergeCell ref="A3:G3"/>
  </mergeCells>
  <printOptions/>
  <pageMargins left="1.39" right="0.75" top="0.23" bottom="0.2" header="0.2" footer="0.2"/>
  <pageSetup horizontalDpi="600" verticalDpi="600" orientation="portrait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P60" sqref="P60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.8515625" style="0" customWidth="1"/>
    <col min="4" max="4" width="4.28125" style="0" customWidth="1"/>
    <col min="5" max="5" width="21.8515625" style="0" customWidth="1"/>
    <col min="7" max="7" width="10.140625" style="0" customWidth="1"/>
    <col min="8" max="8" width="9.28125" style="0" customWidth="1"/>
    <col min="9" max="9" width="9.421875" style="0" customWidth="1"/>
    <col min="10" max="10" width="10.00390625" style="0" customWidth="1"/>
    <col min="11" max="11" width="8.8515625" style="0" customWidth="1"/>
    <col min="12" max="12" width="10.140625" style="0" customWidth="1"/>
  </cols>
  <sheetData>
    <row r="1" spans="1:12" ht="12.75">
      <c r="A1" s="1813" t="s">
        <v>967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</row>
    <row r="2" spans="1:12" ht="14.25">
      <c r="A2" s="1814" t="s">
        <v>895</v>
      </c>
      <c r="B2" s="1814"/>
      <c r="C2" s="1814"/>
      <c r="D2" s="1814"/>
      <c r="E2" s="1814"/>
      <c r="F2" s="1814"/>
      <c r="G2" s="1814"/>
      <c r="H2" s="1814"/>
      <c r="I2" s="1814"/>
      <c r="J2" s="1814"/>
      <c r="K2" s="1814"/>
      <c r="L2" s="1814"/>
    </row>
    <row r="3" spans="1:12" ht="15.75" thickBot="1">
      <c r="A3" s="1815"/>
      <c r="B3" s="1815"/>
      <c r="C3" s="1815"/>
      <c r="D3" s="1815"/>
      <c r="E3" s="1815"/>
      <c r="F3" s="20"/>
      <c r="G3" s="20"/>
      <c r="H3" s="20"/>
      <c r="I3" s="20"/>
      <c r="J3" s="20"/>
      <c r="K3" s="20"/>
      <c r="L3" s="1539" t="s">
        <v>893</v>
      </c>
    </row>
    <row r="4" spans="1:12" ht="13.5" thickTop="1">
      <c r="A4" s="1816" t="s">
        <v>653</v>
      </c>
      <c r="B4" s="1817"/>
      <c r="C4" s="1817"/>
      <c r="D4" s="1817"/>
      <c r="E4" s="1818"/>
      <c r="F4" s="1817" t="s">
        <v>184</v>
      </c>
      <c r="G4" s="1818"/>
      <c r="H4" s="1817" t="s">
        <v>686</v>
      </c>
      <c r="I4" s="1818"/>
      <c r="J4" s="1824" t="s">
        <v>816</v>
      </c>
      <c r="K4" s="1826" t="s">
        <v>560</v>
      </c>
      <c r="L4" s="1827"/>
    </row>
    <row r="5" spans="1:12" ht="12.75">
      <c r="A5" s="1819"/>
      <c r="B5" s="1750"/>
      <c r="C5" s="1750"/>
      <c r="D5" s="1750"/>
      <c r="E5" s="1820"/>
      <c r="F5" s="1822"/>
      <c r="G5" s="1823"/>
      <c r="H5" s="1822"/>
      <c r="I5" s="1823"/>
      <c r="J5" s="1825"/>
      <c r="K5" s="1828" t="s">
        <v>894</v>
      </c>
      <c r="L5" s="1829"/>
    </row>
    <row r="6" spans="1:12" ht="12.75">
      <c r="A6" s="1821"/>
      <c r="B6" s="1822"/>
      <c r="C6" s="1822"/>
      <c r="D6" s="1822"/>
      <c r="E6" s="1823"/>
      <c r="F6" s="1540" t="s">
        <v>1006</v>
      </c>
      <c r="G6" s="1540" t="s">
        <v>858</v>
      </c>
      <c r="H6" s="1540" t="s">
        <v>1006</v>
      </c>
      <c r="I6" s="1540" t="s">
        <v>858</v>
      </c>
      <c r="J6" s="1540" t="s">
        <v>1006</v>
      </c>
      <c r="K6" s="1541" t="s">
        <v>655</v>
      </c>
      <c r="L6" s="1542" t="s">
        <v>816</v>
      </c>
    </row>
    <row r="7" spans="1:12" ht="12.75">
      <c r="A7" s="1543" t="s">
        <v>859</v>
      </c>
      <c r="B7" s="20"/>
      <c r="C7" s="20"/>
      <c r="D7" s="20"/>
      <c r="E7" s="20"/>
      <c r="F7" s="1544">
        <v>-1329.2999999999884</v>
      </c>
      <c r="G7" s="1544">
        <v>-902.1999999999825</v>
      </c>
      <c r="H7" s="1544">
        <v>-10908.3</v>
      </c>
      <c r="I7" s="1544">
        <v>21658.9</v>
      </c>
      <c r="J7" s="1544">
        <v>16726.1</v>
      </c>
      <c r="K7" s="1544">
        <v>720.6048296095761</v>
      </c>
      <c r="L7" s="1545">
        <v>-253.33370002658526</v>
      </c>
    </row>
    <row r="8" spans="1:12" ht="12.75">
      <c r="A8" s="1543"/>
      <c r="B8" s="20" t="s">
        <v>911</v>
      </c>
      <c r="C8" s="20"/>
      <c r="D8" s="20"/>
      <c r="E8" s="20"/>
      <c r="F8" s="1544">
        <v>31541.4</v>
      </c>
      <c r="G8" s="1544">
        <v>61488.4</v>
      </c>
      <c r="H8" s="1544">
        <v>30790.2</v>
      </c>
      <c r="I8" s="1544">
        <v>63939.2</v>
      </c>
      <c r="J8" s="1544">
        <v>36537.7</v>
      </c>
      <c r="K8" s="1544">
        <v>-2.381631760162836</v>
      </c>
      <c r="L8" s="1545">
        <v>18.66665367552012</v>
      </c>
    </row>
    <row r="9" spans="1:12" ht="12.75">
      <c r="A9" s="1543"/>
      <c r="B9" s="20"/>
      <c r="C9" s="20" t="s">
        <v>912</v>
      </c>
      <c r="D9" s="20"/>
      <c r="E9" s="20"/>
      <c r="F9" s="1544">
        <v>0</v>
      </c>
      <c r="G9" s="1544">
        <v>0</v>
      </c>
      <c r="H9" s="1544">
        <v>0</v>
      </c>
      <c r="I9" s="1544">
        <v>0</v>
      </c>
      <c r="J9" s="1544">
        <v>0</v>
      </c>
      <c r="K9" s="829" t="s">
        <v>757</v>
      </c>
      <c r="L9" s="1545" t="s">
        <v>757</v>
      </c>
    </row>
    <row r="10" spans="1:12" ht="12.75">
      <c r="A10" s="1543"/>
      <c r="B10" s="20"/>
      <c r="C10" s="20" t="s">
        <v>913</v>
      </c>
      <c r="D10" s="20"/>
      <c r="E10" s="20"/>
      <c r="F10" s="1544">
        <v>31541.4</v>
      </c>
      <c r="G10" s="1544">
        <v>61488.4</v>
      </c>
      <c r="H10" s="1544">
        <v>30790.2</v>
      </c>
      <c r="I10" s="1544">
        <v>63939.2</v>
      </c>
      <c r="J10" s="1544">
        <v>36537.7</v>
      </c>
      <c r="K10" s="1544">
        <v>-2.381631760162836</v>
      </c>
      <c r="L10" s="1545">
        <v>18.66665367552012</v>
      </c>
    </row>
    <row r="11" spans="1:12" ht="12.75">
      <c r="A11" s="1543"/>
      <c r="B11" s="20" t="s">
        <v>914</v>
      </c>
      <c r="C11" s="20"/>
      <c r="D11" s="20"/>
      <c r="E11" s="20"/>
      <c r="F11" s="1544">
        <v>-92459.6</v>
      </c>
      <c r="G11" s="1544">
        <v>-190437.1</v>
      </c>
      <c r="H11" s="1544">
        <v>-106178</v>
      </c>
      <c r="I11" s="1544">
        <v>-221650.2</v>
      </c>
      <c r="J11" s="1544">
        <v>-131809.8</v>
      </c>
      <c r="K11" s="1544">
        <v>14.837182942604112</v>
      </c>
      <c r="L11" s="1545">
        <v>24.140405733767814</v>
      </c>
    </row>
    <row r="12" spans="1:12" ht="12.75">
      <c r="A12" s="1543"/>
      <c r="B12" s="20"/>
      <c r="C12" s="20" t="s">
        <v>912</v>
      </c>
      <c r="D12" s="20"/>
      <c r="E12" s="20"/>
      <c r="F12" s="1544">
        <v>-17044.7</v>
      </c>
      <c r="G12" s="1544">
        <v>-33567.6</v>
      </c>
      <c r="H12" s="1544">
        <v>-16274.4</v>
      </c>
      <c r="I12" s="1544">
        <v>-39879.5</v>
      </c>
      <c r="J12" s="1544">
        <v>-22441.4</v>
      </c>
      <c r="K12" s="1544">
        <v>-4.519293387387288</v>
      </c>
      <c r="L12" s="1545">
        <v>37.89387012731653</v>
      </c>
    </row>
    <row r="13" spans="1:12" ht="12.75">
      <c r="A13" s="1543"/>
      <c r="B13" s="20"/>
      <c r="C13" s="20" t="s">
        <v>913</v>
      </c>
      <c r="D13" s="20"/>
      <c r="E13" s="20"/>
      <c r="F13" s="1544">
        <v>-75414.9</v>
      </c>
      <c r="G13" s="1544">
        <v>-156869.5</v>
      </c>
      <c r="H13" s="1544">
        <v>-89903.6</v>
      </c>
      <c r="I13" s="1544">
        <v>-181770.7</v>
      </c>
      <c r="J13" s="1544">
        <v>-109368.4</v>
      </c>
      <c r="K13" s="1544">
        <v>19.211985960334115</v>
      </c>
      <c r="L13" s="1545">
        <v>21.650745910063655</v>
      </c>
    </row>
    <row r="14" spans="1:12" ht="12.75">
      <c r="A14" s="1543"/>
      <c r="B14" s="20" t="s">
        <v>915</v>
      </c>
      <c r="C14" s="20"/>
      <c r="D14" s="20"/>
      <c r="E14" s="20"/>
      <c r="F14" s="1544">
        <v>-60918.2</v>
      </c>
      <c r="G14" s="1544">
        <v>-128948.7</v>
      </c>
      <c r="H14" s="1544">
        <v>-75387.8</v>
      </c>
      <c r="I14" s="1544">
        <v>-157711</v>
      </c>
      <c r="J14" s="1544">
        <v>-95272.1</v>
      </c>
      <c r="K14" s="1544">
        <v>23.752507460824525</v>
      </c>
      <c r="L14" s="1545">
        <v>26.376018400855312</v>
      </c>
    </row>
    <row r="15" spans="1:12" ht="12.75">
      <c r="A15" s="1543"/>
      <c r="B15" s="20" t="s">
        <v>916</v>
      </c>
      <c r="C15" s="20"/>
      <c r="D15" s="20"/>
      <c r="E15" s="20"/>
      <c r="F15" s="1544">
        <v>-3222.2</v>
      </c>
      <c r="G15" s="1544">
        <v>-8377.3</v>
      </c>
      <c r="H15" s="1544">
        <v>-9260.9</v>
      </c>
      <c r="I15" s="1544">
        <v>-11393.4</v>
      </c>
      <c r="J15" s="1544">
        <v>-6887.3</v>
      </c>
      <c r="K15" s="1544">
        <v>187.4092235118863</v>
      </c>
      <c r="L15" s="1545">
        <v>-25.63033830405252</v>
      </c>
    </row>
    <row r="16" spans="1:12" ht="12.75">
      <c r="A16" s="1543"/>
      <c r="B16" s="20"/>
      <c r="C16" s="20" t="s">
        <v>817</v>
      </c>
      <c r="D16" s="20"/>
      <c r="E16" s="20"/>
      <c r="F16" s="1544">
        <v>15956.1</v>
      </c>
      <c r="G16" s="1544">
        <v>32078.9</v>
      </c>
      <c r="H16" s="1544">
        <v>17770.8</v>
      </c>
      <c r="I16" s="1544">
        <v>42236.1</v>
      </c>
      <c r="J16" s="1544">
        <v>25994.3</v>
      </c>
      <c r="K16" s="1544">
        <v>11.373079887942534</v>
      </c>
      <c r="L16" s="1545">
        <v>46.275350575100724</v>
      </c>
    </row>
    <row r="17" spans="1:12" ht="12.75">
      <c r="A17" s="1543"/>
      <c r="B17" s="20"/>
      <c r="C17" s="20"/>
      <c r="D17" s="20" t="s">
        <v>917</v>
      </c>
      <c r="E17" s="20"/>
      <c r="F17" s="1544">
        <v>4676.1</v>
      </c>
      <c r="G17" s="1544">
        <v>10125.3</v>
      </c>
      <c r="H17" s="1544">
        <v>7728.7</v>
      </c>
      <c r="I17" s="1544">
        <v>18653.1</v>
      </c>
      <c r="J17" s="1544">
        <v>12520</v>
      </c>
      <c r="K17" s="1544">
        <v>65.28089647355701</v>
      </c>
      <c r="L17" s="1545">
        <v>61.99360823941931</v>
      </c>
    </row>
    <row r="18" spans="1:12" ht="12.75">
      <c r="A18" s="1543"/>
      <c r="B18" s="20"/>
      <c r="C18" s="20"/>
      <c r="D18" s="20" t="s">
        <v>918</v>
      </c>
      <c r="E18" s="20"/>
      <c r="F18" s="1544">
        <v>6520.8</v>
      </c>
      <c r="G18" s="1544">
        <v>12336.4</v>
      </c>
      <c r="H18" s="1544">
        <v>5630.4</v>
      </c>
      <c r="I18" s="1544">
        <v>13301.8</v>
      </c>
      <c r="J18" s="1544">
        <v>8289.8</v>
      </c>
      <c r="K18" s="1544">
        <v>-13.654766286345241</v>
      </c>
      <c r="L18" s="1545">
        <v>47.23287865870986</v>
      </c>
    </row>
    <row r="19" spans="1:12" ht="12.75">
      <c r="A19" s="1543"/>
      <c r="B19" s="20"/>
      <c r="C19" s="20"/>
      <c r="D19" s="20" t="s">
        <v>913</v>
      </c>
      <c r="E19" s="20"/>
      <c r="F19" s="1544">
        <v>4759.2</v>
      </c>
      <c r="G19" s="1544">
        <v>9617.2</v>
      </c>
      <c r="H19" s="1544">
        <v>4411.7</v>
      </c>
      <c r="I19" s="1544">
        <v>10281.2</v>
      </c>
      <c r="J19" s="1544">
        <v>5184.5</v>
      </c>
      <c r="K19" s="1544">
        <v>-7.3016473356866705</v>
      </c>
      <c r="L19" s="1545">
        <v>17.517056916834786</v>
      </c>
    </row>
    <row r="20" spans="1:12" ht="12.75">
      <c r="A20" s="1543"/>
      <c r="B20" s="20"/>
      <c r="C20" s="20" t="s">
        <v>818</v>
      </c>
      <c r="D20" s="20"/>
      <c r="E20" s="20"/>
      <c r="F20" s="1544">
        <v>-19178.3</v>
      </c>
      <c r="G20" s="1544">
        <v>-40456.2</v>
      </c>
      <c r="H20" s="1544">
        <v>-27031.7</v>
      </c>
      <c r="I20" s="1544">
        <v>-53629.5</v>
      </c>
      <c r="J20" s="1544">
        <v>-32881.6</v>
      </c>
      <c r="K20" s="1544">
        <v>40.94940636031349</v>
      </c>
      <c r="L20" s="1545">
        <v>21.64088829041458</v>
      </c>
    </row>
    <row r="21" spans="1:12" ht="12.75">
      <c r="A21" s="1543"/>
      <c r="B21" s="20"/>
      <c r="C21" s="20"/>
      <c r="D21" s="20" t="s">
        <v>919</v>
      </c>
      <c r="E21" s="20"/>
      <c r="F21" s="1544">
        <v>-7113.9</v>
      </c>
      <c r="G21" s="1544">
        <v>-14557.4</v>
      </c>
      <c r="H21" s="1544">
        <v>-11958.6</v>
      </c>
      <c r="I21" s="1544">
        <v>-22969.2</v>
      </c>
      <c r="J21" s="1544">
        <v>-12093.8</v>
      </c>
      <c r="K21" s="1544">
        <v>68.10188504196012</v>
      </c>
      <c r="L21" s="1545">
        <v>1.130567123241842</v>
      </c>
    </row>
    <row r="22" spans="1:12" ht="12.75">
      <c r="A22" s="1543"/>
      <c r="B22" s="20"/>
      <c r="C22" s="20"/>
      <c r="D22" s="20" t="s">
        <v>917</v>
      </c>
      <c r="E22" s="20"/>
      <c r="F22" s="1544">
        <v>-7732</v>
      </c>
      <c r="G22" s="1544">
        <v>-15785</v>
      </c>
      <c r="H22" s="1544">
        <v>-10053.9</v>
      </c>
      <c r="I22" s="1544">
        <v>-20862</v>
      </c>
      <c r="J22" s="1544">
        <v>-15857.5</v>
      </c>
      <c r="K22" s="1544">
        <v>30.02974650801862</v>
      </c>
      <c r="L22" s="1545">
        <v>57.724862988492035</v>
      </c>
    </row>
    <row r="23" spans="1:12" ht="12.75">
      <c r="A23" s="1543"/>
      <c r="B23" s="20"/>
      <c r="C23" s="20"/>
      <c r="D23" s="20"/>
      <c r="E23" s="374" t="s">
        <v>819</v>
      </c>
      <c r="F23" s="20">
        <v>-2882.6</v>
      </c>
      <c r="G23" s="1544">
        <v>-6336.6</v>
      </c>
      <c r="H23" s="1544">
        <v>-4218.5</v>
      </c>
      <c r="I23" s="1544">
        <v>-7373</v>
      </c>
      <c r="J23" s="1544">
        <v>-6335.6</v>
      </c>
      <c r="K23" s="1544">
        <v>46.34357871366128</v>
      </c>
      <c r="L23" s="1545">
        <v>50.18608510133935</v>
      </c>
    </row>
    <row r="24" spans="1:12" ht="12.75">
      <c r="A24" s="1543"/>
      <c r="B24" s="20"/>
      <c r="C24" s="20"/>
      <c r="D24" s="259" t="s">
        <v>820</v>
      </c>
      <c r="E24" s="20"/>
      <c r="F24" s="343">
        <v>-116.7</v>
      </c>
      <c r="G24" s="1544">
        <v>-189.4</v>
      </c>
      <c r="H24" s="1544">
        <v>-342.9</v>
      </c>
      <c r="I24" s="1544">
        <v>-635.7</v>
      </c>
      <c r="J24" s="1544">
        <v>-525.2</v>
      </c>
      <c r="K24" s="1544">
        <v>193.83033419023135</v>
      </c>
      <c r="L24" s="1545">
        <v>53.164187809857125</v>
      </c>
    </row>
    <row r="25" spans="1:12" ht="12.75">
      <c r="A25" s="1543"/>
      <c r="B25" s="20"/>
      <c r="C25" s="20"/>
      <c r="D25" s="20" t="s">
        <v>913</v>
      </c>
      <c r="E25" s="20"/>
      <c r="F25" s="1544">
        <v>-4332.4</v>
      </c>
      <c r="G25" s="1544">
        <v>-10113.8</v>
      </c>
      <c r="H25" s="1544">
        <v>-5019.2</v>
      </c>
      <c r="I25" s="1544">
        <v>-9798.3</v>
      </c>
      <c r="J25" s="1544">
        <v>-4930.3</v>
      </c>
      <c r="K25" s="1544">
        <v>15.8526451851168</v>
      </c>
      <c r="L25" s="1545">
        <v>-1.7711985973860305</v>
      </c>
    </row>
    <row r="26" spans="1:12" ht="12.75">
      <c r="A26" s="1543"/>
      <c r="B26" s="20" t="s">
        <v>920</v>
      </c>
      <c r="C26" s="20"/>
      <c r="D26" s="20"/>
      <c r="E26" s="20"/>
      <c r="F26" s="1544">
        <v>-64140.4</v>
      </c>
      <c r="G26" s="1544">
        <v>-137326</v>
      </c>
      <c r="H26" s="1544">
        <v>-84648.7</v>
      </c>
      <c r="I26" s="1544">
        <v>-169104.4</v>
      </c>
      <c r="J26" s="1544">
        <v>-102159.4</v>
      </c>
      <c r="K26" s="1544">
        <v>31.974075621605095</v>
      </c>
      <c r="L26" s="1545">
        <v>20.68631886845279</v>
      </c>
    </row>
    <row r="27" spans="1:12" ht="12.75">
      <c r="A27" s="1543"/>
      <c r="B27" s="20" t="s">
        <v>921</v>
      </c>
      <c r="C27" s="20"/>
      <c r="D27" s="20"/>
      <c r="E27" s="20"/>
      <c r="F27" s="1544">
        <v>649.1</v>
      </c>
      <c r="G27" s="1544">
        <v>7431.8</v>
      </c>
      <c r="H27" s="1544">
        <v>2378.8</v>
      </c>
      <c r="I27" s="1544">
        <v>7946.8</v>
      </c>
      <c r="J27" s="1544">
        <v>4762.9</v>
      </c>
      <c r="K27" s="1544">
        <v>266.47665999075645</v>
      </c>
      <c r="L27" s="1545">
        <v>100.22280141247685</v>
      </c>
    </row>
    <row r="28" spans="1:12" ht="12.75">
      <c r="A28" s="1543"/>
      <c r="B28" s="20"/>
      <c r="C28" s="20" t="s">
        <v>821</v>
      </c>
      <c r="D28" s="20"/>
      <c r="E28" s="20"/>
      <c r="F28" s="1544">
        <v>4510.1</v>
      </c>
      <c r="G28" s="1544">
        <v>14500.8</v>
      </c>
      <c r="H28" s="1544">
        <v>4988.1</v>
      </c>
      <c r="I28" s="1544">
        <v>13447.7</v>
      </c>
      <c r="J28" s="1544">
        <v>7781</v>
      </c>
      <c r="K28" s="1544">
        <v>10.598434624509434</v>
      </c>
      <c r="L28" s="1545">
        <v>55.991259196888585</v>
      </c>
    </row>
    <row r="29" spans="1:12" ht="12.75">
      <c r="A29" s="1543"/>
      <c r="B29" s="20"/>
      <c r="C29" s="20" t="s">
        <v>822</v>
      </c>
      <c r="D29" s="20"/>
      <c r="E29" s="20"/>
      <c r="F29" s="1544">
        <v>-3861</v>
      </c>
      <c r="G29" s="1544">
        <v>-7069</v>
      </c>
      <c r="H29" s="1544">
        <v>-2609.3</v>
      </c>
      <c r="I29" s="1544">
        <v>-5500.9</v>
      </c>
      <c r="J29" s="1544">
        <v>-3018.1</v>
      </c>
      <c r="K29" s="1544">
        <v>-32.41906241906241</v>
      </c>
      <c r="L29" s="1545">
        <v>15.667037136396722</v>
      </c>
    </row>
    <row r="30" spans="1:12" ht="12.75">
      <c r="A30" s="1543"/>
      <c r="B30" s="20" t="s">
        <v>823</v>
      </c>
      <c r="C30" s="20"/>
      <c r="D30" s="20"/>
      <c r="E30" s="20"/>
      <c r="F30" s="1544">
        <v>-63491.3</v>
      </c>
      <c r="G30" s="1544">
        <v>-129894.2</v>
      </c>
      <c r="H30" s="1544">
        <v>-82269.9</v>
      </c>
      <c r="I30" s="1544">
        <v>-161157.6</v>
      </c>
      <c r="J30" s="1544">
        <v>-97396.5</v>
      </c>
      <c r="K30" s="1544">
        <v>29.576650659224164</v>
      </c>
      <c r="L30" s="1545">
        <v>18.386554499276173</v>
      </c>
    </row>
    <row r="31" spans="1:12" ht="12.75">
      <c r="A31" s="1543"/>
      <c r="B31" s="259" t="s">
        <v>922</v>
      </c>
      <c r="C31" s="20"/>
      <c r="D31" s="20"/>
      <c r="E31" s="20"/>
      <c r="F31" s="1544">
        <v>62162</v>
      </c>
      <c r="G31" s="1544">
        <v>128992</v>
      </c>
      <c r="H31" s="1544">
        <v>71361.6</v>
      </c>
      <c r="I31" s="1544">
        <v>182816.5</v>
      </c>
      <c r="J31" s="1544">
        <v>114122.6</v>
      </c>
      <c r="K31" s="1544">
        <v>14.799395128856869</v>
      </c>
      <c r="L31" s="1545">
        <v>59.92158247572924</v>
      </c>
    </row>
    <row r="32" spans="1:12" ht="12.75">
      <c r="A32" s="1543"/>
      <c r="B32" s="20"/>
      <c r="C32" s="20" t="s">
        <v>824</v>
      </c>
      <c r="D32" s="20"/>
      <c r="E32" s="20"/>
      <c r="F32" s="1544">
        <v>64830.8</v>
      </c>
      <c r="G32" s="1544">
        <v>133196.8</v>
      </c>
      <c r="H32" s="1544">
        <v>72585.7</v>
      </c>
      <c r="I32" s="1544">
        <v>185462.9</v>
      </c>
      <c r="J32" s="1544">
        <v>116342</v>
      </c>
      <c r="K32" s="1544">
        <v>11.961752747151037</v>
      </c>
      <c r="L32" s="1545">
        <v>60.282259453308306</v>
      </c>
    </row>
    <row r="33" spans="1:12" ht="12.75">
      <c r="A33" s="1543"/>
      <c r="B33" s="20"/>
      <c r="C33" s="20"/>
      <c r="D33" s="20" t="s">
        <v>923</v>
      </c>
      <c r="E33" s="20"/>
      <c r="F33" s="1544">
        <v>10058.2</v>
      </c>
      <c r="G33" s="1544">
        <v>18218.2</v>
      </c>
      <c r="H33" s="1544">
        <v>5699.4</v>
      </c>
      <c r="I33" s="1544">
        <v>20993.2</v>
      </c>
      <c r="J33" s="1544">
        <v>14471.1</v>
      </c>
      <c r="K33" s="1544">
        <v>-43.33578572706847</v>
      </c>
      <c r="L33" s="1545">
        <v>153.90567428150334</v>
      </c>
    </row>
    <row r="34" spans="1:12" ht="12.75">
      <c r="A34" s="1543"/>
      <c r="B34" s="20"/>
      <c r="C34" s="20"/>
      <c r="D34" s="20" t="s">
        <v>825</v>
      </c>
      <c r="E34" s="20"/>
      <c r="F34" s="1544">
        <v>48269.4</v>
      </c>
      <c r="G34" s="1544">
        <v>100144.8</v>
      </c>
      <c r="H34" s="1544">
        <v>57058.3</v>
      </c>
      <c r="I34" s="1544">
        <v>142682.7</v>
      </c>
      <c r="J34" s="1544">
        <v>94301.9</v>
      </c>
      <c r="K34" s="1544">
        <v>18.208015844406603</v>
      </c>
      <c r="L34" s="1545">
        <v>65.27288755536003</v>
      </c>
    </row>
    <row r="35" spans="1:12" ht="12.75">
      <c r="A35" s="1543"/>
      <c r="B35" s="20"/>
      <c r="C35" s="20"/>
      <c r="D35" s="20" t="s">
        <v>924</v>
      </c>
      <c r="E35" s="20"/>
      <c r="F35" s="1544">
        <v>5832.5</v>
      </c>
      <c r="G35" s="1544">
        <v>12937</v>
      </c>
      <c r="H35" s="1544">
        <v>7980.6</v>
      </c>
      <c r="I35" s="1544">
        <v>18789.9</v>
      </c>
      <c r="J35" s="1544">
        <v>6221.4</v>
      </c>
      <c r="K35" s="1544">
        <v>36.8298328332619</v>
      </c>
      <c r="L35" s="1545">
        <v>-22.043455379294798</v>
      </c>
    </row>
    <row r="36" spans="1:12" ht="12.75">
      <c r="A36" s="1543"/>
      <c r="B36" s="20"/>
      <c r="C36" s="20"/>
      <c r="D36" s="20" t="s">
        <v>925</v>
      </c>
      <c r="E36" s="20"/>
      <c r="F36" s="1544">
        <v>670.7</v>
      </c>
      <c r="G36" s="1544">
        <v>1896.8</v>
      </c>
      <c r="H36" s="1544">
        <v>1847.4</v>
      </c>
      <c r="I36" s="1544">
        <v>2997.1</v>
      </c>
      <c r="J36" s="1544">
        <v>1347.6</v>
      </c>
      <c r="K36" s="1544">
        <v>175.44356642314</v>
      </c>
      <c r="L36" s="1545">
        <v>-27.054238389087377</v>
      </c>
    </row>
    <row r="37" spans="1:12" ht="12.75">
      <c r="A37" s="1543"/>
      <c r="B37" s="20"/>
      <c r="C37" s="20" t="s">
        <v>826</v>
      </c>
      <c r="D37" s="20"/>
      <c r="E37" s="20"/>
      <c r="F37" s="1544">
        <v>-2668.8</v>
      </c>
      <c r="G37" s="1544">
        <v>-4204.8</v>
      </c>
      <c r="H37" s="1544">
        <v>-1224.1</v>
      </c>
      <c r="I37" s="1544">
        <v>-2646.4</v>
      </c>
      <c r="J37" s="1544">
        <v>-2219.4</v>
      </c>
      <c r="K37" s="1544">
        <v>-54.13294364508394</v>
      </c>
      <c r="L37" s="1545">
        <v>81.30871660812026</v>
      </c>
    </row>
    <row r="38" spans="1:12" ht="12.75">
      <c r="A38" s="1546" t="s">
        <v>926</v>
      </c>
      <c r="B38" s="1416" t="s">
        <v>927</v>
      </c>
      <c r="C38" s="1416"/>
      <c r="D38" s="1416"/>
      <c r="E38" s="1416"/>
      <c r="F38" s="1547">
        <v>2247.3</v>
      </c>
      <c r="G38" s="1547">
        <v>4449.9</v>
      </c>
      <c r="H38" s="1547">
        <v>2725</v>
      </c>
      <c r="I38" s="1547">
        <v>7912.5</v>
      </c>
      <c r="J38" s="1547">
        <v>2536.6</v>
      </c>
      <c r="K38" s="1547">
        <v>21.25661905397587</v>
      </c>
      <c r="L38" s="1548">
        <v>-6.913761467889912</v>
      </c>
    </row>
    <row r="39" spans="1:12" ht="12.75">
      <c r="A39" s="1549" t="s">
        <v>928</v>
      </c>
      <c r="B39" s="1549"/>
      <c r="C39" s="103"/>
      <c r="D39" s="103"/>
      <c r="E39" s="103"/>
      <c r="F39" s="1550">
        <v>918.0000000000146</v>
      </c>
      <c r="G39" s="1550">
        <v>3547.7000000000116</v>
      </c>
      <c r="H39" s="1550">
        <v>-8183.3</v>
      </c>
      <c r="I39" s="1550">
        <v>29571.4</v>
      </c>
      <c r="J39" s="1550">
        <v>19262.7</v>
      </c>
      <c r="K39" s="907" t="s">
        <v>757</v>
      </c>
      <c r="L39" s="1551">
        <v>-335.39036818887246</v>
      </c>
    </row>
    <row r="40" spans="1:12" ht="12.75">
      <c r="A40" s="1543" t="s">
        <v>929</v>
      </c>
      <c r="B40" s="20" t="s">
        <v>930</v>
      </c>
      <c r="C40" s="20"/>
      <c r="D40" s="20"/>
      <c r="E40" s="20"/>
      <c r="F40" s="1544">
        <v>-2019.6</v>
      </c>
      <c r="G40" s="1544">
        <v>-2362.1</v>
      </c>
      <c r="H40" s="1544">
        <v>3351.3</v>
      </c>
      <c r="I40" s="1544">
        <v>12831.7</v>
      </c>
      <c r="J40" s="1544">
        <v>17400.6</v>
      </c>
      <c r="K40" s="829">
        <v>-265.93879976232915</v>
      </c>
      <c r="L40" s="1545">
        <v>419.21940739414555</v>
      </c>
    </row>
    <row r="41" spans="1:12" ht="12.75">
      <c r="A41" s="1543"/>
      <c r="B41" s="20" t="s">
        <v>931</v>
      </c>
      <c r="C41" s="20"/>
      <c r="D41" s="20"/>
      <c r="E41" s="20"/>
      <c r="F41" s="1544">
        <v>0</v>
      </c>
      <c r="G41" s="1544">
        <v>362.3</v>
      </c>
      <c r="H41" s="1544">
        <v>28.9</v>
      </c>
      <c r="I41" s="1544">
        <v>293.9</v>
      </c>
      <c r="J41" s="1544">
        <v>-194.5</v>
      </c>
      <c r="K41" s="829" t="s">
        <v>757</v>
      </c>
      <c r="L41" s="1545">
        <v>-773.0103806228375</v>
      </c>
    </row>
    <row r="42" spans="1:12" ht="12.75">
      <c r="A42" s="1543"/>
      <c r="B42" s="20" t="s">
        <v>932</v>
      </c>
      <c r="C42" s="20"/>
      <c r="D42" s="20"/>
      <c r="E42" s="20"/>
      <c r="F42" s="1544">
        <v>0</v>
      </c>
      <c r="G42" s="1544">
        <v>0</v>
      </c>
      <c r="H42" s="1544">
        <v>0</v>
      </c>
      <c r="I42" s="1544">
        <v>0</v>
      </c>
      <c r="J42" s="1544">
        <v>0</v>
      </c>
      <c r="K42" s="829" t="s">
        <v>757</v>
      </c>
      <c r="L42" s="1545" t="s">
        <v>757</v>
      </c>
    </row>
    <row r="43" spans="1:12" ht="12.75">
      <c r="A43" s="1543"/>
      <c r="B43" s="20" t="s">
        <v>827</v>
      </c>
      <c r="C43" s="20"/>
      <c r="D43" s="20"/>
      <c r="E43" s="20"/>
      <c r="F43" s="1544">
        <v>-7983.5</v>
      </c>
      <c r="G43" s="1544">
        <v>-10690</v>
      </c>
      <c r="H43" s="1544">
        <v>-3899.5</v>
      </c>
      <c r="I43" s="1544">
        <v>-12354.6</v>
      </c>
      <c r="J43" s="1544">
        <v>502.1</v>
      </c>
      <c r="K43" s="1544">
        <v>-51.1555082357362</v>
      </c>
      <c r="L43" s="1545">
        <v>-112.8760097448391</v>
      </c>
    </row>
    <row r="44" spans="1:12" ht="12.75">
      <c r="A44" s="1543"/>
      <c r="B44" s="20"/>
      <c r="C44" s="20" t="s">
        <v>828</v>
      </c>
      <c r="D44" s="20"/>
      <c r="E44" s="20"/>
      <c r="F44" s="1544">
        <v>-3956.8</v>
      </c>
      <c r="G44" s="1544">
        <v>-5127.6</v>
      </c>
      <c r="H44" s="1544">
        <v>-1820.7</v>
      </c>
      <c r="I44" s="1544">
        <v>-105.3</v>
      </c>
      <c r="J44" s="1544">
        <v>1279.9</v>
      </c>
      <c r="K44" s="1544">
        <v>-53.98554387383745</v>
      </c>
      <c r="L44" s="1545">
        <v>-170.29713846322844</v>
      </c>
    </row>
    <row r="45" spans="1:12" ht="12.75">
      <c r="A45" s="1543"/>
      <c r="B45" s="20"/>
      <c r="C45" s="20" t="s">
        <v>913</v>
      </c>
      <c r="D45" s="20"/>
      <c r="E45" s="20"/>
      <c r="F45" s="1544">
        <v>-4026.7</v>
      </c>
      <c r="G45" s="1544">
        <v>-5562.4</v>
      </c>
      <c r="H45" s="1544">
        <v>-2078.8</v>
      </c>
      <c r="I45" s="1544">
        <v>-12249.3</v>
      </c>
      <c r="J45" s="1544">
        <v>-777.8</v>
      </c>
      <c r="K45" s="1544">
        <v>-48.37459954801698</v>
      </c>
      <c r="L45" s="1545">
        <v>-62.58418318260536</v>
      </c>
    </row>
    <row r="46" spans="1:12" ht="12.75">
      <c r="A46" s="1543"/>
      <c r="B46" s="20" t="s">
        <v>829</v>
      </c>
      <c r="C46" s="20"/>
      <c r="D46" s="20"/>
      <c r="E46" s="20"/>
      <c r="F46" s="1544">
        <v>5963.9</v>
      </c>
      <c r="G46" s="1544">
        <v>7965.6</v>
      </c>
      <c r="H46" s="1544">
        <v>7221.9</v>
      </c>
      <c r="I46" s="1544">
        <v>24892.4</v>
      </c>
      <c r="J46" s="1544">
        <v>17093</v>
      </c>
      <c r="K46" s="1544">
        <v>21.093579704555747</v>
      </c>
      <c r="L46" s="1545">
        <v>136.68286738946816</v>
      </c>
    </row>
    <row r="47" spans="1:12" ht="12.75">
      <c r="A47" s="1543"/>
      <c r="B47" s="20"/>
      <c r="C47" s="20" t="s">
        <v>828</v>
      </c>
      <c r="D47" s="20"/>
      <c r="E47" s="20"/>
      <c r="F47" s="1544">
        <v>6361.8</v>
      </c>
      <c r="G47" s="1544">
        <v>1727.8</v>
      </c>
      <c r="H47" s="1544">
        <v>8336</v>
      </c>
      <c r="I47" s="1544">
        <v>15241.2</v>
      </c>
      <c r="J47" s="1544">
        <v>8248.7</v>
      </c>
      <c r="K47" s="1544">
        <v>31.032097833946366</v>
      </c>
      <c r="L47" s="1545">
        <v>-1.0472648752399145</v>
      </c>
    </row>
    <row r="48" spans="1:12" ht="12.75">
      <c r="A48" s="1543"/>
      <c r="B48" s="20"/>
      <c r="C48" s="20" t="s">
        <v>933</v>
      </c>
      <c r="D48" s="20"/>
      <c r="E48" s="20"/>
      <c r="F48" s="1544">
        <v>-1437.4</v>
      </c>
      <c r="G48" s="1544">
        <v>1455.6</v>
      </c>
      <c r="H48" s="1544">
        <v>-1247.3</v>
      </c>
      <c r="I48" s="1544">
        <v>3391.5</v>
      </c>
      <c r="J48" s="1544">
        <v>-1886.1</v>
      </c>
      <c r="K48" s="1544">
        <v>-13.22526784471964</v>
      </c>
      <c r="L48" s="1545">
        <v>51.2146235869478</v>
      </c>
    </row>
    <row r="49" spans="1:12" ht="12.75">
      <c r="A49" s="1543"/>
      <c r="B49" s="20"/>
      <c r="C49" s="20"/>
      <c r="D49" s="20" t="s">
        <v>934</v>
      </c>
      <c r="E49" s="20"/>
      <c r="F49" s="1544">
        <v>-888.9</v>
      </c>
      <c r="G49" s="1544">
        <v>2150.7</v>
      </c>
      <c r="H49" s="1544">
        <v>-1224.1</v>
      </c>
      <c r="I49" s="1544">
        <v>3455.9</v>
      </c>
      <c r="J49" s="1544">
        <v>-1831.1</v>
      </c>
      <c r="K49" s="1544">
        <v>37.70952863089211</v>
      </c>
      <c r="L49" s="1545">
        <v>49.58745200555511</v>
      </c>
    </row>
    <row r="50" spans="1:12" ht="12.75">
      <c r="A50" s="1543"/>
      <c r="B50" s="20"/>
      <c r="C50" s="20"/>
      <c r="D50" s="20"/>
      <c r="E50" s="20" t="s">
        <v>935</v>
      </c>
      <c r="F50" s="1544">
        <v>2890.5</v>
      </c>
      <c r="G50" s="1544">
        <v>9689.7</v>
      </c>
      <c r="H50" s="1544">
        <v>2362.5</v>
      </c>
      <c r="I50" s="1544">
        <v>11325.5</v>
      </c>
      <c r="J50" s="1544">
        <v>2905.1</v>
      </c>
      <c r="K50" s="1544">
        <v>-18.266735858847948</v>
      </c>
      <c r="L50" s="1545">
        <v>22.967195767195765</v>
      </c>
    </row>
    <row r="51" spans="1:12" ht="12.75">
      <c r="A51" s="1543"/>
      <c r="B51" s="20"/>
      <c r="C51" s="20"/>
      <c r="D51" s="20"/>
      <c r="E51" s="20" t="s">
        <v>936</v>
      </c>
      <c r="F51" s="1544">
        <v>-3779.4</v>
      </c>
      <c r="G51" s="1544">
        <v>-7539</v>
      </c>
      <c r="H51" s="1544">
        <v>-3586.6</v>
      </c>
      <c r="I51" s="1544">
        <v>-7869.6</v>
      </c>
      <c r="J51" s="1544">
        <v>-4736.2</v>
      </c>
      <c r="K51" s="1544">
        <v>-5.101338836852415</v>
      </c>
      <c r="L51" s="1545">
        <v>32.05264038365025</v>
      </c>
    </row>
    <row r="52" spans="1:12" ht="12.75">
      <c r="A52" s="1543"/>
      <c r="B52" s="20"/>
      <c r="C52" s="20"/>
      <c r="D52" s="20" t="s">
        <v>830</v>
      </c>
      <c r="E52" s="20"/>
      <c r="F52" s="1544">
        <v>-548.5</v>
      </c>
      <c r="G52" s="1544">
        <v>-695.1</v>
      </c>
      <c r="H52" s="1544">
        <v>-23.2</v>
      </c>
      <c r="I52" s="1544">
        <v>-64.4</v>
      </c>
      <c r="J52" s="1544">
        <v>-55</v>
      </c>
      <c r="K52" s="1544">
        <v>-95.77028258887876</v>
      </c>
      <c r="L52" s="1545">
        <v>137.0689655172414</v>
      </c>
    </row>
    <row r="53" spans="1:12" ht="12.75">
      <c r="A53" s="1543"/>
      <c r="B53" s="20"/>
      <c r="C53" s="20" t="s">
        <v>831</v>
      </c>
      <c r="D53" s="20"/>
      <c r="E53" s="20"/>
      <c r="F53" s="1544">
        <v>1039.5</v>
      </c>
      <c r="G53" s="1544">
        <v>4782.2</v>
      </c>
      <c r="H53" s="1544">
        <v>133.2</v>
      </c>
      <c r="I53" s="1544">
        <v>6259.7</v>
      </c>
      <c r="J53" s="1544">
        <v>10730.4</v>
      </c>
      <c r="K53" s="1544">
        <v>-87.18614718614718</v>
      </c>
      <c r="L53" s="1552" t="s">
        <v>757</v>
      </c>
    </row>
    <row r="54" spans="1:12" ht="12.75">
      <c r="A54" s="1543"/>
      <c r="B54" s="20"/>
      <c r="C54" s="20"/>
      <c r="D54" s="20" t="s">
        <v>406</v>
      </c>
      <c r="E54" s="20"/>
      <c r="F54" s="1544">
        <v>-6.2</v>
      </c>
      <c r="G54" s="1544">
        <v>2.4</v>
      </c>
      <c r="H54" s="1544">
        <v>-4.8</v>
      </c>
      <c r="I54" s="1544">
        <v>-5.6</v>
      </c>
      <c r="J54" s="1544">
        <v>-3.1</v>
      </c>
      <c r="K54" s="1544">
        <v>-22.580645161290327</v>
      </c>
      <c r="L54" s="1545">
        <v>-35.416666666666664</v>
      </c>
    </row>
    <row r="55" spans="1:12" ht="12.75">
      <c r="A55" s="1543"/>
      <c r="B55" s="20"/>
      <c r="C55" s="20"/>
      <c r="D55" s="20" t="s">
        <v>832</v>
      </c>
      <c r="E55" s="20"/>
      <c r="F55" s="1544">
        <v>1045.7</v>
      </c>
      <c r="G55" s="1544">
        <v>4779.8</v>
      </c>
      <c r="H55" s="1544">
        <v>138</v>
      </c>
      <c r="I55" s="1544">
        <v>6265.3</v>
      </c>
      <c r="J55" s="1544">
        <v>10733.5</v>
      </c>
      <c r="K55" s="1544">
        <v>-86.80309840298365</v>
      </c>
      <c r="L55" s="1552" t="s">
        <v>757</v>
      </c>
    </row>
    <row r="56" spans="1:12" ht="12.75">
      <c r="A56" s="1543"/>
      <c r="B56" s="20"/>
      <c r="C56" s="20" t="s">
        <v>833</v>
      </c>
      <c r="D56" s="20"/>
      <c r="E56" s="20"/>
      <c r="F56" s="1544">
        <v>0</v>
      </c>
      <c r="G56" s="1544">
        <v>0</v>
      </c>
      <c r="H56" s="1544">
        <v>0</v>
      </c>
      <c r="I56" s="1544">
        <v>0</v>
      </c>
      <c r="J56" s="1544">
        <v>0</v>
      </c>
      <c r="K56" s="829" t="s">
        <v>757</v>
      </c>
      <c r="L56" s="1545" t="s">
        <v>757</v>
      </c>
    </row>
    <row r="57" spans="1:12" ht="12.75">
      <c r="A57" s="1543" t="s">
        <v>937</v>
      </c>
      <c r="B57" s="20"/>
      <c r="C57" s="20"/>
      <c r="D57" s="20"/>
      <c r="E57" s="20"/>
      <c r="F57" s="1544">
        <v>-1101.599999999984</v>
      </c>
      <c r="G57" s="1544">
        <v>1185.6000000000058</v>
      </c>
      <c r="H57" s="1544">
        <v>-4831.999999999993</v>
      </c>
      <c r="I57" s="1544">
        <v>42403.100000000064</v>
      </c>
      <c r="J57" s="1544">
        <v>36663.3</v>
      </c>
      <c r="K57" s="829">
        <v>338.6347131445228</v>
      </c>
      <c r="L57" s="1545">
        <v>-858.7603476821205</v>
      </c>
    </row>
    <row r="58" spans="1:12" ht="12.75">
      <c r="A58" s="1546" t="s">
        <v>938</v>
      </c>
      <c r="B58" s="1416" t="s">
        <v>939</v>
      </c>
      <c r="C58" s="1416"/>
      <c r="D58" s="1416"/>
      <c r="E58" s="1416"/>
      <c r="F58" s="1547">
        <v>7632.399999999983</v>
      </c>
      <c r="G58" s="1547">
        <v>9500.899999999994</v>
      </c>
      <c r="H58" s="1547">
        <v>3012.8</v>
      </c>
      <c r="I58" s="1547">
        <v>-6468.70000000007</v>
      </c>
      <c r="J58" s="1547">
        <v>2600.899999999987</v>
      </c>
      <c r="K58" s="1553">
        <v>-60.526177873277</v>
      </c>
      <c r="L58" s="1548">
        <v>-13.671667551779516</v>
      </c>
    </row>
    <row r="59" spans="1:12" ht="12.75">
      <c r="A59" s="1549" t="s">
        <v>940</v>
      </c>
      <c r="B59" s="103"/>
      <c r="C59" s="103"/>
      <c r="D59" s="103"/>
      <c r="E59" s="103"/>
      <c r="F59" s="1550">
        <v>6530.8</v>
      </c>
      <c r="G59" s="1550">
        <v>10686.5</v>
      </c>
      <c r="H59" s="1550">
        <v>-1819.2</v>
      </c>
      <c r="I59" s="1550">
        <v>35934.4</v>
      </c>
      <c r="J59" s="1550">
        <v>39264.2</v>
      </c>
      <c r="K59" s="907">
        <v>-127.85569914864948</v>
      </c>
      <c r="L59" s="1551" t="s">
        <v>757</v>
      </c>
    </row>
    <row r="60" spans="1:12" ht="12.75">
      <c r="A60" s="1543" t="s">
        <v>941</v>
      </c>
      <c r="B60" s="20"/>
      <c r="C60" s="20"/>
      <c r="D60" s="20"/>
      <c r="E60" s="20"/>
      <c r="F60" s="1544">
        <v>-6530.8</v>
      </c>
      <c r="G60" s="1544">
        <v>-10686.5</v>
      </c>
      <c r="H60" s="1544">
        <v>1819.2</v>
      </c>
      <c r="I60" s="1544">
        <v>-35934.4</v>
      </c>
      <c r="J60" s="1544">
        <v>-39264.2</v>
      </c>
      <c r="K60" s="829">
        <v>-127.85569914864948</v>
      </c>
      <c r="L60" s="1545" t="s">
        <v>757</v>
      </c>
    </row>
    <row r="61" spans="1:12" ht="12.75">
      <c r="A61" s="1543"/>
      <c r="B61" s="20" t="s">
        <v>834</v>
      </c>
      <c r="C61" s="20"/>
      <c r="D61" s="20"/>
      <c r="E61" s="20"/>
      <c r="F61" s="1544">
        <v>-8087.6</v>
      </c>
      <c r="G61" s="1544">
        <v>-13410.2</v>
      </c>
      <c r="H61" s="1544">
        <v>751.6</v>
      </c>
      <c r="I61" s="1544">
        <v>-37002</v>
      </c>
      <c r="J61" s="1544">
        <v>-39264.2</v>
      </c>
      <c r="K61" s="829">
        <v>-109.29323903259312</v>
      </c>
      <c r="L61" s="1545" t="s">
        <v>757</v>
      </c>
    </row>
    <row r="62" spans="1:12" ht="12.75">
      <c r="A62" s="1543"/>
      <c r="B62" s="20"/>
      <c r="C62" s="20" t="s">
        <v>406</v>
      </c>
      <c r="D62" s="20"/>
      <c r="E62" s="20"/>
      <c r="F62" s="1544">
        <v>-9338.8</v>
      </c>
      <c r="G62" s="1544">
        <v>-10963.2</v>
      </c>
      <c r="H62" s="1544">
        <v>1440.7</v>
      </c>
      <c r="I62" s="1544">
        <v>-29636.8</v>
      </c>
      <c r="J62" s="1544">
        <v>-27009.4</v>
      </c>
      <c r="K62" s="829">
        <v>-115.42703559343815</v>
      </c>
      <c r="L62" s="1552" t="s">
        <v>757</v>
      </c>
    </row>
    <row r="63" spans="1:12" ht="12.75">
      <c r="A63" s="1543"/>
      <c r="B63" s="20"/>
      <c r="C63" s="20" t="s">
        <v>832</v>
      </c>
      <c r="D63" s="20"/>
      <c r="E63" s="20"/>
      <c r="F63" s="1544">
        <v>1251.2</v>
      </c>
      <c r="G63" s="1544">
        <v>-2447</v>
      </c>
      <c r="H63" s="1544">
        <v>-689.1</v>
      </c>
      <c r="I63" s="1544">
        <v>-7365.2</v>
      </c>
      <c r="J63" s="1544">
        <v>-12254.8</v>
      </c>
      <c r="K63" s="829">
        <v>-155.07512787723786</v>
      </c>
      <c r="L63" s="1552" t="s">
        <v>757</v>
      </c>
    </row>
    <row r="64" spans="1:12" ht="12.75">
      <c r="A64" s="1543"/>
      <c r="B64" s="20" t="s">
        <v>942</v>
      </c>
      <c r="C64" s="20"/>
      <c r="D64" s="20"/>
      <c r="E64" s="20"/>
      <c r="F64" s="1544">
        <v>1556.8</v>
      </c>
      <c r="G64" s="1544">
        <v>2723.7</v>
      </c>
      <c r="H64" s="1544">
        <v>1067.6</v>
      </c>
      <c r="I64" s="1544">
        <v>1067.6</v>
      </c>
      <c r="J64" s="1544">
        <v>0</v>
      </c>
      <c r="K64" s="829">
        <v>-31.42343268242549</v>
      </c>
      <c r="L64" s="1551">
        <v>-100</v>
      </c>
    </row>
    <row r="65" spans="1:12" ht="13.5" thickBot="1">
      <c r="A65" s="1554" t="s">
        <v>835</v>
      </c>
      <c r="B65" s="1555"/>
      <c r="C65" s="1555"/>
      <c r="D65" s="1555"/>
      <c r="E65" s="1555"/>
      <c r="F65" s="1556">
        <v>-5491.3</v>
      </c>
      <c r="G65" s="1556">
        <v>-5904.3</v>
      </c>
      <c r="H65" s="1557">
        <v>1952.4</v>
      </c>
      <c r="I65" s="1556">
        <v>-29674.7</v>
      </c>
      <c r="J65" s="1557">
        <v>-28533.8</v>
      </c>
      <c r="K65" s="1558">
        <v>-135.5544224500574</v>
      </c>
      <c r="L65" s="1559" t="s">
        <v>757</v>
      </c>
    </row>
    <row r="66" ht="13.5" thickTop="1"/>
  </sheetData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M32" sqref="M32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377" customFormat="1" ht="12.75">
      <c r="A1" s="18"/>
      <c r="B1" s="1624" t="s">
        <v>257</v>
      </c>
      <c r="C1" s="1624"/>
      <c r="D1" s="1624"/>
      <c r="E1" s="1624"/>
      <c r="F1" s="1624"/>
      <c r="G1" s="1624"/>
      <c r="H1" s="1624"/>
      <c r="I1" s="1624"/>
      <c r="J1" s="1624"/>
      <c r="K1" s="1624"/>
      <c r="L1" s="1624"/>
    </row>
    <row r="2" spans="1:13" ht="15.75">
      <c r="A2" s="18"/>
      <c r="B2" s="1620" t="s">
        <v>721</v>
      </c>
      <c r="C2" s="1620"/>
      <c r="D2" s="1620"/>
      <c r="E2" s="1620"/>
      <c r="F2" s="1620"/>
      <c r="G2" s="1620"/>
      <c r="H2" s="1620"/>
      <c r="I2" s="1620"/>
      <c r="J2" s="1620"/>
      <c r="K2" s="1620"/>
      <c r="L2" s="1620"/>
      <c r="M2" s="655"/>
    </row>
    <row r="3" spans="7:12" ht="12.75">
      <c r="G3" s="351"/>
      <c r="L3" s="75" t="s">
        <v>189</v>
      </c>
    </row>
    <row r="4" spans="2:12" ht="12.75" customHeight="1">
      <c r="B4" s="1621" t="s">
        <v>504</v>
      </c>
      <c r="C4" s="1613">
        <v>2007</v>
      </c>
      <c r="D4" s="1613">
        <v>2008</v>
      </c>
      <c r="E4" s="1613">
        <v>2008</v>
      </c>
      <c r="F4" s="1613">
        <v>2008</v>
      </c>
      <c r="G4" s="1615" t="s">
        <v>86</v>
      </c>
      <c r="H4" s="1616"/>
      <c r="I4" s="1616"/>
      <c r="J4" s="1616"/>
      <c r="K4" s="1616"/>
      <c r="L4" s="1617"/>
    </row>
    <row r="5" spans="2:12" ht="12.75">
      <c r="B5" s="1622"/>
      <c r="C5" s="1614"/>
      <c r="D5" s="1614"/>
      <c r="E5" s="1614"/>
      <c r="F5" s="1614"/>
      <c r="G5" s="1639" t="s">
        <v>655</v>
      </c>
      <c r="H5" s="1640"/>
      <c r="I5" s="1641"/>
      <c r="J5" s="1639" t="s">
        <v>1428</v>
      </c>
      <c r="K5" s="1640"/>
      <c r="L5" s="1641"/>
    </row>
    <row r="6" spans="2:12" ht="17.25" customHeight="1">
      <c r="B6" s="1623"/>
      <c r="C6" s="347" t="s">
        <v>644</v>
      </c>
      <c r="D6" s="347" t="s">
        <v>552</v>
      </c>
      <c r="E6" s="347" t="s">
        <v>187</v>
      </c>
      <c r="F6" s="347" t="s">
        <v>474</v>
      </c>
      <c r="G6" s="1642" t="s">
        <v>188</v>
      </c>
      <c r="H6" s="1643"/>
      <c r="I6" s="348" t="s">
        <v>722</v>
      </c>
      <c r="J6" s="1642" t="s">
        <v>188</v>
      </c>
      <c r="K6" s="1643"/>
      <c r="L6" s="348" t="s">
        <v>722</v>
      </c>
    </row>
    <row r="7" spans="2:12" s="76" customFormat="1" ht="15" customHeight="1">
      <c r="B7" s="342" t="s">
        <v>723</v>
      </c>
      <c r="C7" s="369">
        <v>126285.51683242922</v>
      </c>
      <c r="D7" s="369">
        <v>124113.0477941</v>
      </c>
      <c r="E7" s="369">
        <v>164656.646472394</v>
      </c>
      <c r="F7" s="754">
        <v>193968.35374576</v>
      </c>
      <c r="G7" s="699">
        <v>-2503.489038329218</v>
      </c>
      <c r="H7" s="755" t="s">
        <v>147</v>
      </c>
      <c r="I7" s="756">
        <v>-1.982403921782375</v>
      </c>
      <c r="J7" s="757">
        <v>27012.557273365986</v>
      </c>
      <c r="K7" s="757" t="s">
        <v>148</v>
      </c>
      <c r="L7" s="708">
        <v>16.405385298488305</v>
      </c>
    </row>
    <row r="8" spans="2:12" ht="15" customHeight="1">
      <c r="B8" s="343" t="s">
        <v>724</v>
      </c>
      <c r="C8" s="365">
        <v>130213.85892042922</v>
      </c>
      <c r="D8" s="365">
        <v>129138.9802031</v>
      </c>
      <c r="E8" s="365">
        <v>170314.216566394</v>
      </c>
      <c r="F8" s="758">
        <v>199872.66290454</v>
      </c>
      <c r="G8" s="702">
        <v>-1074.8787173292221</v>
      </c>
      <c r="H8" s="759"/>
      <c r="I8" s="703">
        <v>-0.8254718247664071</v>
      </c>
      <c r="J8" s="760">
        <v>29558.446338145994</v>
      </c>
      <c r="K8" s="760"/>
      <c r="L8" s="701">
        <v>17.35524311126614</v>
      </c>
    </row>
    <row r="9" spans="2:12" ht="15" customHeight="1">
      <c r="B9" s="344" t="s">
        <v>725</v>
      </c>
      <c r="C9" s="366">
        <v>3928.342087999999</v>
      </c>
      <c r="D9" s="366">
        <v>5025.932408999999</v>
      </c>
      <c r="E9" s="366">
        <v>5657.570094</v>
      </c>
      <c r="F9" s="367">
        <v>5904.309158779999</v>
      </c>
      <c r="G9" s="761">
        <v>1097.5903210000001</v>
      </c>
      <c r="H9" s="762"/>
      <c r="I9" s="706">
        <v>27.9402938036592</v>
      </c>
      <c r="J9" s="763">
        <v>246.73906477999935</v>
      </c>
      <c r="K9" s="763"/>
      <c r="L9" s="764">
        <v>4.361219758314131</v>
      </c>
    </row>
    <row r="10" spans="2:12" s="76" customFormat="1" ht="15" customHeight="1">
      <c r="B10" s="342" t="s">
        <v>726</v>
      </c>
      <c r="C10" s="369">
        <v>-7016</v>
      </c>
      <c r="D10" s="369">
        <v>-3686.057087100009</v>
      </c>
      <c r="E10" s="369">
        <v>-20065.031864173983</v>
      </c>
      <c r="F10" s="754">
        <v>-40197.61838895</v>
      </c>
      <c r="G10" s="705">
        <v>3660.962912899991</v>
      </c>
      <c r="H10" s="765" t="s">
        <v>147</v>
      </c>
      <c r="I10" s="707">
        <v>-52.18020115307854</v>
      </c>
      <c r="J10" s="766">
        <v>-17833.436524776018</v>
      </c>
      <c r="K10" s="766" t="s">
        <v>148</v>
      </c>
      <c r="L10" s="767">
        <v>88.87818691490608</v>
      </c>
    </row>
    <row r="11" spans="2:12" s="76" customFormat="1" ht="15" customHeight="1">
      <c r="B11" s="345" t="s">
        <v>727</v>
      </c>
      <c r="C11" s="363">
        <v>23181.571933</v>
      </c>
      <c r="D11" s="363">
        <v>19240.364681999996</v>
      </c>
      <c r="E11" s="363">
        <v>19168.32331113001</v>
      </c>
      <c r="F11" s="768">
        <v>3822.1155452399903</v>
      </c>
      <c r="G11" s="705">
        <v>-3941.2072510000035</v>
      </c>
      <c r="H11" s="765"/>
      <c r="I11" s="707">
        <v>-17.00146677883185</v>
      </c>
      <c r="J11" s="766">
        <v>-15346.20776589002</v>
      </c>
      <c r="K11" s="766"/>
      <c r="L11" s="767">
        <v>-80.06025105481869</v>
      </c>
    </row>
    <row r="12" spans="2:12" ht="15" customHeight="1">
      <c r="B12" s="343" t="s">
        <v>728</v>
      </c>
      <c r="C12" s="365">
        <v>12493.613420000001</v>
      </c>
      <c r="D12" s="365">
        <v>10860.051181999996</v>
      </c>
      <c r="E12" s="365">
        <v>14979.394264670009</v>
      </c>
      <c r="F12" s="758">
        <v>-2811.81420953001</v>
      </c>
      <c r="G12" s="702">
        <v>-1633.562238000006</v>
      </c>
      <c r="H12" s="759"/>
      <c r="I12" s="703">
        <v>-13.075178357807756</v>
      </c>
      <c r="J12" s="760">
        <v>-17791.20847420002</v>
      </c>
      <c r="K12" s="760"/>
      <c r="L12" s="701">
        <v>-118.77121437521593</v>
      </c>
    </row>
    <row r="13" spans="2:12" ht="15" customHeight="1">
      <c r="B13" s="343" t="s">
        <v>729</v>
      </c>
      <c r="C13" s="365">
        <v>15616.144069000002</v>
      </c>
      <c r="D13" s="365">
        <v>21055.945654000003</v>
      </c>
      <c r="E13" s="365">
        <v>18925.778102520002</v>
      </c>
      <c r="F13" s="758">
        <v>19782.31105269</v>
      </c>
      <c r="G13" s="702">
        <v>5439.801585000001</v>
      </c>
      <c r="H13" s="759"/>
      <c r="I13" s="703">
        <v>34.834473612462936</v>
      </c>
      <c r="J13" s="760">
        <v>856.5329501699998</v>
      </c>
      <c r="K13" s="760"/>
      <c r="L13" s="701">
        <v>4.525747610112531</v>
      </c>
    </row>
    <row r="14" spans="2:12" ht="15" customHeight="1">
      <c r="B14" s="343" t="s">
        <v>730</v>
      </c>
      <c r="C14" s="365">
        <v>3122.5306490000003</v>
      </c>
      <c r="D14" s="365">
        <v>10195.894472000007</v>
      </c>
      <c r="E14" s="365">
        <v>3946.383837849993</v>
      </c>
      <c r="F14" s="758">
        <v>22594.12526222001</v>
      </c>
      <c r="G14" s="702">
        <v>7073.363823000007</v>
      </c>
      <c r="H14" s="759"/>
      <c r="I14" s="703">
        <v>226.5266419487435</v>
      </c>
      <c r="J14" s="760">
        <v>18647.74142437002</v>
      </c>
      <c r="K14" s="760"/>
      <c r="L14" s="701">
        <v>472.52731083881054</v>
      </c>
    </row>
    <row r="15" spans="2:12" ht="15" customHeight="1">
      <c r="B15" s="343" t="s">
        <v>731</v>
      </c>
      <c r="C15" s="365">
        <v>661.3645</v>
      </c>
      <c r="D15" s="365">
        <v>583.2275</v>
      </c>
      <c r="E15" s="365">
        <v>438.05401000000006</v>
      </c>
      <c r="F15" s="758">
        <v>319.61487870999997</v>
      </c>
      <c r="G15" s="702">
        <v>-78.13700000000006</v>
      </c>
      <c r="H15" s="759"/>
      <c r="I15" s="703">
        <v>-11.814513781734588</v>
      </c>
      <c r="J15" s="760">
        <v>-118.43913129000009</v>
      </c>
      <c r="K15" s="760"/>
      <c r="L15" s="701">
        <v>-27.037563539254002</v>
      </c>
    </row>
    <row r="16" spans="2:12" ht="15" customHeight="1">
      <c r="B16" s="343" t="s">
        <v>737</v>
      </c>
      <c r="C16" s="365">
        <v>39</v>
      </c>
      <c r="D16" s="365">
        <v>37.045</v>
      </c>
      <c r="E16" s="365">
        <v>37.045</v>
      </c>
      <c r="F16" s="758">
        <v>37.045</v>
      </c>
      <c r="G16" s="702">
        <v>-1.955</v>
      </c>
      <c r="H16" s="759"/>
      <c r="I16" s="703">
        <v>-5.012820512820508</v>
      </c>
      <c r="J16" s="760">
        <v>0</v>
      </c>
      <c r="K16" s="760"/>
      <c r="L16" s="701">
        <v>0</v>
      </c>
    </row>
    <row r="17" spans="2:12" ht="15" customHeight="1">
      <c r="B17" s="343" t="s">
        <v>732</v>
      </c>
      <c r="C17" s="365">
        <v>1870.81</v>
      </c>
      <c r="D17" s="365">
        <v>3940</v>
      </c>
      <c r="E17" s="365">
        <v>660.655</v>
      </c>
      <c r="F17" s="758">
        <v>3150</v>
      </c>
      <c r="G17" s="702">
        <v>2069.19</v>
      </c>
      <c r="H17" s="759"/>
      <c r="I17" s="703">
        <v>110.60396298929341</v>
      </c>
      <c r="J17" s="760">
        <v>2489.345</v>
      </c>
      <c r="K17" s="760"/>
      <c r="L17" s="701">
        <v>376.79953985060286</v>
      </c>
    </row>
    <row r="18" spans="2:12" ht="15" customHeight="1">
      <c r="B18" s="343" t="s">
        <v>733</v>
      </c>
      <c r="C18" s="365">
        <v>8116.784013</v>
      </c>
      <c r="D18" s="365">
        <v>3820.0409999999997</v>
      </c>
      <c r="E18" s="365">
        <v>3053.1750364600002</v>
      </c>
      <c r="F18" s="758">
        <v>3127.26987606</v>
      </c>
      <c r="G18" s="702">
        <v>-4296.743013000001</v>
      </c>
      <c r="H18" s="759"/>
      <c r="I18" s="703">
        <v>-52.936520253813</v>
      </c>
      <c r="J18" s="760">
        <v>74.09483959999989</v>
      </c>
      <c r="K18" s="760"/>
      <c r="L18" s="701">
        <v>2.4268127020293293</v>
      </c>
    </row>
    <row r="19" spans="2:12" s="76" customFormat="1" ht="15" customHeight="1">
      <c r="B19" s="346" t="s">
        <v>736</v>
      </c>
      <c r="C19" s="370">
        <v>30202.6611674292</v>
      </c>
      <c r="D19" s="370">
        <v>22926.421769100005</v>
      </c>
      <c r="E19" s="370">
        <v>39233.355175303994</v>
      </c>
      <c r="F19" s="769">
        <v>44019.73393418999</v>
      </c>
      <c r="G19" s="705">
        <v>-7607.259398329195</v>
      </c>
      <c r="H19" s="765" t="s">
        <v>147</v>
      </c>
      <c r="I19" s="707">
        <v>-25.1873811918697</v>
      </c>
      <c r="J19" s="766">
        <v>2487.2287588859995</v>
      </c>
      <c r="K19" s="766" t="s">
        <v>148</v>
      </c>
      <c r="L19" s="767">
        <v>6.339576994555954</v>
      </c>
    </row>
    <row r="20" spans="2:12" s="76" customFormat="1" ht="15" customHeight="1">
      <c r="B20" s="345" t="s">
        <v>744</v>
      </c>
      <c r="C20" s="363">
        <v>119264.42759800001</v>
      </c>
      <c r="D20" s="363">
        <v>120426.99070699999</v>
      </c>
      <c r="E20" s="363">
        <v>144591.61460822003</v>
      </c>
      <c r="F20" s="768">
        <v>153770.73535680998</v>
      </c>
      <c r="G20" s="770">
        <v>1162.5631089999806</v>
      </c>
      <c r="H20" s="771"/>
      <c r="I20" s="700">
        <v>0.9747777542844436</v>
      </c>
      <c r="J20" s="772">
        <v>9179.12074858995</v>
      </c>
      <c r="K20" s="772"/>
      <c r="L20" s="704">
        <v>6.348307800186995</v>
      </c>
    </row>
    <row r="21" spans="2:12" ht="15" customHeight="1">
      <c r="B21" s="343" t="s">
        <v>734</v>
      </c>
      <c r="C21" s="365">
        <v>90913.03904500001</v>
      </c>
      <c r="D21" s="365">
        <v>96251.976635</v>
      </c>
      <c r="E21" s="365">
        <v>112827.084928</v>
      </c>
      <c r="F21" s="758">
        <v>124041.473064</v>
      </c>
      <c r="G21" s="702">
        <v>5338.937589999987</v>
      </c>
      <c r="H21" s="759"/>
      <c r="I21" s="703">
        <v>5.872576305976667</v>
      </c>
      <c r="J21" s="760">
        <v>11214.388136000009</v>
      </c>
      <c r="K21" s="760"/>
      <c r="L21" s="701">
        <v>9.939446847498019</v>
      </c>
    </row>
    <row r="22" spans="2:12" ht="15" customHeight="1">
      <c r="B22" s="343" t="s">
        <v>738</v>
      </c>
      <c r="C22" s="365">
        <v>22597.7195</v>
      </c>
      <c r="D22" s="365">
        <v>19631.379</v>
      </c>
      <c r="E22" s="365">
        <v>23857.26192658</v>
      </c>
      <c r="F22" s="758">
        <v>23488.12692995</v>
      </c>
      <c r="G22" s="702">
        <v>-2966.3404999999984</v>
      </c>
      <c r="H22" s="759"/>
      <c r="I22" s="703">
        <v>-13.126725021965152</v>
      </c>
      <c r="J22" s="760">
        <v>-369.13499662999675</v>
      </c>
      <c r="K22" s="760"/>
      <c r="L22" s="701">
        <v>-1.5472647186672073</v>
      </c>
    </row>
    <row r="23" spans="2:12" ht="15" customHeight="1">
      <c r="B23" s="343" t="s">
        <v>735</v>
      </c>
      <c r="C23" s="365">
        <v>5758.533493000001</v>
      </c>
      <c r="D23" s="365">
        <v>4543.5856779999995</v>
      </c>
      <c r="E23" s="365">
        <v>7907.2677536400015</v>
      </c>
      <c r="F23" s="758">
        <v>6241.13536286</v>
      </c>
      <c r="G23" s="761">
        <v>-1214.9478150000014</v>
      </c>
      <c r="H23" s="762"/>
      <c r="I23" s="706">
        <v>-21.098215656414542</v>
      </c>
      <c r="J23" s="763">
        <v>-1666.1323907800015</v>
      </c>
      <c r="K23" s="763"/>
      <c r="L23" s="764">
        <v>-21.070898857737813</v>
      </c>
    </row>
    <row r="24" spans="2:12" s="76" customFormat="1" ht="15" customHeight="1">
      <c r="B24" s="630" t="s">
        <v>1131</v>
      </c>
      <c r="C24" s="500">
        <v>119269.29203800001</v>
      </c>
      <c r="D24" s="500">
        <v>120426.941313</v>
      </c>
      <c r="E24" s="500">
        <v>144591.61460822</v>
      </c>
      <c r="F24" s="773">
        <v>153770.73535681</v>
      </c>
      <c r="G24" s="774">
        <v>1157.6492749999888</v>
      </c>
      <c r="H24" s="775"/>
      <c r="I24" s="776">
        <v>0.970618048634978</v>
      </c>
      <c r="J24" s="777">
        <v>9179.120748590009</v>
      </c>
      <c r="K24" s="775"/>
      <c r="L24" s="778">
        <v>6.348307800187037</v>
      </c>
    </row>
    <row r="25" spans="2:12" s="76" customFormat="1" ht="15" customHeight="1">
      <c r="B25" s="630" t="s">
        <v>1132</v>
      </c>
      <c r="C25" s="773">
        <v>3122.5306490000003</v>
      </c>
      <c r="D25" s="773">
        <v>10195.894472000007</v>
      </c>
      <c r="E25" s="773">
        <v>3946.383837849993</v>
      </c>
      <c r="F25" s="773">
        <v>22594.12526222001</v>
      </c>
      <c r="G25" s="779"/>
      <c r="H25" s="103"/>
      <c r="I25" s="780"/>
      <c r="J25" s="103"/>
      <c r="K25" s="103"/>
      <c r="L25" s="375"/>
    </row>
    <row r="26" spans="2:12" s="76" customFormat="1" ht="15" customHeight="1">
      <c r="B26" s="362" t="s">
        <v>546</v>
      </c>
      <c r="C26" s="42"/>
      <c r="D26" s="42"/>
      <c r="E26" s="42"/>
      <c r="F26" s="42"/>
      <c r="G26" s="349"/>
      <c r="H26" s="237"/>
      <c r="I26" s="349"/>
      <c r="J26" s="237"/>
      <c r="K26" s="237"/>
      <c r="L26" s="237"/>
    </row>
    <row r="27" spans="2:4" ht="15" customHeight="1">
      <c r="B27" s="18" t="s">
        <v>484</v>
      </c>
      <c r="C27" s="351"/>
      <c r="D27" s="351"/>
    </row>
    <row r="28" spans="2:6" ht="15" customHeight="1">
      <c r="B28" s="18" t="s">
        <v>485</v>
      </c>
      <c r="C28" s="351"/>
      <c r="D28" s="351"/>
      <c r="F28" s="1"/>
    </row>
    <row r="36" ht="12.75">
      <c r="D36" s="1359"/>
    </row>
    <row r="37" ht="12.75">
      <c r="C37" s="1359"/>
    </row>
    <row r="38" ht="12.75">
      <c r="C38" s="1359"/>
    </row>
    <row r="39" ht="12.75">
      <c r="C39" s="1359"/>
    </row>
  </sheetData>
  <mergeCells count="12"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  <mergeCell ref="G6:H6"/>
    <mergeCell ref="J6:K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K16" sqref="K16"/>
    </sheetView>
  </sheetViews>
  <sheetFormatPr defaultColWidth="11.00390625" defaultRowHeight="12.75"/>
  <cols>
    <col min="1" max="1" width="5.00390625" style="519" customWidth="1"/>
    <col min="2" max="2" width="15.8515625" style="519" customWidth="1"/>
    <col min="3" max="6" width="7.8515625" style="519" customWidth="1"/>
    <col min="7" max="8" width="7.8515625" style="552" customWidth="1"/>
    <col min="9" max="9" width="8.140625" style="552" customWidth="1"/>
    <col min="10" max="16384" width="11.00390625" style="519" customWidth="1"/>
  </cols>
  <sheetData>
    <row r="1" spans="2:7" ht="12.75">
      <c r="B1" s="1624" t="s">
        <v>1418</v>
      </c>
      <c r="C1" s="1624"/>
      <c r="D1" s="1624"/>
      <c r="E1" s="1624"/>
      <c r="F1" s="1624"/>
      <c r="G1" s="1624"/>
    </row>
    <row r="2" spans="2:9" ht="15.75">
      <c r="B2" s="1723" t="s">
        <v>1149</v>
      </c>
      <c r="C2" s="1723"/>
      <c r="D2" s="1723"/>
      <c r="E2" s="1723"/>
      <c r="F2" s="1723"/>
      <c r="G2" s="1723"/>
      <c r="I2" s="656"/>
    </row>
    <row r="3" spans="2:9" ht="15.75">
      <c r="B3" s="1723" t="s">
        <v>1150</v>
      </c>
      <c r="C3" s="1723"/>
      <c r="D3" s="1723"/>
      <c r="E3" s="1723"/>
      <c r="F3" s="1723"/>
      <c r="G3" s="1723"/>
      <c r="H3" s="1481"/>
      <c r="I3" s="656"/>
    </row>
    <row r="4" spans="2:10" ht="15">
      <c r="B4" s="18"/>
      <c r="C4" s="18"/>
      <c r="D4" s="378"/>
      <c r="E4" s="75"/>
      <c r="F4" s="572"/>
      <c r="G4" s="1662" t="s">
        <v>574</v>
      </c>
      <c r="H4" s="1662"/>
      <c r="J4" s="694"/>
    </row>
    <row r="5" spans="2:8" ht="12.75">
      <c r="B5" s="170" t="s">
        <v>636</v>
      </c>
      <c r="C5" s="573" t="s">
        <v>969</v>
      </c>
      <c r="D5" s="574" t="s">
        <v>944</v>
      </c>
      <c r="E5" s="575" t="s">
        <v>183</v>
      </c>
      <c r="F5" s="575" t="s">
        <v>184</v>
      </c>
      <c r="G5" s="575" t="s">
        <v>655</v>
      </c>
      <c r="H5" s="575" t="s">
        <v>1428</v>
      </c>
    </row>
    <row r="6" spans="2:8" ht="15.75" customHeight="1">
      <c r="B6" s="343" t="s">
        <v>946</v>
      </c>
      <c r="C6" s="576">
        <v>728.7</v>
      </c>
      <c r="D6" s="577">
        <v>726.1</v>
      </c>
      <c r="E6" s="576">
        <v>980.096</v>
      </c>
      <c r="F6" s="576">
        <v>957.5</v>
      </c>
      <c r="G6" s="576">
        <v>2133.8</v>
      </c>
      <c r="H6" s="576">
        <v>3417.43</v>
      </c>
    </row>
    <row r="7" spans="2:8" ht="15.75" customHeight="1">
      <c r="B7" s="343" t="s">
        <v>947</v>
      </c>
      <c r="C7" s="576">
        <v>980.1</v>
      </c>
      <c r="D7" s="577">
        <v>1117.4</v>
      </c>
      <c r="E7" s="576">
        <v>977.561</v>
      </c>
      <c r="F7" s="576">
        <v>1207.954</v>
      </c>
      <c r="G7" s="576">
        <v>1655.209</v>
      </c>
      <c r="H7" s="576">
        <v>2820.1</v>
      </c>
    </row>
    <row r="8" spans="2:8" ht="15.75" customHeight="1">
      <c r="B8" s="343" t="s">
        <v>948</v>
      </c>
      <c r="C8" s="576">
        <v>1114.2</v>
      </c>
      <c r="D8" s="577">
        <v>1316.8</v>
      </c>
      <c r="E8" s="576">
        <v>907.879</v>
      </c>
      <c r="F8" s="576">
        <v>865.719</v>
      </c>
      <c r="G8" s="578">
        <v>2411.6</v>
      </c>
      <c r="H8" s="578">
        <v>1543.517</v>
      </c>
    </row>
    <row r="9" spans="2:8" ht="15.75" customHeight="1">
      <c r="B9" s="343" t="s">
        <v>949</v>
      </c>
      <c r="C9" s="576">
        <v>1019.2</v>
      </c>
      <c r="D9" s="577">
        <v>1186.5</v>
      </c>
      <c r="E9" s="576">
        <v>1103.189</v>
      </c>
      <c r="F9" s="578">
        <v>1188.259</v>
      </c>
      <c r="G9" s="578">
        <v>2065.7</v>
      </c>
      <c r="H9" s="578">
        <v>1571.367</v>
      </c>
    </row>
    <row r="10" spans="2:8" ht="15.75" customHeight="1">
      <c r="B10" s="343" t="s">
        <v>950</v>
      </c>
      <c r="C10" s="576">
        <v>1354.5</v>
      </c>
      <c r="D10" s="577">
        <v>1205.8</v>
      </c>
      <c r="E10" s="576">
        <v>1583.675</v>
      </c>
      <c r="F10" s="578">
        <v>1661.361</v>
      </c>
      <c r="G10" s="578">
        <v>2859.9</v>
      </c>
      <c r="H10" s="578">
        <v>2301.56</v>
      </c>
    </row>
    <row r="11" spans="2:8" ht="15.75" customHeight="1">
      <c r="B11" s="343" t="s">
        <v>951</v>
      </c>
      <c r="C11" s="576">
        <v>996.9</v>
      </c>
      <c r="D11" s="577">
        <v>1394.9</v>
      </c>
      <c r="E11" s="576">
        <v>1156.237</v>
      </c>
      <c r="F11" s="578">
        <v>1643.985</v>
      </c>
      <c r="G11" s="578">
        <v>3805.5</v>
      </c>
      <c r="H11" s="578">
        <v>2016.8</v>
      </c>
    </row>
    <row r="12" spans="2:8" ht="15.75" customHeight="1">
      <c r="B12" s="343" t="s">
        <v>952</v>
      </c>
      <c r="C12" s="576">
        <v>1503.6</v>
      </c>
      <c r="D12" s="577">
        <v>1154.4</v>
      </c>
      <c r="E12" s="576">
        <v>603.806</v>
      </c>
      <c r="F12" s="576">
        <v>716.981</v>
      </c>
      <c r="G12" s="576">
        <v>2962.1</v>
      </c>
      <c r="H12" s="576"/>
    </row>
    <row r="13" spans="2:8" ht="15.75" customHeight="1">
      <c r="B13" s="343" t="s">
        <v>953</v>
      </c>
      <c r="C13" s="576">
        <v>1717.9</v>
      </c>
      <c r="D13" s="577">
        <v>1107.8</v>
      </c>
      <c r="E13" s="578">
        <v>603.011</v>
      </c>
      <c r="F13" s="578">
        <v>1428.479</v>
      </c>
      <c r="G13" s="578">
        <v>1963.1</v>
      </c>
      <c r="H13" s="578"/>
    </row>
    <row r="14" spans="2:8" ht="15.75" customHeight="1">
      <c r="B14" s="343" t="s">
        <v>954</v>
      </c>
      <c r="C14" s="576">
        <v>2060.5</v>
      </c>
      <c r="D14" s="577">
        <v>1567.2</v>
      </c>
      <c r="E14" s="578">
        <v>1398.554</v>
      </c>
      <c r="F14" s="578">
        <v>2052.853</v>
      </c>
      <c r="G14" s="578">
        <v>3442.1</v>
      </c>
      <c r="H14" s="578"/>
    </row>
    <row r="15" spans="2:8" ht="15.75" customHeight="1">
      <c r="B15" s="343" t="s">
        <v>556</v>
      </c>
      <c r="C15" s="576">
        <v>1309.9</v>
      </c>
      <c r="D15" s="577">
        <v>1830.8</v>
      </c>
      <c r="E15" s="578">
        <v>916.412</v>
      </c>
      <c r="F15" s="578">
        <v>2714.843</v>
      </c>
      <c r="G15" s="578">
        <v>3420.2</v>
      </c>
      <c r="H15" s="578"/>
    </row>
    <row r="16" spans="2:8" ht="15.75" customHeight="1">
      <c r="B16" s="343" t="s">
        <v>557</v>
      </c>
      <c r="C16" s="576">
        <v>1455.4</v>
      </c>
      <c r="D16" s="577">
        <v>1825.2</v>
      </c>
      <c r="E16" s="578">
        <v>1181.457</v>
      </c>
      <c r="F16" s="578">
        <v>1711.2</v>
      </c>
      <c r="G16" s="578">
        <v>2205.73</v>
      </c>
      <c r="H16" s="578"/>
    </row>
    <row r="17" spans="2:8" ht="15.75" customHeight="1">
      <c r="B17" s="344" t="s">
        <v>558</v>
      </c>
      <c r="C17" s="579">
        <v>1016</v>
      </c>
      <c r="D17" s="580">
        <v>1900.2</v>
      </c>
      <c r="E17" s="581">
        <v>1394</v>
      </c>
      <c r="F17" s="578">
        <v>1571.796</v>
      </c>
      <c r="G17" s="578">
        <v>3091.435</v>
      </c>
      <c r="H17" s="578"/>
    </row>
    <row r="18" spans="2:8" ht="15.75" customHeight="1">
      <c r="B18" s="582" t="s">
        <v>561</v>
      </c>
      <c r="C18" s="583">
        <v>15256.9</v>
      </c>
      <c r="D18" s="584">
        <v>16333.1</v>
      </c>
      <c r="E18" s="584">
        <v>12805.877000000002</v>
      </c>
      <c r="F18" s="585">
        <v>17720.93</v>
      </c>
      <c r="G18" s="585">
        <v>32016.374</v>
      </c>
      <c r="H18" s="585">
        <v>13670.773999999998</v>
      </c>
    </row>
  </sheetData>
  <mergeCells count="4">
    <mergeCell ref="B1:G1"/>
    <mergeCell ref="B2:G2"/>
    <mergeCell ref="B3:G3"/>
    <mergeCell ref="G4:H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L22" sqref="L22"/>
    </sheetView>
  </sheetViews>
  <sheetFormatPr defaultColWidth="9.140625" defaultRowHeight="12.75"/>
  <cols>
    <col min="1" max="1" width="5.00390625" style="0" customWidth="1"/>
    <col min="2" max="2" width="23.140625" style="0" bestFit="1" customWidth="1"/>
  </cols>
  <sheetData>
    <row r="1" spans="1:8" ht="12.75">
      <c r="A1" s="1624" t="s">
        <v>367</v>
      </c>
      <c r="B1" s="1624"/>
      <c r="C1" s="1624"/>
      <c r="D1" s="1624"/>
      <c r="E1" s="1624"/>
      <c r="F1" s="1624"/>
      <c r="G1" s="1624"/>
      <c r="H1" s="1624"/>
    </row>
    <row r="2" spans="1:8" ht="15.75">
      <c r="A2" s="979" t="s">
        <v>180</v>
      </c>
      <c r="B2" s="979"/>
      <c r="C2" s="979"/>
      <c r="D2" s="979"/>
      <c r="E2" s="979"/>
      <c r="F2" s="979"/>
      <c r="G2" s="979"/>
      <c r="H2" s="979"/>
    </row>
    <row r="3" spans="1:8" ht="12.75">
      <c r="A3" s="1830" t="s">
        <v>361</v>
      </c>
      <c r="B3" s="1830"/>
      <c r="C3" s="1830"/>
      <c r="D3" s="1830"/>
      <c r="E3" s="1830"/>
      <c r="F3" s="1830"/>
      <c r="G3" s="1830"/>
      <c r="H3" s="1830"/>
    </row>
    <row r="4" spans="1:8" ht="9" customHeight="1" thickBot="1">
      <c r="A4" s="233"/>
      <c r="B4" s="18"/>
      <c r="C4" s="18"/>
      <c r="D4" s="18"/>
      <c r="E4" s="18"/>
      <c r="F4" s="18"/>
      <c r="G4" s="233"/>
      <c r="H4" s="233"/>
    </row>
    <row r="5" spans="1:8" ht="15.75">
      <c r="A5" s="980"/>
      <c r="B5" s="981"/>
      <c r="C5" s="982"/>
      <c r="D5" s="982"/>
      <c r="E5" s="982"/>
      <c r="F5" s="983"/>
      <c r="G5" s="984" t="s">
        <v>814</v>
      </c>
      <c r="H5" s="985"/>
    </row>
    <row r="6" spans="1:8" ht="15.75">
      <c r="A6" s="986"/>
      <c r="B6" s="987"/>
      <c r="C6" s="988" t="s">
        <v>458</v>
      </c>
      <c r="D6" s="631" t="s">
        <v>888</v>
      </c>
      <c r="E6" s="631" t="s">
        <v>458</v>
      </c>
      <c r="F6" s="1065" t="s">
        <v>888</v>
      </c>
      <c r="G6" s="989" t="s">
        <v>896</v>
      </c>
      <c r="H6" s="990"/>
    </row>
    <row r="7" spans="1:8" ht="15.75">
      <c r="A7" s="986"/>
      <c r="B7" s="987"/>
      <c r="C7" s="988" t="s">
        <v>846</v>
      </c>
      <c r="D7" s="991">
        <v>2008</v>
      </c>
      <c r="E7" s="991">
        <v>2008</v>
      </c>
      <c r="F7" s="992">
        <v>2009</v>
      </c>
      <c r="G7" s="1066" t="s">
        <v>655</v>
      </c>
      <c r="H7" s="993" t="s">
        <v>1428</v>
      </c>
    </row>
    <row r="8" spans="1:8" ht="15.75">
      <c r="A8" s="994"/>
      <c r="B8" s="995"/>
      <c r="C8" s="996"/>
      <c r="D8" s="996"/>
      <c r="E8" s="996"/>
      <c r="F8" s="996"/>
      <c r="G8" s="1067"/>
      <c r="H8" s="1068"/>
    </row>
    <row r="9" spans="1:8" ht="12.75">
      <c r="A9" s="321" t="s">
        <v>406</v>
      </c>
      <c r="B9" s="997"/>
      <c r="C9" s="998">
        <v>129626.4</v>
      </c>
      <c r="D9" s="998">
        <v>128562.5</v>
      </c>
      <c r="E9" s="998">
        <v>169683.6</v>
      </c>
      <c r="F9" s="998">
        <v>199218.3</v>
      </c>
      <c r="G9" s="999">
        <v>-0.8207433053760553</v>
      </c>
      <c r="H9" s="1000">
        <v>17.405748110011814</v>
      </c>
    </row>
    <row r="10" spans="1:8" ht="15.75">
      <c r="A10" s="1001"/>
      <c r="B10" s="374" t="s">
        <v>620</v>
      </c>
      <c r="C10" s="829">
        <v>123755.264</v>
      </c>
      <c r="D10" s="829">
        <v>121973.766</v>
      </c>
      <c r="E10" s="829">
        <v>142848.828</v>
      </c>
      <c r="F10" s="829">
        <v>176957.936</v>
      </c>
      <c r="G10" s="1002">
        <v>-1.4395331094764572</v>
      </c>
      <c r="H10" s="1003">
        <v>23.877765381456257</v>
      </c>
    </row>
    <row r="11" spans="1:8" ht="15.75">
      <c r="A11" s="1001"/>
      <c r="B11" s="1004" t="s">
        <v>621</v>
      </c>
      <c r="C11" s="829">
        <v>5871.136</v>
      </c>
      <c r="D11" s="829">
        <v>6588.734</v>
      </c>
      <c r="E11" s="829">
        <v>26834.772</v>
      </c>
      <c r="F11" s="829">
        <v>22260.364</v>
      </c>
      <c r="G11" s="1002">
        <v>12.222472788911716</v>
      </c>
      <c r="H11" s="1003">
        <v>-17.04656927958993</v>
      </c>
    </row>
    <row r="12" spans="1:8" ht="15.75">
      <c r="A12" s="1005"/>
      <c r="B12" s="375"/>
      <c r="C12" s="1006"/>
      <c r="D12" s="1006"/>
      <c r="E12" s="1006"/>
      <c r="F12" s="1006"/>
      <c r="G12" s="1007"/>
      <c r="H12" s="1008"/>
    </row>
    <row r="13" spans="1:8" ht="15.75">
      <c r="A13" s="994"/>
      <c r="B13" s="995"/>
      <c r="C13" s="1009"/>
      <c r="D13" s="1009"/>
      <c r="E13" s="1009"/>
      <c r="F13" s="1009"/>
      <c r="G13" s="1010"/>
      <c r="H13" s="1011"/>
    </row>
    <row r="14" spans="1:8" ht="12.75">
      <c r="A14" s="321" t="s">
        <v>622</v>
      </c>
      <c r="B14" s="374"/>
      <c r="C14" s="998">
        <v>35499.6</v>
      </c>
      <c r="D14" s="998">
        <v>36233.7</v>
      </c>
      <c r="E14" s="998">
        <v>42939.9</v>
      </c>
      <c r="F14" s="998">
        <v>55274.1</v>
      </c>
      <c r="G14" s="999">
        <v>2.0679106243450747</v>
      </c>
      <c r="H14" s="1000">
        <v>28.7243333123738</v>
      </c>
    </row>
    <row r="15" spans="1:8" ht="15.75">
      <c r="A15" s="1001"/>
      <c r="B15" s="374" t="s">
        <v>620</v>
      </c>
      <c r="C15" s="829">
        <v>31681</v>
      </c>
      <c r="D15" s="829">
        <v>32873.1</v>
      </c>
      <c r="E15" s="829">
        <v>38827.1</v>
      </c>
      <c r="F15" s="829">
        <v>51305.3</v>
      </c>
      <c r="G15" s="1002">
        <v>3.762823143208877</v>
      </c>
      <c r="H15" s="1003">
        <v>32.13786247234535</v>
      </c>
    </row>
    <row r="16" spans="1:8" ht="15.75">
      <c r="A16" s="1001"/>
      <c r="B16" s="1004" t="s">
        <v>621</v>
      </c>
      <c r="C16" s="829">
        <v>3818.6</v>
      </c>
      <c r="D16" s="829">
        <v>3360.6</v>
      </c>
      <c r="E16" s="829">
        <v>4112.8</v>
      </c>
      <c r="F16" s="829">
        <v>3968.8</v>
      </c>
      <c r="G16" s="1002">
        <v>-11.993924474938453</v>
      </c>
      <c r="H16" s="1003">
        <v>-3.5012643454580825</v>
      </c>
    </row>
    <row r="17" spans="1:8" ht="15.75">
      <c r="A17" s="1005"/>
      <c r="B17" s="375"/>
      <c r="C17" s="1012"/>
      <c r="D17" s="1012"/>
      <c r="E17" s="1012"/>
      <c r="F17" s="1012"/>
      <c r="G17" s="1013"/>
      <c r="H17" s="1014"/>
    </row>
    <row r="18" spans="1:8" ht="15.75">
      <c r="A18" s="1001"/>
      <c r="B18" s="374"/>
      <c r="C18" s="1015"/>
      <c r="D18" s="1015"/>
      <c r="E18" s="1015"/>
      <c r="F18" s="1015"/>
      <c r="G18" s="1016"/>
      <c r="H18" s="1017"/>
    </row>
    <row r="19" spans="1:8" ht="12.75">
      <c r="A19" s="321" t="s">
        <v>623</v>
      </c>
      <c r="B19" s="997"/>
      <c r="C19" s="998">
        <v>165126</v>
      </c>
      <c r="D19" s="998">
        <v>164796.2</v>
      </c>
      <c r="E19" s="998">
        <v>212623.5</v>
      </c>
      <c r="F19" s="998">
        <v>254492.4</v>
      </c>
      <c r="G19" s="999">
        <v>-0.19972626963651408</v>
      </c>
      <c r="H19" s="1000">
        <v>19.691567489012257</v>
      </c>
    </row>
    <row r="20" spans="1:8" ht="15.75">
      <c r="A20" s="1001"/>
      <c r="B20" s="374"/>
      <c r="C20" s="1015"/>
      <c r="D20" s="1015"/>
      <c r="E20" s="1015"/>
      <c r="F20" s="1015"/>
      <c r="G20" s="1016"/>
      <c r="H20" s="1017"/>
    </row>
    <row r="21" spans="1:8" ht="15.75">
      <c r="A21" s="1001"/>
      <c r="B21" s="374" t="s">
        <v>620</v>
      </c>
      <c r="C21" s="829">
        <v>155436.264</v>
      </c>
      <c r="D21" s="829">
        <v>154846.866</v>
      </c>
      <c r="E21" s="829">
        <v>181675.928</v>
      </c>
      <c r="F21" s="829">
        <v>228263.23599999998</v>
      </c>
      <c r="G21" s="1002">
        <v>-0.37918950496647597</v>
      </c>
      <c r="H21" s="1003">
        <v>25.64308244513272</v>
      </c>
    </row>
    <row r="22" spans="1:8" ht="15.75">
      <c r="A22" s="1001"/>
      <c r="B22" s="1018" t="s">
        <v>624</v>
      </c>
      <c r="C22" s="829">
        <v>94.13191381127139</v>
      </c>
      <c r="D22" s="829">
        <v>93.96264355610141</v>
      </c>
      <c r="E22" s="829">
        <v>85.44489578997619</v>
      </c>
      <c r="F22" s="829">
        <v>89.69353741015448</v>
      </c>
      <c r="G22" s="1002"/>
      <c r="H22" s="1003"/>
    </row>
    <row r="23" spans="1:8" ht="15.75">
      <c r="A23" s="1001"/>
      <c r="B23" s="1004" t="s">
        <v>621</v>
      </c>
      <c r="C23" s="829">
        <v>9689.736</v>
      </c>
      <c r="D23" s="829">
        <v>9949.334</v>
      </c>
      <c r="E23" s="829">
        <v>30947.572</v>
      </c>
      <c r="F23" s="829">
        <v>26229.164</v>
      </c>
      <c r="G23" s="1002">
        <v>2.679102918799842</v>
      </c>
      <c r="H23" s="1003">
        <v>-15.246456167869965</v>
      </c>
    </row>
    <row r="24" spans="1:8" ht="12.75">
      <c r="A24" s="260"/>
      <c r="B24" s="1019" t="s">
        <v>624</v>
      </c>
      <c r="C24" s="829">
        <v>5.868086188728608</v>
      </c>
      <c r="D24" s="829">
        <v>6.037356443898585</v>
      </c>
      <c r="E24" s="829">
        <v>14.555104210023822</v>
      </c>
      <c r="F24" s="829">
        <v>10.306462589845513</v>
      </c>
      <c r="G24" s="1002"/>
      <c r="H24" s="1003"/>
    </row>
    <row r="25" spans="1:8" ht="15.75">
      <c r="A25" s="1020" t="s">
        <v>625</v>
      </c>
      <c r="B25" s="1021"/>
      <c r="C25" s="1022"/>
      <c r="D25" s="1022"/>
      <c r="E25" s="1022"/>
      <c r="F25" s="1022"/>
      <c r="G25" s="1023"/>
      <c r="H25" s="1024"/>
    </row>
    <row r="26" spans="1:8" ht="15.75">
      <c r="A26" s="1025"/>
      <c r="B26" s="1018" t="s">
        <v>626</v>
      </c>
      <c r="C26" s="829">
        <v>10.177539592777611</v>
      </c>
      <c r="D26" s="829">
        <v>9.953555045294351</v>
      </c>
      <c r="E26" s="829">
        <v>11.283951600063684</v>
      </c>
      <c r="F26" s="829">
        <v>11.387992357064121</v>
      </c>
      <c r="G26" s="1002"/>
      <c r="H26" s="1003"/>
    </row>
    <row r="27" spans="1:8" ht="15.75">
      <c r="A27" s="1026"/>
      <c r="B27" s="1027" t="s">
        <v>627</v>
      </c>
      <c r="C27" s="907">
        <v>8.426558616853526</v>
      </c>
      <c r="D27" s="907">
        <v>7.858989562436216</v>
      </c>
      <c r="E27" s="907">
        <v>9.120725802559827</v>
      </c>
      <c r="F27" s="907">
        <v>9.145290483942258</v>
      </c>
      <c r="G27" s="1029"/>
      <c r="H27" s="1028"/>
    </row>
    <row r="28" spans="1:8" ht="12.75">
      <c r="A28" s="1030" t="s">
        <v>628</v>
      </c>
      <c r="B28" s="995"/>
      <c r="C28" s="829">
        <v>165126</v>
      </c>
      <c r="D28" s="829">
        <v>164796.2</v>
      </c>
      <c r="E28" s="829">
        <v>212623.5</v>
      </c>
      <c r="F28" s="829">
        <v>254492.4</v>
      </c>
      <c r="G28" s="1002">
        <v>-0.19972626963651408</v>
      </c>
      <c r="H28" s="1003">
        <v>19.691567489012257</v>
      </c>
    </row>
    <row r="29" spans="1:8" ht="12.75">
      <c r="A29" s="1031" t="s">
        <v>629</v>
      </c>
      <c r="B29" s="374"/>
      <c r="C29" s="829">
        <v>587.5</v>
      </c>
      <c r="D29" s="829">
        <v>576.5</v>
      </c>
      <c r="E29" s="829">
        <v>630.6</v>
      </c>
      <c r="F29" s="829">
        <v>654.4</v>
      </c>
      <c r="G29" s="1002">
        <v>-1.8723404255319167</v>
      </c>
      <c r="H29" s="1003">
        <v>3.774183317475405</v>
      </c>
    </row>
    <row r="30" spans="1:8" ht="15.75">
      <c r="A30" s="1031" t="s">
        <v>630</v>
      </c>
      <c r="B30" s="1032"/>
      <c r="C30" s="829">
        <v>165713.5</v>
      </c>
      <c r="D30" s="829">
        <v>165372.7</v>
      </c>
      <c r="E30" s="829">
        <v>213254.1</v>
      </c>
      <c r="F30" s="829">
        <v>255146.8</v>
      </c>
      <c r="G30" s="1002">
        <v>-0.20565614750759664</v>
      </c>
      <c r="H30" s="1003">
        <v>19.644499214786478</v>
      </c>
    </row>
    <row r="31" spans="1:8" ht="15.75">
      <c r="A31" s="1031" t="s">
        <v>631</v>
      </c>
      <c r="B31" s="1032"/>
      <c r="C31" s="829">
        <v>33804</v>
      </c>
      <c r="D31" s="829">
        <v>35039.6</v>
      </c>
      <c r="E31" s="829">
        <v>41798.7</v>
      </c>
      <c r="F31" s="829">
        <v>52778.9</v>
      </c>
      <c r="G31" s="1002">
        <v>3.655188735060946</v>
      </c>
      <c r="H31" s="1003">
        <v>26.2692380385036</v>
      </c>
    </row>
    <row r="32" spans="1:8" ht="15.75">
      <c r="A32" s="1031" t="s">
        <v>632</v>
      </c>
      <c r="B32" s="1032"/>
      <c r="C32" s="829">
        <v>131909.5</v>
      </c>
      <c r="D32" s="829">
        <v>130333.1</v>
      </c>
      <c r="E32" s="829">
        <v>171455.4</v>
      </c>
      <c r="F32" s="829">
        <v>202367.9</v>
      </c>
      <c r="G32" s="1002">
        <v>-1.1950617658318663</v>
      </c>
      <c r="H32" s="1003">
        <v>18.029470054603095</v>
      </c>
    </row>
    <row r="33" spans="1:8" ht="15.75">
      <c r="A33" s="1031" t="s">
        <v>362</v>
      </c>
      <c r="B33" s="1032"/>
      <c r="C33" s="829">
        <v>7529.700000000012</v>
      </c>
      <c r="D33" s="829">
        <v>1576.3999999999942</v>
      </c>
      <c r="E33" s="829">
        <v>-39545.9</v>
      </c>
      <c r="F33" s="829">
        <v>-30912.5</v>
      </c>
      <c r="G33" s="1002" t="s">
        <v>757</v>
      </c>
      <c r="H33" s="1003" t="s">
        <v>757</v>
      </c>
    </row>
    <row r="34" spans="1:8" ht="15.75">
      <c r="A34" s="1031" t="s">
        <v>363</v>
      </c>
      <c r="B34" s="1032"/>
      <c r="C34" s="829">
        <v>-13433.95</v>
      </c>
      <c r="D34" s="829">
        <v>376.1</v>
      </c>
      <c r="E34" s="829">
        <v>9871.37</v>
      </c>
      <c r="F34" s="829">
        <v>2378.56</v>
      </c>
      <c r="G34" s="1002" t="s">
        <v>757</v>
      </c>
      <c r="H34" s="1003" t="s">
        <v>757</v>
      </c>
    </row>
    <row r="35" spans="1:8" ht="16.5" thickBot="1">
      <c r="A35" s="1033" t="s">
        <v>364</v>
      </c>
      <c r="B35" s="1034"/>
      <c r="C35" s="1035">
        <v>-5904.249999999989</v>
      </c>
      <c r="D35" s="1035">
        <v>1952.499999999994</v>
      </c>
      <c r="E35" s="1035">
        <v>-29674.53</v>
      </c>
      <c r="F35" s="1035">
        <v>-28533.94</v>
      </c>
      <c r="G35" s="1036" t="s">
        <v>757</v>
      </c>
      <c r="H35" s="1037" t="s">
        <v>757</v>
      </c>
    </row>
    <row r="36" spans="1:8" ht="15.75">
      <c r="A36" s="77" t="s">
        <v>633</v>
      </c>
      <c r="B36" s="18"/>
      <c r="C36" s="233"/>
      <c r="D36" s="233"/>
      <c r="E36" s="233"/>
      <c r="F36" s="233"/>
      <c r="G36" s="233"/>
      <c r="H36" s="233"/>
    </row>
    <row r="37" spans="1:8" ht="15.75">
      <c r="A37" s="1069" t="s">
        <v>365</v>
      </c>
      <c r="B37" s="1038"/>
      <c r="C37" s="233"/>
      <c r="D37" s="233"/>
      <c r="E37" s="233"/>
      <c r="F37" s="233"/>
      <c r="G37" s="233"/>
      <c r="H37" s="233"/>
    </row>
    <row r="38" spans="1:8" ht="15.75">
      <c r="A38" s="1039" t="s">
        <v>366</v>
      </c>
      <c r="B38" s="19"/>
      <c r="C38" s="233"/>
      <c r="D38" s="233"/>
      <c r="E38" s="233"/>
      <c r="F38" s="233"/>
      <c r="G38" s="233"/>
      <c r="H38" s="233"/>
    </row>
    <row r="39" spans="1:8" ht="15.75">
      <c r="A39" s="19" t="s">
        <v>847</v>
      </c>
      <c r="B39" s="233"/>
      <c r="C39" s="1040">
        <v>64.85</v>
      </c>
      <c r="D39" s="1040">
        <v>62.9</v>
      </c>
      <c r="E39" s="1040">
        <v>68.5</v>
      </c>
      <c r="F39" s="1040">
        <v>77.75</v>
      </c>
      <c r="G39" s="233"/>
      <c r="H39" s="233"/>
    </row>
  </sheetData>
  <mergeCells count="2">
    <mergeCell ref="A3:H3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P21" sqref="P21"/>
    </sheetView>
  </sheetViews>
  <sheetFormatPr defaultColWidth="9.140625" defaultRowHeight="12.75"/>
  <cols>
    <col min="1" max="1" width="6.57421875" style="0" customWidth="1"/>
    <col min="2" max="2" width="23.140625" style="0" bestFit="1" customWidth="1"/>
  </cols>
  <sheetData>
    <row r="1" spans="1:8" ht="12.75">
      <c r="A1" s="1624" t="s">
        <v>968</v>
      </c>
      <c r="B1" s="1624"/>
      <c r="C1" s="1624"/>
      <c r="D1" s="1624"/>
      <c r="E1" s="1624"/>
      <c r="F1" s="1624"/>
      <c r="G1" s="1624"/>
      <c r="H1" s="1624"/>
    </row>
    <row r="2" spans="1:8" ht="15.75">
      <c r="A2" s="979" t="s">
        <v>180</v>
      </c>
      <c r="B2" s="979"/>
      <c r="C2" s="979"/>
      <c r="D2" s="979"/>
      <c r="E2" s="979"/>
      <c r="F2" s="979"/>
      <c r="G2" s="979"/>
      <c r="H2" s="979"/>
    </row>
    <row r="3" spans="1:8" ht="12.75">
      <c r="A3" s="1830" t="s">
        <v>372</v>
      </c>
      <c r="B3" s="1830"/>
      <c r="C3" s="1830"/>
      <c r="D3" s="1830"/>
      <c r="E3" s="1830"/>
      <c r="F3" s="1830"/>
      <c r="G3" s="1830"/>
      <c r="H3" s="1830"/>
    </row>
    <row r="4" spans="1:8" ht="16.5" thickBot="1">
      <c r="A4" s="233"/>
      <c r="B4" s="18"/>
      <c r="C4" s="18"/>
      <c r="D4" s="18"/>
      <c r="E4" s="18"/>
      <c r="F4" s="18"/>
      <c r="G4" s="233"/>
      <c r="H4" s="233"/>
    </row>
    <row r="5" spans="1:8" ht="15.75">
      <c r="A5" s="980"/>
      <c r="B5" s="981"/>
      <c r="C5" s="982"/>
      <c r="D5" s="982"/>
      <c r="E5" s="982"/>
      <c r="F5" s="983"/>
      <c r="G5" s="984" t="s">
        <v>814</v>
      </c>
      <c r="H5" s="985"/>
    </row>
    <row r="6" spans="1:8" ht="15.75">
      <c r="A6" s="986"/>
      <c r="B6" s="987"/>
      <c r="C6" s="988" t="s">
        <v>458</v>
      </c>
      <c r="D6" s="988" t="s">
        <v>888</v>
      </c>
      <c r="E6" s="988" t="s">
        <v>458</v>
      </c>
      <c r="F6" s="1041" t="s">
        <v>888</v>
      </c>
      <c r="G6" s="989" t="s">
        <v>896</v>
      </c>
      <c r="H6" s="990"/>
    </row>
    <row r="7" spans="1:8" ht="15.75">
      <c r="A7" s="986"/>
      <c r="B7" s="987"/>
      <c r="C7" s="991" t="s">
        <v>846</v>
      </c>
      <c r="D7" s="991">
        <v>2008</v>
      </c>
      <c r="E7" s="991">
        <v>2008</v>
      </c>
      <c r="F7" s="992">
        <v>2009</v>
      </c>
      <c r="G7" s="1042" t="s">
        <v>655</v>
      </c>
      <c r="H7" s="993" t="s">
        <v>1428</v>
      </c>
    </row>
    <row r="8" spans="1:8" ht="15.75">
      <c r="A8" s="994"/>
      <c r="B8" s="995"/>
      <c r="C8" s="996"/>
      <c r="D8" s="996"/>
      <c r="E8" s="996"/>
      <c r="F8" s="1043"/>
      <c r="G8" s="1001"/>
      <c r="H8" s="1044"/>
    </row>
    <row r="9" spans="1:8" ht="12.75">
      <c r="A9" s="321" t="s">
        <v>406</v>
      </c>
      <c r="B9" s="997"/>
      <c r="C9" s="998">
        <v>1998.8650732459523</v>
      </c>
      <c r="D9" s="998">
        <v>2043.918918918919</v>
      </c>
      <c r="E9" s="998">
        <v>2477.1328467153285</v>
      </c>
      <c r="F9" s="1045">
        <v>2562.2932475884245</v>
      </c>
      <c r="G9" s="999">
        <v>2.2539713298308754</v>
      </c>
      <c r="H9" s="1000">
        <v>3.4378616789171588</v>
      </c>
    </row>
    <row r="10" spans="1:8" ht="15.75">
      <c r="A10" s="1001"/>
      <c r="B10" s="374" t="s">
        <v>620</v>
      </c>
      <c r="C10" s="829">
        <v>1908.3309791827294</v>
      </c>
      <c r="D10" s="829">
        <v>1939.169570747218</v>
      </c>
      <c r="E10" s="829">
        <v>2085.3843503649637</v>
      </c>
      <c r="F10" s="1046">
        <v>2275.98631511254</v>
      </c>
      <c r="G10" s="1002">
        <v>1.6159980580357995</v>
      </c>
      <c r="H10" s="1003">
        <v>9.139896188164016</v>
      </c>
    </row>
    <row r="11" spans="1:8" ht="15.75">
      <c r="A11" s="1001"/>
      <c r="B11" s="1004" t="s">
        <v>621</v>
      </c>
      <c r="C11" s="829">
        <v>90.53409406322284</v>
      </c>
      <c r="D11" s="829">
        <v>104.74934817170112</v>
      </c>
      <c r="E11" s="829">
        <v>391.748496350365</v>
      </c>
      <c r="F11" s="1046">
        <v>286.30693247588425</v>
      </c>
      <c r="G11" s="1002">
        <v>15.701547859474147</v>
      </c>
      <c r="H11" s="1003">
        <v>-26.91562695372231</v>
      </c>
    </row>
    <row r="12" spans="1:8" ht="15.75">
      <c r="A12" s="1005"/>
      <c r="B12" s="375"/>
      <c r="C12" s="1006"/>
      <c r="D12" s="1006"/>
      <c r="E12" s="1006"/>
      <c r="F12" s="1047"/>
      <c r="G12" s="1007"/>
      <c r="H12" s="1008"/>
    </row>
    <row r="13" spans="1:8" ht="15.75">
      <c r="A13" s="994"/>
      <c r="B13" s="995"/>
      <c r="C13" s="1009"/>
      <c r="D13" s="1009"/>
      <c r="E13" s="1009"/>
      <c r="F13" s="1048"/>
      <c r="G13" s="1010"/>
      <c r="H13" s="1011"/>
    </row>
    <row r="14" spans="1:8" ht="12.75">
      <c r="A14" s="321" t="s">
        <v>622</v>
      </c>
      <c r="B14" s="374"/>
      <c r="C14" s="998">
        <v>547.4109483423284</v>
      </c>
      <c r="D14" s="998">
        <v>576.0524642289349</v>
      </c>
      <c r="E14" s="998">
        <v>626.8598540145986</v>
      </c>
      <c r="F14" s="1045">
        <v>710.9209003215434</v>
      </c>
      <c r="G14" s="999">
        <v>5.232178123827964</v>
      </c>
      <c r="H14" s="1000">
        <v>13.40986278967982</v>
      </c>
    </row>
    <row r="15" spans="1:8" ht="15.75">
      <c r="A15" s="1001"/>
      <c r="B15" s="374" t="s">
        <v>620</v>
      </c>
      <c r="C15" s="829">
        <v>488.5273708558212</v>
      </c>
      <c r="D15" s="829">
        <v>522.6248012718602</v>
      </c>
      <c r="E15" s="829">
        <v>566.8189781021897</v>
      </c>
      <c r="F15" s="1046">
        <v>659.8752411575562</v>
      </c>
      <c r="G15" s="1002">
        <v>6.979635625391012</v>
      </c>
      <c r="H15" s="1003">
        <v>16.417280763416798</v>
      </c>
    </row>
    <row r="16" spans="1:8" ht="15.75">
      <c r="A16" s="1001"/>
      <c r="B16" s="1004" t="s">
        <v>621</v>
      </c>
      <c r="C16" s="829">
        <v>58.88357748650733</v>
      </c>
      <c r="D16" s="829">
        <v>53.42766295707472</v>
      </c>
      <c r="E16" s="829">
        <v>60.040875912408765</v>
      </c>
      <c r="F16" s="1046">
        <v>51.04565916398714</v>
      </c>
      <c r="G16" s="1002">
        <v>-9.265596219392037</v>
      </c>
      <c r="H16" s="1003">
        <v>-14.981821320435742</v>
      </c>
    </row>
    <row r="17" spans="1:8" ht="15.75">
      <c r="A17" s="1005"/>
      <c r="B17" s="375"/>
      <c r="C17" s="1012"/>
      <c r="D17" s="1012"/>
      <c r="E17" s="1012"/>
      <c r="F17" s="1049"/>
      <c r="G17" s="1013"/>
      <c r="H17" s="1014"/>
    </row>
    <row r="18" spans="1:8" ht="15.75">
      <c r="A18" s="1001"/>
      <c r="B18" s="374"/>
      <c r="C18" s="1015"/>
      <c r="D18" s="1015"/>
      <c r="E18" s="1015"/>
      <c r="F18" s="1050"/>
      <c r="G18" s="1016"/>
      <c r="H18" s="1017"/>
    </row>
    <row r="19" spans="1:8" ht="12.75">
      <c r="A19" s="321" t="s">
        <v>623</v>
      </c>
      <c r="B19" s="997"/>
      <c r="C19" s="998">
        <v>2546.276021588281</v>
      </c>
      <c r="D19" s="998">
        <v>2619.971383147854</v>
      </c>
      <c r="E19" s="998">
        <v>3103.992700729927</v>
      </c>
      <c r="F19" s="1045">
        <v>3273.214147909968</v>
      </c>
      <c r="G19" s="999">
        <v>2.894240880986814</v>
      </c>
      <c r="H19" s="1000">
        <v>5.451734700930416</v>
      </c>
    </row>
    <row r="20" spans="1:8" ht="15.75">
      <c r="A20" s="1001"/>
      <c r="B20" s="374"/>
      <c r="C20" s="1015"/>
      <c r="D20" s="1015"/>
      <c r="E20" s="1015"/>
      <c r="F20" s="1050"/>
      <c r="G20" s="1016"/>
      <c r="H20" s="1017"/>
    </row>
    <row r="21" spans="1:8" ht="15.75">
      <c r="A21" s="1001"/>
      <c r="B21" s="374" t="s">
        <v>620</v>
      </c>
      <c r="C21" s="829">
        <v>2396.8583500385507</v>
      </c>
      <c r="D21" s="829">
        <v>2461.7943720190783</v>
      </c>
      <c r="E21" s="829">
        <v>2652.2033284671534</v>
      </c>
      <c r="F21" s="1046">
        <v>2935.861556270096</v>
      </c>
      <c r="G21" s="1002">
        <v>2.7092140000464866</v>
      </c>
      <c r="H21" s="1003">
        <v>10.695191607608905</v>
      </c>
    </row>
    <row r="22" spans="1:8" ht="15.75">
      <c r="A22" s="1001"/>
      <c r="B22" s="1018" t="s">
        <v>624</v>
      </c>
      <c r="C22" s="829">
        <v>94.13191381127139</v>
      </c>
      <c r="D22" s="829">
        <v>93.96264355610141</v>
      </c>
      <c r="E22" s="829">
        <v>85.44489578997619</v>
      </c>
      <c r="F22" s="1046">
        <v>89.69353741015448</v>
      </c>
      <c r="G22" s="1002"/>
      <c r="H22" s="1003"/>
    </row>
    <row r="23" spans="1:8" ht="15.75">
      <c r="A23" s="1001"/>
      <c r="B23" s="1004" t="s">
        <v>621</v>
      </c>
      <c r="C23" s="829">
        <v>149.41767154973016</v>
      </c>
      <c r="D23" s="829">
        <v>158.17701112877586</v>
      </c>
      <c r="E23" s="829">
        <v>451.7893722627737</v>
      </c>
      <c r="F23" s="1046">
        <v>337.3525916398714</v>
      </c>
      <c r="G23" s="1002">
        <v>5.862318351099688</v>
      </c>
      <c r="H23" s="1003">
        <v>-25.32967520899156</v>
      </c>
    </row>
    <row r="24" spans="1:8" ht="12.75">
      <c r="A24" s="260"/>
      <c r="B24" s="1019" t="s">
        <v>624</v>
      </c>
      <c r="C24" s="829">
        <v>5.868086188728608</v>
      </c>
      <c r="D24" s="829">
        <v>6.037356443898585</v>
      </c>
      <c r="E24" s="829">
        <v>14.555104210023822</v>
      </c>
      <c r="F24" s="1046">
        <v>10.306462589845513</v>
      </c>
      <c r="G24" s="1002"/>
      <c r="H24" s="1003"/>
    </row>
    <row r="25" spans="1:8" ht="15.75">
      <c r="A25" s="1020" t="s">
        <v>625</v>
      </c>
      <c r="B25" s="1021"/>
      <c r="C25" s="1022"/>
      <c r="D25" s="1022"/>
      <c r="E25" s="1022"/>
      <c r="F25" s="1051"/>
      <c r="G25" s="1023"/>
      <c r="H25" s="1024"/>
    </row>
    <row r="26" spans="1:8" ht="15.75">
      <c r="A26" s="1025"/>
      <c r="B26" s="1018" t="s">
        <v>626</v>
      </c>
      <c r="C26" s="829">
        <v>10.177539592777611</v>
      </c>
      <c r="D26" s="829">
        <v>9.953555045294351</v>
      </c>
      <c r="E26" s="829">
        <v>11.283951600063684</v>
      </c>
      <c r="F26" s="1046">
        <v>11.387992357064121</v>
      </c>
      <c r="G26" s="1002"/>
      <c r="H26" s="1003"/>
    </row>
    <row r="27" spans="1:8" ht="15.75">
      <c r="A27" s="1026"/>
      <c r="B27" s="1027" t="s">
        <v>627</v>
      </c>
      <c r="C27" s="907">
        <v>8.426558616853526</v>
      </c>
      <c r="D27" s="907">
        <v>7.858989562436216</v>
      </c>
      <c r="E27" s="907">
        <v>9.120725802559827</v>
      </c>
      <c r="F27" s="1052">
        <v>9.145290483942258</v>
      </c>
      <c r="G27" s="1029"/>
      <c r="H27" s="1028"/>
    </row>
    <row r="28" spans="1:8" ht="12.75">
      <c r="A28" s="1030" t="s">
        <v>628</v>
      </c>
      <c r="B28" s="995"/>
      <c r="C28" s="829">
        <v>2546.276021588281</v>
      </c>
      <c r="D28" s="829">
        <v>2619.971383147854</v>
      </c>
      <c r="E28" s="829">
        <v>3103.992700729927</v>
      </c>
      <c r="F28" s="1046">
        <v>3273.214147909968</v>
      </c>
      <c r="G28" s="1002">
        <v>2.894240880986814</v>
      </c>
      <c r="H28" s="1003">
        <v>5.451734700930416</v>
      </c>
    </row>
    <row r="29" spans="1:8" ht="12.75">
      <c r="A29" s="1031" t="s">
        <v>629</v>
      </c>
      <c r="B29" s="374"/>
      <c r="C29" s="829">
        <v>9.059367771781034</v>
      </c>
      <c r="D29" s="829">
        <v>9.165341812400635</v>
      </c>
      <c r="E29" s="829">
        <v>9.205839416058394</v>
      </c>
      <c r="F29" s="1046">
        <v>8.416720257234726</v>
      </c>
      <c r="G29" s="1002">
        <v>1.1697730270946636</v>
      </c>
      <c r="H29" s="1003">
        <v>-8.57194138588983</v>
      </c>
    </row>
    <row r="30" spans="1:8" ht="15.75">
      <c r="A30" s="1031" t="s">
        <v>630</v>
      </c>
      <c r="B30" s="1032"/>
      <c r="C30" s="829">
        <v>2555.335389360062</v>
      </c>
      <c r="D30" s="829">
        <v>2629.1367249602545</v>
      </c>
      <c r="E30" s="829">
        <v>3113.1985401459856</v>
      </c>
      <c r="F30" s="1046">
        <v>3281.6308681672026</v>
      </c>
      <c r="G30" s="1002">
        <v>2.8881271674742663</v>
      </c>
      <c r="H30" s="1003">
        <v>5.4102661892330985</v>
      </c>
    </row>
    <row r="31" spans="1:8" ht="15.75">
      <c r="A31" s="1031" t="s">
        <v>631</v>
      </c>
      <c r="B31" s="1032"/>
      <c r="C31" s="829">
        <v>521.2644564379337</v>
      </c>
      <c r="D31" s="829">
        <v>557.0683624801271</v>
      </c>
      <c r="E31" s="829">
        <v>610.2</v>
      </c>
      <c r="F31" s="1046">
        <v>678.8282958199358</v>
      </c>
      <c r="G31" s="1002">
        <v>6.8686643794706015</v>
      </c>
      <c r="H31" s="1003">
        <v>11.246852805626986</v>
      </c>
    </row>
    <row r="32" spans="1:8" ht="15.75">
      <c r="A32" s="1031" t="s">
        <v>632</v>
      </c>
      <c r="B32" s="1032"/>
      <c r="C32" s="829">
        <v>2034.0709329221281</v>
      </c>
      <c r="D32" s="829">
        <v>2072.0683624801272</v>
      </c>
      <c r="E32" s="829">
        <v>2502.9985401459858</v>
      </c>
      <c r="F32" s="1046">
        <v>2602.802572347267</v>
      </c>
      <c r="G32" s="1002">
        <v>1.8680484020000279</v>
      </c>
      <c r="H32" s="1003">
        <v>3.987378761933286</v>
      </c>
    </row>
    <row r="33" spans="1:8" ht="16.5" thickBot="1">
      <c r="A33" s="1033" t="s">
        <v>373</v>
      </c>
      <c r="B33" s="1034"/>
      <c r="C33" s="1035">
        <v>-91.0447185813414</v>
      </c>
      <c r="D33" s="1035">
        <v>31.041335453100064</v>
      </c>
      <c r="E33" s="1035">
        <v>-433.2048175182485</v>
      </c>
      <c r="F33" s="1053">
        <v>-366.99601286173595</v>
      </c>
      <c r="G33" s="1036" t="s">
        <v>757</v>
      </c>
      <c r="H33" s="1037" t="s">
        <v>757</v>
      </c>
    </row>
    <row r="34" spans="1:8" ht="15.75">
      <c r="A34" s="1054"/>
      <c r="B34" s="235"/>
      <c r="C34" s="1055"/>
      <c r="D34" s="1055"/>
      <c r="E34" s="1055"/>
      <c r="F34" s="1055"/>
      <c r="G34" s="1055"/>
      <c r="H34" s="1055"/>
    </row>
    <row r="35" spans="1:8" ht="15.75">
      <c r="A35" s="1054"/>
      <c r="B35" s="235"/>
      <c r="C35" s="1055"/>
      <c r="D35" s="1055"/>
      <c r="E35" s="1055"/>
      <c r="F35" s="1055"/>
      <c r="G35" s="1055"/>
      <c r="H35" s="1055"/>
    </row>
    <row r="36" spans="1:8" ht="15.75">
      <c r="A36" s="77" t="s">
        <v>633</v>
      </c>
      <c r="B36" s="18"/>
      <c r="C36" s="233"/>
      <c r="D36" s="233"/>
      <c r="E36" s="233"/>
      <c r="F36" s="233"/>
      <c r="G36" s="233"/>
      <c r="H36" s="233"/>
    </row>
    <row r="37" spans="1:8" ht="15.75">
      <c r="A37" s="364" t="s">
        <v>1212</v>
      </c>
      <c r="B37" s="1038"/>
      <c r="C37" s="233"/>
      <c r="D37" s="233"/>
      <c r="E37" s="233"/>
      <c r="F37" s="233"/>
      <c r="G37" s="233"/>
      <c r="H37" s="233"/>
    </row>
    <row r="38" spans="1:8" ht="15.75">
      <c r="A38" s="1039" t="s">
        <v>1213</v>
      </c>
      <c r="B38" s="19"/>
      <c r="C38" s="233"/>
      <c r="D38" s="233"/>
      <c r="E38" s="233"/>
      <c r="F38" s="233"/>
      <c r="G38" s="233"/>
      <c r="H38" s="233"/>
    </row>
    <row r="39" spans="1:8" ht="15.75">
      <c r="A39" s="19" t="s">
        <v>847</v>
      </c>
      <c r="B39" s="19"/>
      <c r="C39" s="1040">
        <v>64.85</v>
      </c>
      <c r="D39" s="1040">
        <v>62.9</v>
      </c>
      <c r="E39" s="1040">
        <v>68.5</v>
      </c>
      <c r="F39" s="1040">
        <v>77.75</v>
      </c>
      <c r="G39" s="233"/>
      <c r="H39" s="233"/>
    </row>
  </sheetData>
  <mergeCells count="2">
    <mergeCell ref="A3:H3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L44" sqref="L44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24" t="s">
        <v>856</v>
      </c>
      <c r="C1" s="1624"/>
      <c r="D1" s="1624"/>
      <c r="E1" s="1624"/>
      <c r="F1" s="1624"/>
      <c r="G1" s="1624"/>
      <c r="H1" s="1624"/>
      <c r="I1" s="1624"/>
    </row>
    <row r="2" spans="2:9" ht="32.25" customHeight="1">
      <c r="B2" s="1831" t="s">
        <v>848</v>
      </c>
      <c r="C2" s="1832"/>
      <c r="D2" s="1832"/>
      <c r="E2" s="1832"/>
      <c r="F2" s="1832"/>
      <c r="G2" s="1832"/>
      <c r="H2" s="1832"/>
      <c r="I2" s="1832"/>
    </row>
    <row r="3" ht="13.5" thickBot="1"/>
    <row r="4" spans="2:9" ht="12.75">
      <c r="B4" s="1733" t="s">
        <v>635</v>
      </c>
      <c r="C4" s="1834" t="s">
        <v>636</v>
      </c>
      <c r="D4" s="1836" t="s">
        <v>637</v>
      </c>
      <c r="E4" s="1735"/>
      <c r="F4" s="1736"/>
      <c r="G4" s="1735" t="s">
        <v>638</v>
      </c>
      <c r="H4" s="1735"/>
      <c r="I4" s="1736"/>
    </row>
    <row r="5" spans="2:9" ht="39" customHeight="1" thickBot="1">
      <c r="B5" s="1833"/>
      <c r="C5" s="1835"/>
      <c r="D5" s="783" t="s">
        <v>639</v>
      </c>
      <c r="E5" s="258" t="s">
        <v>640</v>
      </c>
      <c r="F5" s="830" t="s">
        <v>641</v>
      </c>
      <c r="G5" s="258" t="s">
        <v>639</v>
      </c>
      <c r="H5" s="258" t="s">
        <v>640</v>
      </c>
      <c r="I5" s="830" t="s">
        <v>641</v>
      </c>
    </row>
    <row r="6" spans="2:9" ht="18" customHeight="1">
      <c r="B6" s="831" t="s">
        <v>184</v>
      </c>
      <c r="C6" s="832" t="s">
        <v>186</v>
      </c>
      <c r="D6" s="836">
        <v>74.35</v>
      </c>
      <c r="E6" s="835">
        <v>74.94</v>
      </c>
      <c r="F6" s="837">
        <v>74.65</v>
      </c>
      <c r="G6" s="835">
        <v>74.46</v>
      </c>
      <c r="H6" s="835">
        <v>75.05</v>
      </c>
      <c r="I6" s="837">
        <v>74.76</v>
      </c>
    </row>
    <row r="7" spans="2:9" ht="12.75">
      <c r="B7" s="833"/>
      <c r="C7" s="834" t="s">
        <v>642</v>
      </c>
      <c r="D7" s="836">
        <v>73.6</v>
      </c>
      <c r="E7" s="835">
        <v>74.19</v>
      </c>
      <c r="F7" s="837">
        <v>73.9</v>
      </c>
      <c r="G7" s="835">
        <v>74.08</v>
      </c>
      <c r="H7" s="835">
        <v>74.67</v>
      </c>
      <c r="I7" s="837">
        <v>74.37</v>
      </c>
    </row>
    <row r="8" spans="2:9" ht="12.75">
      <c r="B8" s="833"/>
      <c r="C8" s="834" t="s">
        <v>549</v>
      </c>
      <c r="D8" s="836">
        <v>72.59</v>
      </c>
      <c r="E8" s="835">
        <v>73.19</v>
      </c>
      <c r="F8" s="837">
        <v>72.89</v>
      </c>
      <c r="G8" s="835">
        <v>73.17838709677419</v>
      </c>
      <c r="H8" s="835">
        <v>73.76935483870967</v>
      </c>
      <c r="I8" s="837">
        <v>73.47387096774193</v>
      </c>
    </row>
    <row r="9" spans="2:9" ht="12.75">
      <c r="B9" s="833"/>
      <c r="C9" s="834" t="s">
        <v>550</v>
      </c>
      <c r="D9" s="836">
        <v>72.3</v>
      </c>
      <c r="E9" s="835">
        <v>72.89</v>
      </c>
      <c r="F9" s="837">
        <v>72.595</v>
      </c>
      <c r="G9" s="835">
        <v>71.8643333333333</v>
      </c>
      <c r="H9" s="835">
        <v>72.455</v>
      </c>
      <c r="I9" s="837">
        <v>72.15966666666665</v>
      </c>
    </row>
    <row r="10" spans="2:9" ht="12.75">
      <c r="B10" s="833"/>
      <c r="C10" s="834" t="s">
        <v>551</v>
      </c>
      <c r="D10" s="836">
        <v>71.45</v>
      </c>
      <c r="E10" s="835">
        <v>72.04</v>
      </c>
      <c r="F10" s="837">
        <v>71.745</v>
      </c>
      <c r="G10" s="835">
        <v>71.4455172413793</v>
      </c>
      <c r="H10" s="835">
        <v>72.03655172413792</v>
      </c>
      <c r="I10" s="837">
        <v>71.74103448275861</v>
      </c>
    </row>
    <row r="11" spans="2:9" ht="12.75">
      <c r="B11" s="833"/>
      <c r="C11" s="834" t="s">
        <v>552</v>
      </c>
      <c r="D11" s="836">
        <v>71.1</v>
      </c>
      <c r="E11" s="835">
        <v>71.69</v>
      </c>
      <c r="F11" s="837">
        <v>71.4</v>
      </c>
      <c r="G11" s="835">
        <v>70.98</v>
      </c>
      <c r="H11" s="835">
        <v>71.57</v>
      </c>
      <c r="I11" s="837">
        <v>71.28</v>
      </c>
    </row>
    <row r="12" spans="2:9" ht="12.75">
      <c r="B12" s="833"/>
      <c r="C12" s="834" t="s">
        <v>553</v>
      </c>
      <c r="D12" s="836">
        <v>70.35</v>
      </c>
      <c r="E12" s="835">
        <v>70.94</v>
      </c>
      <c r="F12" s="837">
        <v>70.645</v>
      </c>
      <c r="G12" s="835">
        <v>70.53965517241382</v>
      </c>
      <c r="H12" s="835">
        <v>71.13068965517243</v>
      </c>
      <c r="I12" s="837">
        <v>70.83517241379312</v>
      </c>
    </row>
    <row r="13" spans="2:9" ht="12.75">
      <c r="B13" s="833"/>
      <c r="C13" s="834" t="s">
        <v>554</v>
      </c>
      <c r="D13" s="836">
        <v>70.5</v>
      </c>
      <c r="E13" s="835">
        <v>71.09</v>
      </c>
      <c r="F13" s="837">
        <v>70.795</v>
      </c>
      <c r="G13" s="835">
        <v>70.55633333333334</v>
      </c>
      <c r="H13" s="835">
        <v>71.14900000000002</v>
      </c>
      <c r="I13" s="837">
        <v>70.85266666666668</v>
      </c>
    </row>
    <row r="14" spans="2:9" ht="12.75">
      <c r="B14" s="833"/>
      <c r="C14" s="834" t="s">
        <v>555</v>
      </c>
      <c r="D14" s="836">
        <v>68.4</v>
      </c>
      <c r="E14" s="835">
        <v>68.99</v>
      </c>
      <c r="F14" s="837">
        <v>68.695</v>
      </c>
      <c r="G14" s="835">
        <v>69.30368778280541</v>
      </c>
      <c r="H14" s="835">
        <v>69.8954298642534</v>
      </c>
      <c r="I14" s="837">
        <v>69.5995588235294</v>
      </c>
    </row>
    <row r="15" spans="2:9" ht="12.75">
      <c r="B15" s="833"/>
      <c r="C15" s="834" t="s">
        <v>556</v>
      </c>
      <c r="D15" s="836">
        <v>65.7</v>
      </c>
      <c r="E15" s="835">
        <v>66.29</v>
      </c>
      <c r="F15" s="837">
        <v>65.995</v>
      </c>
      <c r="G15" s="835">
        <v>66.0667741935484</v>
      </c>
      <c r="H15" s="835">
        <v>66.65870967741934</v>
      </c>
      <c r="I15" s="837">
        <v>66.36274193548387</v>
      </c>
    </row>
    <row r="16" spans="2:9" ht="12.75">
      <c r="B16" s="49"/>
      <c r="C16" s="82" t="s">
        <v>643</v>
      </c>
      <c r="D16" s="836">
        <v>65.4</v>
      </c>
      <c r="E16" s="835">
        <v>65.99</v>
      </c>
      <c r="F16" s="837">
        <v>65.695</v>
      </c>
      <c r="G16" s="835">
        <v>64.90645161290324</v>
      </c>
      <c r="H16" s="835">
        <v>65.49645161290321</v>
      </c>
      <c r="I16" s="837">
        <v>65.20145161290323</v>
      </c>
    </row>
    <row r="17" spans="2:9" ht="12.75">
      <c r="B17" s="49"/>
      <c r="C17" s="82" t="s">
        <v>644</v>
      </c>
      <c r="D17" s="836">
        <v>64.85</v>
      </c>
      <c r="E17" s="835">
        <v>65.44</v>
      </c>
      <c r="F17" s="837">
        <v>65.145</v>
      </c>
      <c r="G17" s="835">
        <v>64.9171875</v>
      </c>
      <c r="H17" s="835">
        <v>65.5078125</v>
      </c>
      <c r="I17" s="837">
        <v>65.2125</v>
      </c>
    </row>
    <row r="18" spans="2:9" ht="12.75">
      <c r="B18" s="833"/>
      <c r="C18" s="838" t="s">
        <v>1148</v>
      </c>
      <c r="D18" s="840">
        <f aca="true" t="shared" si="0" ref="D18:I18">+AVERAGE(D6:D17)</f>
        <v>70.04916666666666</v>
      </c>
      <c r="E18" s="839">
        <f t="shared" si="0"/>
        <v>70.64</v>
      </c>
      <c r="F18" s="841">
        <f t="shared" si="0"/>
        <v>70.34583333333332</v>
      </c>
      <c r="G18" s="839">
        <f t="shared" si="0"/>
        <v>70.19152727220758</v>
      </c>
      <c r="H18" s="839">
        <f t="shared" si="0"/>
        <v>70.78241665604968</v>
      </c>
      <c r="I18" s="841">
        <f t="shared" si="0"/>
        <v>70.48738863079528</v>
      </c>
    </row>
    <row r="19" spans="2:9" ht="12.75">
      <c r="B19" s="833"/>
      <c r="C19" s="842"/>
      <c r="D19" s="1560"/>
      <c r="E19" s="843"/>
      <c r="F19" s="844"/>
      <c r="G19" s="843"/>
      <c r="H19" s="843"/>
      <c r="I19" s="844"/>
    </row>
    <row r="20" spans="2:9" ht="12.75">
      <c r="B20" s="845" t="s">
        <v>655</v>
      </c>
      <c r="C20" s="846" t="s">
        <v>186</v>
      </c>
      <c r="D20" s="836">
        <v>65.87</v>
      </c>
      <c r="E20" s="835">
        <v>66.46</v>
      </c>
      <c r="F20" s="837">
        <v>66.165</v>
      </c>
      <c r="G20" s="835">
        <v>64.9025</v>
      </c>
      <c r="H20" s="835">
        <v>65.4928125</v>
      </c>
      <c r="I20" s="837">
        <v>65.19765625</v>
      </c>
    </row>
    <row r="21" spans="2:9" ht="12.75">
      <c r="B21" s="845"/>
      <c r="C21" s="846" t="s">
        <v>642</v>
      </c>
      <c r="D21" s="836">
        <v>65</v>
      </c>
      <c r="E21" s="835">
        <v>65.59</v>
      </c>
      <c r="F21" s="837">
        <v>65.295</v>
      </c>
      <c r="G21" s="835">
        <v>65.59032258064518</v>
      </c>
      <c r="H21" s="835">
        <v>66.18032258064517</v>
      </c>
      <c r="I21" s="837">
        <v>65.88532258064518</v>
      </c>
    </row>
    <row r="22" spans="2:9" ht="12.75">
      <c r="B22" s="845"/>
      <c r="C22" s="846" t="s">
        <v>549</v>
      </c>
      <c r="D22" s="836">
        <v>63.2</v>
      </c>
      <c r="E22" s="835">
        <v>63.8</v>
      </c>
      <c r="F22" s="837">
        <v>63.5</v>
      </c>
      <c r="G22" s="835">
        <v>63.72</v>
      </c>
      <c r="H22" s="835">
        <v>64.31266666666666</v>
      </c>
      <c r="I22" s="837">
        <v>64.01633333333334</v>
      </c>
    </row>
    <row r="23" spans="2:9" ht="12.75">
      <c r="B23" s="845"/>
      <c r="C23" s="846" t="s">
        <v>550</v>
      </c>
      <c r="D23" s="836">
        <v>63.05</v>
      </c>
      <c r="E23" s="835">
        <v>63.65</v>
      </c>
      <c r="F23" s="837">
        <v>63.35</v>
      </c>
      <c r="G23" s="835">
        <v>63.24</v>
      </c>
      <c r="H23" s="835">
        <v>63.84</v>
      </c>
      <c r="I23" s="837">
        <v>63.54</v>
      </c>
    </row>
    <row r="24" spans="2:9" ht="12.75">
      <c r="B24" s="845"/>
      <c r="C24" s="846" t="s">
        <v>551</v>
      </c>
      <c r="D24" s="836">
        <v>63.25</v>
      </c>
      <c r="E24" s="835">
        <v>63.85</v>
      </c>
      <c r="F24" s="837">
        <v>63.55</v>
      </c>
      <c r="G24" s="835">
        <v>63.35137931034483</v>
      </c>
      <c r="H24" s="835">
        <v>63.951379310344834</v>
      </c>
      <c r="I24" s="837">
        <v>63.651379310344836</v>
      </c>
    </row>
    <row r="25" spans="2:9" ht="12.75">
      <c r="B25" s="845"/>
      <c r="C25" s="846" t="s">
        <v>552</v>
      </c>
      <c r="D25" s="836">
        <v>62.9</v>
      </c>
      <c r="E25" s="835">
        <v>63.5</v>
      </c>
      <c r="F25" s="837">
        <v>63.2</v>
      </c>
      <c r="G25" s="835">
        <v>63.182</v>
      </c>
      <c r="H25" s="835">
        <v>63.78200000000001</v>
      </c>
      <c r="I25" s="837">
        <v>63.482000000000006</v>
      </c>
    </row>
    <row r="26" spans="2:9" ht="12.75">
      <c r="B26" s="845"/>
      <c r="C26" s="846" t="s">
        <v>553</v>
      </c>
      <c r="D26" s="836">
        <v>63.35</v>
      </c>
      <c r="E26" s="835">
        <v>63.95</v>
      </c>
      <c r="F26" s="837">
        <v>63.65</v>
      </c>
      <c r="G26" s="835">
        <v>63.12275862068965</v>
      </c>
      <c r="H26" s="835">
        <v>63.71862068965518</v>
      </c>
      <c r="I26" s="837">
        <v>63.42068965517242</v>
      </c>
    </row>
    <row r="27" spans="2:9" ht="12.75">
      <c r="B27" s="845"/>
      <c r="C27" s="846" t="s">
        <v>554</v>
      </c>
      <c r="D27" s="836">
        <v>64.49</v>
      </c>
      <c r="E27" s="835">
        <v>65.09</v>
      </c>
      <c r="F27" s="837">
        <v>64.79</v>
      </c>
      <c r="G27" s="835">
        <v>63.932</v>
      </c>
      <c r="H27" s="835">
        <v>64.53133333333334</v>
      </c>
      <c r="I27" s="837">
        <v>64.23166666666667</v>
      </c>
    </row>
    <row r="28" spans="2:9" ht="12.75">
      <c r="B28" s="845"/>
      <c r="C28" s="846" t="s">
        <v>555</v>
      </c>
      <c r="D28" s="836">
        <v>63.85</v>
      </c>
      <c r="E28" s="835">
        <v>64.45</v>
      </c>
      <c r="F28" s="837">
        <v>64.15</v>
      </c>
      <c r="G28" s="835">
        <v>64.20666666666666</v>
      </c>
      <c r="H28" s="835">
        <v>64.80566666666667</v>
      </c>
      <c r="I28" s="837">
        <v>64.50616666666667</v>
      </c>
    </row>
    <row r="29" spans="2:9" ht="12.75">
      <c r="B29" s="845"/>
      <c r="C29" s="846" t="s">
        <v>556</v>
      </c>
      <c r="D29" s="836">
        <v>67</v>
      </c>
      <c r="E29" s="835">
        <v>67.6</v>
      </c>
      <c r="F29" s="837">
        <v>67.3</v>
      </c>
      <c r="G29" s="835">
        <v>64.58709677419354</v>
      </c>
      <c r="H29" s="835">
        <v>65.18709677419355</v>
      </c>
      <c r="I29" s="837">
        <v>64.88709677419354</v>
      </c>
    </row>
    <row r="30" spans="2:9" ht="12.75">
      <c r="B30" s="845"/>
      <c r="C30" s="846" t="s">
        <v>643</v>
      </c>
      <c r="D30" s="836">
        <v>68.45</v>
      </c>
      <c r="E30" s="835">
        <v>69.05</v>
      </c>
      <c r="F30" s="837">
        <v>68.75</v>
      </c>
      <c r="G30" s="835">
        <v>68.2075</v>
      </c>
      <c r="H30" s="835">
        <v>68.8071875</v>
      </c>
      <c r="I30" s="837">
        <v>68.50734375</v>
      </c>
    </row>
    <row r="31" spans="2:9" ht="12.75">
      <c r="B31" s="845"/>
      <c r="C31" s="846" t="s">
        <v>644</v>
      </c>
      <c r="D31" s="836">
        <v>68.5</v>
      </c>
      <c r="E31" s="835">
        <v>69.1</v>
      </c>
      <c r="F31" s="837">
        <v>68.8</v>
      </c>
      <c r="G31" s="835">
        <v>68.57677419354837</v>
      </c>
      <c r="H31" s="835">
        <v>69.17645161290324</v>
      </c>
      <c r="I31" s="837">
        <v>68.8766129032258</v>
      </c>
    </row>
    <row r="32" spans="2:9" ht="12.75">
      <c r="B32" s="845"/>
      <c r="C32" s="838" t="s">
        <v>1148</v>
      </c>
      <c r="D32" s="840">
        <f aca="true" t="shared" si="1" ref="D32:I32">+AVERAGE(D20:D31)</f>
        <v>64.90916666666668</v>
      </c>
      <c r="E32" s="839">
        <f t="shared" si="1"/>
        <v>65.50750000000001</v>
      </c>
      <c r="F32" s="841">
        <f t="shared" si="1"/>
        <v>65.20833333333333</v>
      </c>
      <c r="G32" s="839">
        <f t="shared" si="1"/>
        <v>64.71824984550734</v>
      </c>
      <c r="H32" s="839">
        <f t="shared" si="1"/>
        <v>65.31546146953406</v>
      </c>
      <c r="I32" s="841">
        <f t="shared" si="1"/>
        <v>65.01685565752071</v>
      </c>
    </row>
    <row r="33" spans="2:9" ht="12.75">
      <c r="B33" s="845"/>
      <c r="C33" s="838"/>
      <c r="D33" s="840"/>
      <c r="E33" s="839"/>
      <c r="F33" s="841"/>
      <c r="G33" s="839"/>
      <c r="H33" s="839"/>
      <c r="I33" s="841"/>
    </row>
    <row r="34" spans="2:9" ht="12.75">
      <c r="B34" s="845" t="s">
        <v>1428</v>
      </c>
      <c r="C34" s="846" t="s">
        <v>186</v>
      </c>
      <c r="D34" s="836">
        <v>68.55</v>
      </c>
      <c r="E34" s="835">
        <v>69.15</v>
      </c>
      <c r="F34" s="837">
        <v>68.85</v>
      </c>
      <c r="G34" s="835">
        <v>67.781875</v>
      </c>
      <c r="H34" s="835">
        <v>68.3809375</v>
      </c>
      <c r="I34" s="837">
        <v>68.08140625</v>
      </c>
    </row>
    <row r="35" spans="2:9" ht="12.75">
      <c r="B35" s="845"/>
      <c r="C35" s="846" t="s">
        <v>642</v>
      </c>
      <c r="D35" s="836">
        <v>73.25</v>
      </c>
      <c r="E35" s="835">
        <v>73.85</v>
      </c>
      <c r="F35" s="837">
        <v>73.55</v>
      </c>
      <c r="G35" s="835">
        <v>70.53870967741935</v>
      </c>
      <c r="H35" s="835">
        <v>71.13870967741936</v>
      </c>
      <c r="I35" s="837">
        <v>70.83870967741936</v>
      </c>
    </row>
    <row r="36" spans="2:9" ht="12.75">
      <c r="B36" s="845"/>
      <c r="C36" s="846" t="s">
        <v>549</v>
      </c>
      <c r="D36" s="836">
        <v>77.4</v>
      </c>
      <c r="E36" s="835">
        <v>78</v>
      </c>
      <c r="F36" s="837">
        <v>77.7</v>
      </c>
      <c r="G36" s="835">
        <v>74.74733333333333</v>
      </c>
      <c r="H36" s="835">
        <v>75.34733333333334</v>
      </c>
      <c r="I36" s="837">
        <v>75.04733333333334</v>
      </c>
    </row>
    <row r="37" spans="2:9" ht="12.75">
      <c r="B37" s="845"/>
      <c r="C37" s="846" t="s">
        <v>550</v>
      </c>
      <c r="D37" s="836">
        <v>78.7</v>
      </c>
      <c r="E37" s="835">
        <v>79.3</v>
      </c>
      <c r="F37" s="837">
        <v>79</v>
      </c>
      <c r="G37" s="835">
        <v>78.13966666666667</v>
      </c>
      <c r="H37" s="835">
        <v>78.6689569892473</v>
      </c>
      <c r="I37" s="837">
        <v>78.40431182795699</v>
      </c>
    </row>
    <row r="38" spans="2:9" ht="12.75">
      <c r="B38" s="845"/>
      <c r="C38" s="846" t="s">
        <v>551</v>
      </c>
      <c r="D38" s="836">
        <v>77.3</v>
      </c>
      <c r="E38" s="835">
        <v>77.9</v>
      </c>
      <c r="F38" s="837">
        <v>77.6</v>
      </c>
      <c r="G38" s="835">
        <v>79.08</v>
      </c>
      <c r="H38" s="835">
        <v>79.68</v>
      </c>
      <c r="I38" s="837">
        <v>79.38</v>
      </c>
    </row>
    <row r="39" spans="2:9" ht="13.5" thickBot="1">
      <c r="B39" s="847"/>
      <c r="C39" s="1056" t="s">
        <v>552</v>
      </c>
      <c r="D39" s="264">
        <v>77.75</v>
      </c>
      <c r="E39" s="265">
        <v>78.35</v>
      </c>
      <c r="F39" s="266">
        <v>78.05</v>
      </c>
      <c r="G39" s="265">
        <v>77</v>
      </c>
      <c r="H39" s="265">
        <v>77.6</v>
      </c>
      <c r="I39" s="266">
        <v>77.3</v>
      </c>
    </row>
    <row r="40" spans="2:9" ht="12.75">
      <c r="B40" s="20"/>
      <c r="C40" s="1561"/>
      <c r="D40" s="835"/>
      <c r="E40" s="835"/>
      <c r="F40" s="835"/>
      <c r="G40" s="835"/>
      <c r="H40" s="835"/>
      <c r="I40" s="835"/>
    </row>
    <row r="42" ht="12.75">
      <c r="B42" s="18" t="s">
        <v>645</v>
      </c>
    </row>
    <row r="44" spans="1:11" ht="12.75">
      <c r="A44" s="1624" t="s">
        <v>1039</v>
      </c>
      <c r="B44" s="1624"/>
      <c r="C44" s="1624"/>
      <c r="D44" s="1624"/>
      <c r="E44" s="1624"/>
      <c r="F44" s="1624"/>
      <c r="G44" s="1624"/>
      <c r="H44" s="1624"/>
      <c r="I44" s="1624"/>
      <c r="J44" s="1624"/>
      <c r="K44" s="1624"/>
    </row>
    <row r="45" spans="1:11" ht="15.75">
      <c r="A45" s="1723" t="s">
        <v>646</v>
      </c>
      <c r="B45" s="1723"/>
      <c r="C45" s="1723"/>
      <c r="D45" s="1723"/>
      <c r="E45" s="1723"/>
      <c r="F45" s="1723"/>
      <c r="G45" s="1723"/>
      <c r="H45" s="1723"/>
      <c r="I45" s="1723"/>
      <c r="J45" s="1723"/>
      <c r="K45" s="1723"/>
    </row>
    <row r="46" ht="13.5" thickBot="1"/>
    <row r="47" spans="1:11" ht="12.75">
      <c r="A47" s="1837"/>
      <c r="B47" s="1733" t="s">
        <v>647</v>
      </c>
      <c r="C47" s="1751"/>
      <c r="D47" s="1839"/>
      <c r="E47" s="1733" t="s">
        <v>1083</v>
      </c>
      <c r="F47" s="1751"/>
      <c r="G47" s="1839"/>
      <c r="H47" s="317"/>
      <c r="I47" s="1768" t="s">
        <v>560</v>
      </c>
      <c r="J47" s="1768"/>
      <c r="K47" s="318"/>
    </row>
    <row r="48" spans="1:11" ht="12.75">
      <c r="A48" s="1838"/>
      <c r="B48" s="1734"/>
      <c r="C48" s="1840"/>
      <c r="D48" s="1841"/>
      <c r="E48" s="1734"/>
      <c r="F48" s="1840"/>
      <c r="G48" s="1841"/>
      <c r="H48" s="1842" t="s">
        <v>648</v>
      </c>
      <c r="I48" s="1843"/>
      <c r="J48" s="1843" t="s">
        <v>897</v>
      </c>
      <c r="K48" s="1844"/>
    </row>
    <row r="49" spans="1:11" ht="13.5" thickBot="1">
      <c r="A49" s="319"/>
      <c r="B49" s="1564">
        <v>2006</v>
      </c>
      <c r="C49" s="1565">
        <v>2007</v>
      </c>
      <c r="D49" s="1566" t="s">
        <v>898</v>
      </c>
      <c r="E49" s="1565">
        <v>2007</v>
      </c>
      <c r="F49" s="1565">
        <v>2008</v>
      </c>
      <c r="G49" s="1567">
        <v>2009</v>
      </c>
      <c r="H49" s="322" t="s">
        <v>184</v>
      </c>
      <c r="I49" s="323" t="s">
        <v>655</v>
      </c>
      <c r="J49" s="324" t="s">
        <v>655</v>
      </c>
      <c r="K49" s="325" t="s">
        <v>1428</v>
      </c>
    </row>
    <row r="50" spans="1:11" ht="12.75">
      <c r="A50" s="262" t="s">
        <v>649</v>
      </c>
      <c r="B50" s="1057">
        <v>76.54</v>
      </c>
      <c r="C50" s="1058">
        <v>79.73</v>
      </c>
      <c r="D50" s="1059">
        <v>143.25</v>
      </c>
      <c r="E50" s="1060">
        <v>51.3</v>
      </c>
      <c r="F50" s="1060">
        <v>93.97</v>
      </c>
      <c r="G50" s="1061">
        <v>43.31</v>
      </c>
      <c r="H50" s="268">
        <v>4.167755422001562</v>
      </c>
      <c r="I50" s="270">
        <v>79.66888247836448</v>
      </c>
      <c r="J50" s="268">
        <v>83.17738791423002</v>
      </c>
      <c r="K50" s="271">
        <v>-53.91082260295838</v>
      </c>
    </row>
    <row r="51" spans="1:11" ht="13.5" thickBot="1">
      <c r="A51" s="263" t="s">
        <v>703</v>
      </c>
      <c r="B51" s="697">
        <v>663.25</v>
      </c>
      <c r="C51" s="1062">
        <v>666</v>
      </c>
      <c r="D51" s="1063">
        <v>986</v>
      </c>
      <c r="E51" s="1062">
        <v>627</v>
      </c>
      <c r="F51" s="1062">
        <v>902</v>
      </c>
      <c r="G51" s="1063">
        <v>826.5</v>
      </c>
      <c r="H51" s="46">
        <v>0.4146249528835426</v>
      </c>
      <c r="I51" s="39">
        <v>48.04804804804806</v>
      </c>
      <c r="J51" s="46">
        <v>43.859649122807014</v>
      </c>
      <c r="K51" s="41">
        <v>-8.370288248337033</v>
      </c>
    </row>
    <row r="53" ht="12.75">
      <c r="A53" s="1562" t="s">
        <v>650</v>
      </c>
    </row>
    <row r="54" ht="12.75">
      <c r="A54" s="1562" t="s">
        <v>702</v>
      </c>
    </row>
    <row r="55" ht="12.75">
      <c r="A55" s="1563" t="s">
        <v>849</v>
      </c>
    </row>
  </sheetData>
  <mergeCells count="14">
    <mergeCell ref="A44:K44"/>
    <mergeCell ref="A45:K45"/>
    <mergeCell ref="A47:A48"/>
    <mergeCell ref="B47:D48"/>
    <mergeCell ref="E47:G48"/>
    <mergeCell ref="I47:J47"/>
    <mergeCell ref="H48:I48"/>
    <mergeCell ref="J48:K48"/>
    <mergeCell ref="B1:I1"/>
    <mergeCell ref="B2:I2"/>
    <mergeCell ref="B4:B5"/>
    <mergeCell ref="C4:C5"/>
    <mergeCell ref="D4:F4"/>
    <mergeCell ref="G4:I4"/>
  </mergeCells>
  <printOptions/>
  <pageMargins left="0.75" right="0.27" top="0.54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C36" sqref="C36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1" ht="12.75">
      <c r="A1" s="1624" t="s">
        <v>575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</row>
    <row r="2" spans="1:12" ht="15.75">
      <c r="A2" s="1618" t="s">
        <v>594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655"/>
    </row>
    <row r="3" spans="1:12" ht="13.5" thickBot="1">
      <c r="A3" s="42"/>
      <c r="B3" s="35"/>
      <c r="C3" s="35"/>
      <c r="D3" s="35"/>
      <c r="E3" s="35"/>
      <c r="F3" s="35"/>
      <c r="G3" s="35"/>
      <c r="H3" s="1476"/>
      <c r="J3" s="35"/>
      <c r="K3" s="47" t="s">
        <v>652</v>
      </c>
      <c r="L3" s="8"/>
    </row>
    <row r="4" spans="1:11" ht="12.75">
      <c r="A4" s="105"/>
      <c r="B4" s="105" t="s">
        <v>182</v>
      </c>
      <c r="C4" s="107"/>
      <c r="D4" s="107" t="s">
        <v>182</v>
      </c>
      <c r="E4" s="106"/>
      <c r="F4" s="1634" t="s">
        <v>86</v>
      </c>
      <c r="G4" s="1635"/>
      <c r="H4" s="1635"/>
      <c r="I4" s="1635"/>
      <c r="J4" s="1635"/>
      <c r="K4" s="1636"/>
    </row>
    <row r="5" spans="1:11" ht="12.75">
      <c r="A5" s="108"/>
      <c r="B5" s="109">
        <v>2007</v>
      </c>
      <c r="C5" s="110">
        <v>2008</v>
      </c>
      <c r="D5" s="110">
        <v>2008</v>
      </c>
      <c r="E5" s="111">
        <v>2009</v>
      </c>
      <c r="F5" s="1637" t="s">
        <v>655</v>
      </c>
      <c r="G5" s="1630">
        <v>0</v>
      </c>
      <c r="H5" s="1631">
        <v>0</v>
      </c>
      <c r="I5" s="1638" t="s">
        <v>1428</v>
      </c>
      <c r="J5" s="1630">
        <v>0</v>
      </c>
      <c r="K5" s="1633">
        <v>0</v>
      </c>
    </row>
    <row r="6" spans="1:11" ht="13.5" thickBot="1">
      <c r="A6" s="112"/>
      <c r="B6" s="113" t="s">
        <v>185</v>
      </c>
      <c r="C6" s="114" t="s">
        <v>552</v>
      </c>
      <c r="D6" s="114" t="s">
        <v>187</v>
      </c>
      <c r="E6" s="115" t="s">
        <v>474</v>
      </c>
      <c r="F6" s="114" t="s">
        <v>188</v>
      </c>
      <c r="G6" s="114" t="s">
        <v>182</v>
      </c>
      <c r="H6" s="116" t="s">
        <v>260</v>
      </c>
      <c r="I6" s="114" t="s">
        <v>188</v>
      </c>
      <c r="J6" s="114" t="s">
        <v>182</v>
      </c>
      <c r="K6" s="115" t="s">
        <v>260</v>
      </c>
    </row>
    <row r="7" spans="1:11" ht="15" customHeight="1">
      <c r="A7" s="43" t="s">
        <v>226</v>
      </c>
      <c r="B7" s="43">
        <v>334453.303</v>
      </c>
      <c r="C7" s="35">
        <v>372411.125</v>
      </c>
      <c r="D7" s="35">
        <v>421523.71640756994</v>
      </c>
      <c r="E7" s="36">
        <v>475833.298</v>
      </c>
      <c r="F7" s="35">
        <v>37957.821999999986</v>
      </c>
      <c r="G7" s="35"/>
      <c r="H7" s="4">
        <v>11.349214272821813</v>
      </c>
      <c r="I7" s="35">
        <v>54309.58159243007</v>
      </c>
      <c r="J7" s="35"/>
      <c r="K7" s="36">
        <v>12.884110544308808</v>
      </c>
    </row>
    <row r="8" spans="1:11" ht="15" customHeight="1">
      <c r="A8" s="43" t="s">
        <v>227</v>
      </c>
      <c r="B8" s="43">
        <v>42692.234000000004</v>
      </c>
      <c r="C8" s="35">
        <v>48838.08</v>
      </c>
      <c r="D8" s="35">
        <v>54124.356999999996</v>
      </c>
      <c r="E8" s="36">
        <v>59301.11600000001</v>
      </c>
      <c r="F8" s="35">
        <v>6145.845999999998</v>
      </c>
      <c r="G8" s="35"/>
      <c r="H8" s="4">
        <v>14.395700164109465</v>
      </c>
      <c r="I8" s="35">
        <v>5176.759000000013</v>
      </c>
      <c r="J8" s="35"/>
      <c r="K8" s="36">
        <v>9.564564434456031</v>
      </c>
    </row>
    <row r="9" spans="1:11" ht="15" customHeight="1">
      <c r="A9" s="43" t="s">
        <v>228</v>
      </c>
      <c r="B9" s="43">
        <v>37575.847</v>
      </c>
      <c r="C9" s="35">
        <v>41987.218</v>
      </c>
      <c r="D9" s="35">
        <v>46261.464</v>
      </c>
      <c r="E9" s="36">
        <v>49346.99</v>
      </c>
      <c r="F9" s="35">
        <v>4411.370999999999</v>
      </c>
      <c r="G9" s="35"/>
      <c r="H9" s="4">
        <v>11.739911012518226</v>
      </c>
      <c r="I9" s="35">
        <v>3085.525999999998</v>
      </c>
      <c r="J9" s="35"/>
      <c r="K9" s="36">
        <v>6.669754333758219</v>
      </c>
    </row>
    <row r="10" spans="1:11" ht="15" customHeight="1">
      <c r="A10" s="43" t="s">
        <v>229</v>
      </c>
      <c r="B10" s="43">
        <v>5116.387</v>
      </c>
      <c r="C10" s="35">
        <v>6850.862</v>
      </c>
      <c r="D10" s="35">
        <v>7862.892999999999</v>
      </c>
      <c r="E10" s="36">
        <v>9954.126</v>
      </c>
      <c r="F10" s="35">
        <v>1734.475</v>
      </c>
      <c r="G10" s="35"/>
      <c r="H10" s="4">
        <v>33.90038712865154</v>
      </c>
      <c r="I10" s="35">
        <v>2091.233000000001</v>
      </c>
      <c r="J10" s="35"/>
      <c r="K10" s="36">
        <v>26.596228640018392</v>
      </c>
    </row>
    <row r="11" spans="1:11" ht="15" customHeight="1">
      <c r="A11" s="43" t="s">
        <v>230</v>
      </c>
      <c r="B11" s="43">
        <v>174633.856</v>
      </c>
      <c r="C11" s="35">
        <v>192531.729</v>
      </c>
      <c r="D11" s="35">
        <v>211406.425</v>
      </c>
      <c r="E11" s="36">
        <v>241327.016</v>
      </c>
      <c r="F11" s="35">
        <v>17897.872999999992</v>
      </c>
      <c r="G11" s="35"/>
      <c r="H11" s="4">
        <v>10.248799064483803</v>
      </c>
      <c r="I11" s="35">
        <v>29920.591000000015</v>
      </c>
      <c r="J11" s="35"/>
      <c r="K11" s="36">
        <v>14.153113369189235</v>
      </c>
    </row>
    <row r="12" spans="1:11" ht="15" customHeight="1">
      <c r="A12" s="43" t="s">
        <v>228</v>
      </c>
      <c r="B12" s="43">
        <v>168320.359</v>
      </c>
      <c r="C12" s="35">
        <v>185980.239</v>
      </c>
      <c r="D12" s="35">
        <v>203770.97</v>
      </c>
      <c r="E12" s="36">
        <v>232817.038</v>
      </c>
      <c r="F12" s="35">
        <v>17659.88</v>
      </c>
      <c r="G12" s="35"/>
      <c r="H12" s="4">
        <v>10.491826481905262</v>
      </c>
      <c r="I12" s="35">
        <v>29046.068</v>
      </c>
      <c r="J12" s="35"/>
      <c r="K12" s="36">
        <v>14.254271842549503</v>
      </c>
    </row>
    <row r="13" spans="1:11" ht="15" customHeight="1">
      <c r="A13" s="43" t="s">
        <v>229</v>
      </c>
      <c r="B13" s="43">
        <v>6313.497</v>
      </c>
      <c r="C13" s="35">
        <v>6551.49</v>
      </c>
      <c r="D13" s="35">
        <v>7635.455</v>
      </c>
      <c r="E13" s="36">
        <v>8509.978</v>
      </c>
      <c r="F13" s="35">
        <v>237.99299999999948</v>
      </c>
      <c r="G13" s="35"/>
      <c r="H13" s="4">
        <v>3.769590767208719</v>
      </c>
      <c r="I13" s="35">
        <v>874.5229999999992</v>
      </c>
      <c r="J13" s="35"/>
      <c r="K13" s="36">
        <v>11.453449728929046</v>
      </c>
    </row>
    <row r="14" spans="1:11" ht="15" customHeight="1">
      <c r="A14" s="43" t="s">
        <v>231</v>
      </c>
      <c r="B14" s="43">
        <v>114032.465</v>
      </c>
      <c r="C14" s="35">
        <v>127971.291</v>
      </c>
      <c r="D14" s="35">
        <v>152364.29040756996</v>
      </c>
      <c r="E14" s="36">
        <v>171286.636</v>
      </c>
      <c r="F14" s="35">
        <v>13938.826000000001</v>
      </c>
      <c r="G14" s="35"/>
      <c r="H14" s="4">
        <v>12.22355931707694</v>
      </c>
      <c r="I14" s="35">
        <v>18922.345592430036</v>
      </c>
      <c r="J14" s="35"/>
      <c r="K14" s="36">
        <v>12.419147256757684</v>
      </c>
    </row>
    <row r="15" spans="1:11" ht="15" customHeight="1">
      <c r="A15" s="43" t="s">
        <v>228</v>
      </c>
      <c r="B15" s="43">
        <v>97215.125</v>
      </c>
      <c r="C15" s="35">
        <v>112488.449</v>
      </c>
      <c r="D15" s="35">
        <v>133633.57798791997</v>
      </c>
      <c r="E15" s="36">
        <v>144467.993</v>
      </c>
      <c r="F15" s="35">
        <v>15273.323999999993</v>
      </c>
      <c r="G15" s="35"/>
      <c r="H15" s="4">
        <v>15.710851577879465</v>
      </c>
      <c r="I15" s="35">
        <v>10834.415012080019</v>
      </c>
      <c r="J15" s="35"/>
      <c r="K15" s="36">
        <v>8.107554385065866</v>
      </c>
    </row>
    <row r="16" spans="1:11" ht="15" customHeight="1">
      <c r="A16" s="43" t="s">
        <v>229</v>
      </c>
      <c r="B16" s="43">
        <v>16817.34</v>
      </c>
      <c r="C16" s="35">
        <v>15482.842</v>
      </c>
      <c r="D16" s="35">
        <v>18730.712419650004</v>
      </c>
      <c r="E16" s="36">
        <v>26818.643</v>
      </c>
      <c r="F16" s="35">
        <v>-1334.4979999999996</v>
      </c>
      <c r="G16" s="35"/>
      <c r="H16" s="4">
        <v>-7.935250164413632</v>
      </c>
      <c r="I16" s="35">
        <v>8087.930580349996</v>
      </c>
      <c r="J16" s="35"/>
      <c r="K16" s="36">
        <v>43.18004782276789</v>
      </c>
    </row>
    <row r="17" spans="1:11" ht="15" customHeight="1">
      <c r="A17" s="43" t="s">
        <v>232</v>
      </c>
      <c r="B17" s="43">
        <v>3094.748</v>
      </c>
      <c r="C17" s="35">
        <v>3070.025</v>
      </c>
      <c r="D17" s="35">
        <v>3628.6440000000002</v>
      </c>
      <c r="E17" s="36">
        <v>3918.53</v>
      </c>
      <c r="F17" s="35">
        <v>-24.722999999999956</v>
      </c>
      <c r="G17" s="35"/>
      <c r="H17" s="4">
        <v>-0.7988695687015536</v>
      </c>
      <c r="I17" s="35">
        <v>289.88599999999997</v>
      </c>
      <c r="J17" s="35"/>
      <c r="K17" s="36">
        <v>7.988824475478993</v>
      </c>
    </row>
    <row r="18" spans="1:11" ht="15" customHeight="1">
      <c r="A18" s="45" t="s">
        <v>233</v>
      </c>
      <c r="B18" s="45">
        <v>1870.81</v>
      </c>
      <c r="C18" s="6">
        <v>3940</v>
      </c>
      <c r="D18" s="6">
        <v>660.655</v>
      </c>
      <c r="E18" s="38">
        <v>3150</v>
      </c>
      <c r="F18" s="6">
        <v>2069.19</v>
      </c>
      <c r="G18" s="6"/>
      <c r="H18" s="7">
        <v>110.60396298929341</v>
      </c>
      <c r="I18" s="6">
        <v>2489.345</v>
      </c>
      <c r="J18" s="6"/>
      <c r="K18" s="38">
        <v>376.79953985060286</v>
      </c>
    </row>
    <row r="19" spans="1:11" ht="15" customHeight="1">
      <c r="A19" s="45" t="s">
        <v>234</v>
      </c>
      <c r="B19" s="45">
        <v>1628.465</v>
      </c>
      <c r="C19" s="6">
        <v>1128.456</v>
      </c>
      <c r="D19" s="6">
        <v>1911.9830000000002</v>
      </c>
      <c r="E19" s="38">
        <v>1591.894</v>
      </c>
      <c r="F19" s="6">
        <v>-500.009</v>
      </c>
      <c r="G19" s="6"/>
      <c r="H19" s="781">
        <v>-30.704313571369358</v>
      </c>
      <c r="I19" s="6">
        <v>-320.08900000000017</v>
      </c>
      <c r="J19" s="6"/>
      <c r="K19" s="38">
        <v>-16.74120533498468</v>
      </c>
    </row>
    <row r="20" spans="1:11" ht="15" customHeight="1">
      <c r="A20" s="267" t="s">
        <v>235</v>
      </c>
      <c r="B20" s="267">
        <v>101782.862</v>
      </c>
      <c r="C20" s="74">
        <v>123755.227</v>
      </c>
      <c r="D20" s="74">
        <v>124993.88783103999</v>
      </c>
      <c r="E20" s="90">
        <v>138045.23830113</v>
      </c>
      <c r="F20" s="74">
        <v>21972.365000000005</v>
      </c>
      <c r="G20" s="74"/>
      <c r="H20" s="3">
        <v>21.587489846768122</v>
      </c>
      <c r="I20" s="74">
        <v>13051.350470090023</v>
      </c>
      <c r="J20" s="74"/>
      <c r="K20" s="90">
        <v>10.44159094221642</v>
      </c>
    </row>
    <row r="21" spans="1:11" ht="15" customHeight="1">
      <c r="A21" s="43" t="s">
        <v>236</v>
      </c>
      <c r="B21" s="43">
        <v>20017.093</v>
      </c>
      <c r="C21" s="35">
        <v>25380.872</v>
      </c>
      <c r="D21" s="35">
        <v>31750.303000000004</v>
      </c>
      <c r="E21" s="36">
        <v>34189.928</v>
      </c>
      <c r="F21" s="35">
        <v>5363.778999999999</v>
      </c>
      <c r="G21" s="35"/>
      <c r="H21" s="4">
        <v>26.79599380389549</v>
      </c>
      <c r="I21" s="35">
        <v>2439.625</v>
      </c>
      <c r="J21" s="35"/>
      <c r="K21" s="36">
        <v>7.683784938997262</v>
      </c>
    </row>
    <row r="22" spans="1:11" ht="15" customHeight="1">
      <c r="A22" s="43" t="s">
        <v>237</v>
      </c>
      <c r="B22" s="43">
        <v>4330.657</v>
      </c>
      <c r="C22" s="35">
        <v>8138.4</v>
      </c>
      <c r="D22" s="35">
        <v>3529.911831039998</v>
      </c>
      <c r="E22" s="36">
        <v>8318.543301130003</v>
      </c>
      <c r="F22" s="35">
        <v>3807.7429999999995</v>
      </c>
      <c r="G22" s="35"/>
      <c r="H22" s="4">
        <v>87.9252963233985</v>
      </c>
      <c r="I22" s="35">
        <v>4788.631470090005</v>
      </c>
      <c r="J22" s="35"/>
      <c r="K22" s="36">
        <v>135.65867079119528</v>
      </c>
    </row>
    <row r="23" spans="1:11" ht="15" customHeight="1">
      <c r="A23" s="43" t="s">
        <v>238</v>
      </c>
      <c r="B23" s="43">
        <v>77435.112</v>
      </c>
      <c r="C23" s="35">
        <v>90235.955</v>
      </c>
      <c r="D23" s="35">
        <v>89713.673</v>
      </c>
      <c r="E23" s="36">
        <v>95536.767</v>
      </c>
      <c r="F23" s="35">
        <v>12800.843000000008</v>
      </c>
      <c r="G23" s="35"/>
      <c r="H23" s="4">
        <v>16.531057642171433</v>
      </c>
      <c r="I23" s="35">
        <v>5823.094000000012</v>
      </c>
      <c r="J23" s="35"/>
      <c r="K23" s="36">
        <v>6.490754201982135</v>
      </c>
    </row>
    <row r="24" spans="1:11" ht="15" customHeight="1">
      <c r="A24" s="45" t="s">
        <v>704</v>
      </c>
      <c r="B24" s="45">
        <v>439735.44</v>
      </c>
      <c r="C24" s="6">
        <v>501234.808</v>
      </c>
      <c r="D24" s="6">
        <v>549090.2422386099</v>
      </c>
      <c r="E24" s="38">
        <v>618620.43030113</v>
      </c>
      <c r="F24" s="6">
        <v>61499.36800000002</v>
      </c>
      <c r="G24" s="6"/>
      <c r="H24" s="7">
        <v>13.985538213613172</v>
      </c>
      <c r="I24" s="6">
        <v>69530.18806252012</v>
      </c>
      <c r="J24" s="6"/>
      <c r="K24" s="38">
        <v>12.662797972706539</v>
      </c>
    </row>
    <row r="25" spans="1:11" ht="15" customHeight="1">
      <c r="A25" s="267" t="s">
        <v>239</v>
      </c>
      <c r="B25" s="267">
        <v>64930.30449999999</v>
      </c>
      <c r="C25" s="74">
        <v>65432.559</v>
      </c>
      <c r="D25" s="74">
        <v>79010.51392658001</v>
      </c>
      <c r="E25" s="90">
        <v>90821.39792994999</v>
      </c>
      <c r="F25" s="74">
        <v>502.25450000001</v>
      </c>
      <c r="G25" s="74"/>
      <c r="H25" s="3">
        <v>0.773528637925932</v>
      </c>
      <c r="I25" s="74">
        <v>11810.884003369982</v>
      </c>
      <c r="J25" s="74"/>
      <c r="K25" s="90">
        <v>14.948496619507079</v>
      </c>
    </row>
    <row r="26" spans="1:11" ht="15" customHeight="1">
      <c r="A26" s="43" t="s">
        <v>240</v>
      </c>
      <c r="B26" s="43">
        <v>7359.764</v>
      </c>
      <c r="C26" s="35">
        <v>8055.2</v>
      </c>
      <c r="D26" s="35">
        <v>12651.857</v>
      </c>
      <c r="E26" s="36">
        <v>11116.805</v>
      </c>
      <c r="F26" s="35">
        <v>695.4359999999997</v>
      </c>
      <c r="G26" s="35"/>
      <c r="H26" s="4">
        <v>9.449161685075767</v>
      </c>
      <c r="I26" s="35">
        <v>-1535.0519999999997</v>
      </c>
      <c r="J26" s="35"/>
      <c r="K26" s="36">
        <v>-12.13301731121368</v>
      </c>
    </row>
    <row r="27" spans="1:11" ht="15" customHeight="1">
      <c r="A27" s="43" t="s">
        <v>241</v>
      </c>
      <c r="B27" s="43">
        <v>22597.7195</v>
      </c>
      <c r="C27" s="35">
        <v>19631.379</v>
      </c>
      <c r="D27" s="35">
        <v>23857.26192658</v>
      </c>
      <c r="E27" s="36">
        <v>23488.12692995</v>
      </c>
      <c r="F27" s="35">
        <v>-2966.3404999999984</v>
      </c>
      <c r="G27" s="35"/>
      <c r="H27" s="4">
        <v>-13.126725021965152</v>
      </c>
      <c r="I27" s="35">
        <v>-369.13499662999675</v>
      </c>
      <c r="J27" s="35"/>
      <c r="K27" s="36">
        <v>-1.5472647186672073</v>
      </c>
    </row>
    <row r="28" spans="1:11" ht="15" customHeight="1">
      <c r="A28" s="43" t="s">
        <v>242</v>
      </c>
      <c r="B28" s="43">
        <v>454.036</v>
      </c>
      <c r="C28" s="35">
        <v>529.8</v>
      </c>
      <c r="D28" s="35">
        <v>358.83</v>
      </c>
      <c r="E28" s="36">
        <v>675.6270000000001</v>
      </c>
      <c r="F28" s="35">
        <v>75.76399999999995</v>
      </c>
      <c r="G28" s="35"/>
      <c r="H28" s="4">
        <v>16.68678254587741</v>
      </c>
      <c r="I28" s="35">
        <v>316.7970000000001</v>
      </c>
      <c r="J28" s="35"/>
      <c r="K28" s="36">
        <v>88.28609648022743</v>
      </c>
    </row>
    <row r="29" spans="1:11" ht="15" customHeight="1">
      <c r="A29" s="43" t="s">
        <v>243</v>
      </c>
      <c r="B29" s="43">
        <v>33932.965</v>
      </c>
      <c r="C29" s="35">
        <v>34604.5</v>
      </c>
      <c r="D29" s="35">
        <v>41100.596000000005</v>
      </c>
      <c r="E29" s="36">
        <v>53129.907999999996</v>
      </c>
      <c r="F29" s="35">
        <v>671.5350000000035</v>
      </c>
      <c r="G29" s="35"/>
      <c r="H29" s="4">
        <v>1.9790047819281442</v>
      </c>
      <c r="I29" s="35">
        <v>12029.31199999999</v>
      </c>
      <c r="J29" s="35"/>
      <c r="K29" s="36">
        <v>29.267974605526376</v>
      </c>
    </row>
    <row r="30" spans="1:11" ht="15" customHeight="1">
      <c r="A30" s="43" t="s">
        <v>244</v>
      </c>
      <c r="B30" s="43">
        <v>585.82</v>
      </c>
      <c r="C30" s="35">
        <v>2611.68</v>
      </c>
      <c r="D30" s="35">
        <v>1041.969</v>
      </c>
      <c r="E30" s="36">
        <v>2410.931</v>
      </c>
      <c r="F30" s="35">
        <v>2025.86</v>
      </c>
      <c r="G30" s="35"/>
      <c r="H30" s="4">
        <v>345.81612099279636</v>
      </c>
      <c r="I30" s="35">
        <v>1368.962</v>
      </c>
      <c r="J30" s="35"/>
      <c r="K30" s="36">
        <v>131.38221962457615</v>
      </c>
    </row>
    <row r="31" spans="1:11" ht="15" customHeight="1">
      <c r="A31" s="276" t="s">
        <v>245</v>
      </c>
      <c r="B31" s="276">
        <v>340354.93389999995</v>
      </c>
      <c r="C31" s="277">
        <v>383306.793</v>
      </c>
      <c r="D31" s="277">
        <v>420242.59400000004</v>
      </c>
      <c r="E31" s="278">
        <v>463069.646</v>
      </c>
      <c r="F31" s="277">
        <v>42951.85910000006</v>
      </c>
      <c r="G31" s="277"/>
      <c r="H31" s="91">
        <v>12.61972571040201</v>
      </c>
      <c r="I31" s="277">
        <v>42827.05199999997</v>
      </c>
      <c r="J31" s="277"/>
      <c r="K31" s="278">
        <v>10.191030754964348</v>
      </c>
    </row>
    <row r="32" spans="1:11" ht="15" customHeight="1">
      <c r="A32" s="43" t="s">
        <v>246</v>
      </c>
      <c r="B32" s="43">
        <v>65850</v>
      </c>
      <c r="C32" s="35">
        <v>63432</v>
      </c>
      <c r="D32" s="35">
        <v>72100.225</v>
      </c>
      <c r="E32" s="36">
        <v>73558.425</v>
      </c>
      <c r="F32" s="35">
        <v>-2418</v>
      </c>
      <c r="G32" s="35"/>
      <c r="H32" s="4">
        <v>-3.671981776765376</v>
      </c>
      <c r="I32" s="35">
        <v>1458.2</v>
      </c>
      <c r="J32" s="35"/>
      <c r="K32" s="36">
        <v>2.0224624819131938</v>
      </c>
    </row>
    <row r="33" spans="1:11" ht="15" customHeight="1">
      <c r="A33" s="43" t="s">
        <v>247</v>
      </c>
      <c r="B33" s="43">
        <v>5106.3669</v>
      </c>
      <c r="C33" s="35">
        <v>5346.14</v>
      </c>
      <c r="D33" s="35">
        <v>5635.474400000001</v>
      </c>
      <c r="E33" s="36">
        <v>5984.604</v>
      </c>
      <c r="F33" s="35">
        <v>239.77310000000034</v>
      </c>
      <c r="G33" s="35"/>
      <c r="H33" s="4">
        <v>4.695571326846889</v>
      </c>
      <c r="I33" s="35">
        <v>349.1295999999993</v>
      </c>
      <c r="J33" s="35"/>
      <c r="K33" s="36">
        <v>6.195212243356109</v>
      </c>
    </row>
    <row r="34" spans="1:11" ht="15" customHeight="1">
      <c r="A34" s="43" t="s">
        <v>248</v>
      </c>
      <c r="B34" s="43">
        <v>2925.303</v>
      </c>
      <c r="C34" s="35">
        <v>5506.1939999999995</v>
      </c>
      <c r="D34" s="35">
        <v>4245.416</v>
      </c>
      <c r="E34" s="36">
        <v>6516.14</v>
      </c>
      <c r="F34" s="35">
        <v>2580.8909999999996</v>
      </c>
      <c r="G34" s="35"/>
      <c r="H34" s="4">
        <v>88.22645038821618</v>
      </c>
      <c r="I34" s="35">
        <v>2270.724</v>
      </c>
      <c r="J34" s="35"/>
      <c r="K34" s="36">
        <v>53.48648989875198</v>
      </c>
    </row>
    <row r="35" spans="1:11" ht="15" customHeight="1">
      <c r="A35" s="43" t="s">
        <v>716</v>
      </c>
      <c r="B35" s="43">
        <v>1055.057</v>
      </c>
      <c r="C35" s="35">
        <v>1246.294</v>
      </c>
      <c r="D35" s="35">
        <v>1238.352</v>
      </c>
      <c r="E35" s="36">
        <v>1210.5729999999999</v>
      </c>
      <c r="F35" s="35">
        <v>191.23700000000008</v>
      </c>
      <c r="G35" s="35"/>
      <c r="H35" s="4">
        <v>18.125750551865927</v>
      </c>
      <c r="I35" s="35">
        <v>-27.779000000000224</v>
      </c>
      <c r="J35" s="35"/>
      <c r="K35" s="36">
        <v>-2.2432232515472355</v>
      </c>
    </row>
    <row r="36" spans="1:11" ht="15" customHeight="1">
      <c r="A36" s="43" t="s">
        <v>717</v>
      </c>
      <c r="B36" s="43">
        <v>1870.246</v>
      </c>
      <c r="C36" s="35">
        <v>4259.9</v>
      </c>
      <c r="D36" s="35">
        <v>3007.064</v>
      </c>
      <c r="E36" s="36">
        <v>5305.567</v>
      </c>
      <c r="F36" s="35">
        <v>2389.6539999999995</v>
      </c>
      <c r="G36" s="35"/>
      <c r="H36" s="4">
        <v>127.77217542505102</v>
      </c>
      <c r="I36" s="35">
        <v>2298.503</v>
      </c>
      <c r="J36" s="35"/>
      <c r="K36" s="36">
        <v>76.43678352040396</v>
      </c>
    </row>
    <row r="37" spans="1:11" ht="15" customHeight="1">
      <c r="A37" s="43" t="s">
        <v>718</v>
      </c>
      <c r="B37" s="43">
        <v>265360.616</v>
      </c>
      <c r="C37" s="35">
        <v>307923.1</v>
      </c>
      <c r="D37" s="35">
        <v>336780.9976</v>
      </c>
      <c r="E37" s="36">
        <v>375541.874</v>
      </c>
      <c r="F37" s="35">
        <v>42562.484</v>
      </c>
      <c r="G37" s="35"/>
      <c r="H37" s="4">
        <v>16.039487939687326</v>
      </c>
      <c r="I37" s="35">
        <v>38760.87640000001</v>
      </c>
      <c r="J37" s="35"/>
      <c r="K37" s="36">
        <v>11.509223108257698</v>
      </c>
    </row>
    <row r="38" spans="1:11" ht="15" customHeight="1">
      <c r="A38" s="43" t="s">
        <v>249</v>
      </c>
      <c r="B38" s="43">
        <v>231949.096</v>
      </c>
      <c r="C38" s="35">
        <v>272674.333</v>
      </c>
      <c r="D38" s="35">
        <v>307272.0976</v>
      </c>
      <c r="E38" s="36">
        <v>342622.974</v>
      </c>
      <c r="F38" s="35">
        <v>40725.236999999994</v>
      </c>
      <c r="G38" s="35"/>
      <c r="H38" s="4">
        <v>17.55783389645114</v>
      </c>
      <c r="I38" s="35">
        <v>35350.87640000001</v>
      </c>
      <c r="J38" s="35"/>
      <c r="K38" s="36">
        <v>11.504746664638258</v>
      </c>
    </row>
    <row r="39" spans="1:11" ht="15" customHeight="1">
      <c r="A39" s="43" t="s">
        <v>250</v>
      </c>
      <c r="B39" s="43">
        <v>33411.52</v>
      </c>
      <c r="C39" s="35">
        <v>35248.767</v>
      </c>
      <c r="D39" s="35">
        <v>29508.9</v>
      </c>
      <c r="E39" s="36">
        <v>32918.9</v>
      </c>
      <c r="F39" s="35">
        <v>1837.247000000003</v>
      </c>
      <c r="G39" s="35"/>
      <c r="H39" s="4">
        <v>5.498842914060789</v>
      </c>
      <c r="I39" s="35">
        <v>3410</v>
      </c>
      <c r="J39" s="35"/>
      <c r="K39" s="36">
        <v>11.555835697026998</v>
      </c>
    </row>
    <row r="40" spans="1:11" ht="15" customHeight="1">
      <c r="A40" s="43" t="s">
        <v>251</v>
      </c>
      <c r="B40" s="43">
        <v>1112.648</v>
      </c>
      <c r="C40" s="35">
        <v>1099.359</v>
      </c>
      <c r="D40" s="35">
        <v>1480.481</v>
      </c>
      <c r="E40" s="36">
        <v>1468.603</v>
      </c>
      <c r="F40" s="35">
        <v>-13.288999999999987</v>
      </c>
      <c r="G40" s="35"/>
      <c r="H40" s="4">
        <v>-1.1943579640641055</v>
      </c>
      <c r="I40" s="35">
        <v>-11.877999999999929</v>
      </c>
      <c r="J40" s="35"/>
      <c r="K40" s="36">
        <v>-0.802306817851761</v>
      </c>
    </row>
    <row r="41" spans="1:11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</row>
    <row r="42" spans="1:11" ht="15" customHeight="1" thickBot="1">
      <c r="A42" s="46" t="s">
        <v>720</v>
      </c>
      <c r="B42" s="46">
        <v>34450.3</v>
      </c>
      <c r="C42" s="39">
        <v>52495.3</v>
      </c>
      <c r="D42" s="39">
        <v>49837.1</v>
      </c>
      <c r="E42" s="41">
        <v>64729.4</v>
      </c>
      <c r="F42" s="39">
        <v>18045</v>
      </c>
      <c r="G42" s="39"/>
      <c r="H42" s="40">
        <v>52.379805110550556</v>
      </c>
      <c r="I42" s="39">
        <v>14892.3</v>
      </c>
      <c r="J42" s="39"/>
      <c r="K42" s="41">
        <v>29.88195541072816</v>
      </c>
    </row>
    <row r="43" spans="1:11" ht="15" customHeight="1">
      <c r="A43" s="268"/>
      <c r="B43" s="268"/>
      <c r="C43" s="270"/>
      <c r="D43" s="270"/>
      <c r="E43" s="271"/>
      <c r="F43" s="268"/>
      <c r="G43" s="270"/>
      <c r="H43" s="269"/>
      <c r="I43" s="272"/>
      <c r="J43" s="270"/>
      <c r="K43" s="271"/>
    </row>
    <row r="44" spans="1:11" ht="15" customHeight="1">
      <c r="A44" s="43" t="s">
        <v>252</v>
      </c>
      <c r="B44" s="43">
        <v>82.07571324239544</v>
      </c>
      <c r="C44" s="35">
        <v>85.89292089488465</v>
      </c>
      <c r="D44" s="35">
        <v>82.59140718511371</v>
      </c>
      <c r="E44" s="36">
        <v>81.85875655133323</v>
      </c>
      <c r="F44" s="43"/>
      <c r="G44" s="35"/>
      <c r="H44" s="4"/>
      <c r="I44" s="273"/>
      <c r="J44" s="35"/>
      <c r="K44" s="36"/>
    </row>
    <row r="45" spans="1:11" ht="15" customHeight="1">
      <c r="A45" s="43" t="s">
        <v>253</v>
      </c>
      <c r="B45" s="43">
        <v>39.102709803407144</v>
      </c>
      <c r="C45" s="35">
        <v>34.60276837862994</v>
      </c>
      <c r="D45" s="35">
        <v>35.84869202957764</v>
      </c>
      <c r="E45" s="36">
        <v>34.54567463455447</v>
      </c>
      <c r="F45" s="43"/>
      <c r="G45" s="35"/>
      <c r="H45" s="4"/>
      <c r="I45" s="273"/>
      <c r="J45" s="35"/>
      <c r="K45" s="36"/>
    </row>
    <row r="46" spans="1:11" ht="15" customHeight="1">
      <c r="A46" s="43" t="s">
        <v>223</v>
      </c>
      <c r="B46" s="43">
        <v>5623.96</v>
      </c>
      <c r="C46" s="35">
        <v>6220.009000000002</v>
      </c>
      <c r="D46" s="35">
        <v>6798.863580350004</v>
      </c>
      <c r="E46" s="36">
        <v>8399.497</v>
      </c>
      <c r="F46" s="43">
        <v>551.068999999999</v>
      </c>
      <c r="G46" s="35" t="s">
        <v>147</v>
      </c>
      <c r="H46" s="4">
        <v>9.798593873356118</v>
      </c>
      <c r="I46" s="273">
        <v>1521.2334196499955</v>
      </c>
      <c r="J46" s="35" t="s">
        <v>148</v>
      </c>
      <c r="K46" s="36">
        <v>22.374818992495253</v>
      </c>
    </row>
    <row r="47" spans="1:11" ht="15" customHeight="1">
      <c r="A47" s="43" t="s">
        <v>224</v>
      </c>
      <c r="B47" s="43">
        <v>300582.11900000006</v>
      </c>
      <c r="C47" s="35">
        <v>337305.922</v>
      </c>
      <c r="D47" s="35">
        <v>380495.79240756994</v>
      </c>
      <c r="E47" s="36">
        <v>422151.0540000001</v>
      </c>
      <c r="F47" s="43">
        <v>36768.78299999996</v>
      </c>
      <c r="G47" s="35" t="s">
        <v>147</v>
      </c>
      <c r="H47" s="4">
        <v>12.232525049169658</v>
      </c>
      <c r="I47" s="273">
        <v>41734.66159243018</v>
      </c>
      <c r="J47" s="35" t="s">
        <v>148</v>
      </c>
      <c r="K47" s="36">
        <v>10.968494901968821</v>
      </c>
    </row>
    <row r="48" spans="1:11" ht="15" customHeight="1" hidden="1">
      <c r="A48" s="43"/>
      <c r="B48" s="43"/>
      <c r="C48" s="35"/>
      <c r="D48" s="35"/>
      <c r="E48" s="36"/>
      <c r="F48" s="43"/>
      <c r="G48" s="35"/>
      <c r="H48" s="4"/>
      <c r="I48" s="273"/>
      <c r="J48" s="35"/>
      <c r="K48" s="36"/>
    </row>
    <row r="49" spans="1:11" ht="15" customHeight="1">
      <c r="A49" s="43" t="s">
        <v>225</v>
      </c>
      <c r="B49" s="43">
        <v>66746.74199999998</v>
      </c>
      <c r="C49" s="35">
        <v>68648.247</v>
      </c>
      <c r="D49" s="35">
        <v>74114.81883104</v>
      </c>
      <c r="E49" s="36">
        <v>70904.90730113</v>
      </c>
      <c r="F49" s="43">
        <v>1856.5250000000192</v>
      </c>
      <c r="G49" s="35" t="s">
        <v>147</v>
      </c>
      <c r="H49" s="4">
        <v>2.7814466210201236</v>
      </c>
      <c r="I49" s="273">
        <v>-3289.311529909994</v>
      </c>
      <c r="J49" s="35" t="s">
        <v>148</v>
      </c>
      <c r="K49" s="36">
        <v>-4.438129353602897</v>
      </c>
    </row>
    <row r="50" spans="1:11" ht="15" customHeight="1">
      <c r="A50" s="43" t="s">
        <v>254</v>
      </c>
      <c r="B50" s="43">
        <v>306206.079</v>
      </c>
      <c r="C50" s="35">
        <v>343525.931</v>
      </c>
      <c r="D50" s="35">
        <v>387294.65598792</v>
      </c>
      <c r="E50" s="36">
        <v>430550.551</v>
      </c>
      <c r="F50" s="43">
        <v>37319.851999999955</v>
      </c>
      <c r="H50" s="4">
        <v>12.187822045165849</v>
      </c>
      <c r="I50" s="273">
        <v>43255.89501207997</v>
      </c>
      <c r="K50" s="36">
        <v>11.168730149849821</v>
      </c>
    </row>
    <row r="51" spans="1:11" ht="15" customHeight="1" thickBot="1">
      <c r="A51" s="46" t="s">
        <v>255</v>
      </c>
      <c r="B51" s="46">
        <v>28247.223999999987</v>
      </c>
      <c r="C51" s="39">
        <v>28885.194000000018</v>
      </c>
      <c r="D51" s="39">
        <v>34229.06041964993</v>
      </c>
      <c r="E51" s="41">
        <v>45282.74700000003</v>
      </c>
      <c r="F51" s="46">
        <v>637.9700000000303</v>
      </c>
      <c r="G51" s="39"/>
      <c r="H51" s="40">
        <v>2.258522819800029</v>
      </c>
      <c r="I51" s="274">
        <v>11053.686580350099</v>
      </c>
      <c r="J51" s="39"/>
      <c r="K51" s="41">
        <v>32.29328075276203</v>
      </c>
    </row>
    <row r="52" spans="1:11" ht="15" customHeight="1">
      <c r="A52" s="637" t="s">
        <v>486</v>
      </c>
      <c r="B52" s="627"/>
      <c r="C52" s="627"/>
      <c r="D52" s="627"/>
      <c r="E52" s="627"/>
      <c r="F52" s="627"/>
      <c r="G52" s="627"/>
      <c r="H52" s="627"/>
      <c r="I52" s="627"/>
      <c r="J52" s="627"/>
      <c r="K52" s="627"/>
    </row>
    <row r="53" spans="1:11" ht="15" customHeight="1">
      <c r="A53" s="637" t="s">
        <v>487</v>
      </c>
      <c r="B53" s="337"/>
      <c r="C53" s="627"/>
      <c r="D53" s="627"/>
      <c r="E53" s="627"/>
      <c r="F53" s="627"/>
      <c r="G53" s="627"/>
      <c r="H53" s="627"/>
      <c r="I53" s="627"/>
      <c r="J53" s="627"/>
      <c r="K53" s="627"/>
    </row>
    <row r="54" spans="1:2" ht="12.75">
      <c r="A54" s="8" t="s">
        <v>546</v>
      </c>
      <c r="B54" s="8"/>
    </row>
    <row r="55" ht="12.75">
      <c r="A55" s="1357"/>
    </row>
    <row r="56" ht="12.75">
      <c r="A56" s="1357"/>
    </row>
    <row r="57" ht="12.75">
      <c r="A57" s="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4">
      <selection activeCell="L10" sqref="L10"/>
    </sheetView>
  </sheetViews>
  <sheetFormatPr defaultColWidth="9.140625" defaultRowHeight="12.75"/>
  <cols>
    <col min="1" max="1" width="32.57421875" style="1577" customWidth="1"/>
    <col min="2" max="2" width="10.57421875" style="1577" customWidth="1"/>
    <col min="3" max="3" width="10.8515625" style="1577" customWidth="1"/>
    <col min="4" max="4" width="11.00390625" style="1577" customWidth="1"/>
    <col min="5" max="5" width="10.57421875" style="1577" customWidth="1"/>
    <col min="6" max="6" width="10.00390625" style="1577" customWidth="1"/>
    <col min="7" max="7" width="9.7109375" style="1577" customWidth="1"/>
    <col min="8" max="8" width="10.28125" style="1577" customWidth="1"/>
    <col min="9" max="9" width="10.8515625" style="1577" customWidth="1"/>
    <col min="10" max="16384" width="9.140625" style="1577" customWidth="1"/>
  </cols>
  <sheetData>
    <row r="1" spans="1:9" ht="12.75">
      <c r="A1" s="1363"/>
      <c r="B1" s="1364"/>
      <c r="C1" s="1364"/>
      <c r="D1" s="1364"/>
      <c r="E1" s="1364"/>
      <c r="F1" s="1575"/>
      <c r="G1" s="1576"/>
      <c r="H1" s="1575"/>
      <c r="I1" s="1576"/>
    </row>
    <row r="2" spans="1:9" ht="12.75">
      <c r="A2" s="1619" t="s">
        <v>67</v>
      </c>
      <c r="B2" s="1619"/>
      <c r="C2" s="1619"/>
      <c r="D2" s="1619"/>
      <c r="E2" s="1619"/>
      <c r="F2" s="1619"/>
      <c r="G2" s="1619"/>
      <c r="H2" s="1619"/>
      <c r="I2" s="1619"/>
    </row>
    <row r="3" spans="1:9" s="1578" customFormat="1" ht="15.75">
      <c r="A3" s="1628" t="s">
        <v>1026</v>
      </c>
      <c r="B3" s="1628"/>
      <c r="C3" s="1628"/>
      <c r="D3" s="1628"/>
      <c r="E3" s="1628"/>
      <c r="F3" s="1628"/>
      <c r="G3" s="1628"/>
      <c r="H3" s="1628"/>
      <c r="I3" s="1628"/>
    </row>
    <row r="4" spans="1:9" ht="12.75">
      <c r="A4" s="1579"/>
      <c r="B4" s="1364"/>
      <c r="C4" s="1364"/>
      <c r="D4" s="1364"/>
      <c r="E4" s="1364"/>
      <c r="F4" s="1364"/>
      <c r="G4" s="1576"/>
      <c r="H4" s="1599" t="s">
        <v>189</v>
      </c>
      <c r="I4" s="1600"/>
    </row>
    <row r="5" spans="1:9" ht="12.75">
      <c r="A5" s="1568"/>
      <c r="B5" s="1601">
        <v>2007</v>
      </c>
      <c r="C5" s="1603">
        <v>2008</v>
      </c>
      <c r="D5" s="1601">
        <v>2008</v>
      </c>
      <c r="E5" s="1605">
        <v>2009</v>
      </c>
      <c r="F5" s="1607" t="s">
        <v>899</v>
      </c>
      <c r="G5" s="1608"/>
      <c r="H5" s="1608"/>
      <c r="I5" s="1609"/>
    </row>
    <row r="6" spans="1:9" ht="12.75">
      <c r="A6" s="1569"/>
      <c r="B6" s="1602"/>
      <c r="C6" s="1604"/>
      <c r="D6" s="1602"/>
      <c r="E6" s="1606"/>
      <c r="F6" s="1607" t="s">
        <v>655</v>
      </c>
      <c r="G6" s="1610"/>
      <c r="H6" s="1607" t="s">
        <v>1428</v>
      </c>
      <c r="I6" s="1610"/>
    </row>
    <row r="7" spans="1:9" ht="12.75">
      <c r="A7" s="1570" t="s">
        <v>504</v>
      </c>
      <c r="B7" s="1571" t="s">
        <v>644</v>
      </c>
      <c r="C7" s="1572" t="s">
        <v>552</v>
      </c>
      <c r="D7" s="1571" t="s">
        <v>644</v>
      </c>
      <c r="E7" s="1572" t="s">
        <v>552</v>
      </c>
      <c r="F7" s="1573" t="s">
        <v>188</v>
      </c>
      <c r="G7" s="1574" t="s">
        <v>722</v>
      </c>
      <c r="H7" s="1573" t="s">
        <v>188</v>
      </c>
      <c r="I7" s="1574" t="s">
        <v>722</v>
      </c>
    </row>
    <row r="8" spans="1:9" s="1578" customFormat="1" ht="12.75">
      <c r="A8" s="1365" t="s">
        <v>68</v>
      </c>
      <c r="B8" s="1366">
        <v>27833.875019699997</v>
      </c>
      <c r="C8" s="1367">
        <v>28461.015986759998</v>
      </c>
      <c r="D8" s="1366">
        <v>33509.672439350004</v>
      </c>
      <c r="E8" s="1367">
        <v>44804.412019699994</v>
      </c>
      <c r="F8" s="1368">
        <v>627.1409670600005</v>
      </c>
      <c r="G8" s="1369">
        <v>2.2531572287945125</v>
      </c>
      <c r="H8" s="1368">
        <v>11294.73958034999</v>
      </c>
      <c r="I8" s="1369">
        <v>33.70590864710069</v>
      </c>
    </row>
    <row r="9" spans="1:9" s="1578" customFormat="1" ht="12.75">
      <c r="A9" s="1365" t="s">
        <v>69</v>
      </c>
      <c r="B9" s="1366">
        <v>881.777</v>
      </c>
      <c r="C9" s="1367">
        <v>912.02999329</v>
      </c>
      <c r="D9" s="1366">
        <v>1002.6959999999999</v>
      </c>
      <c r="E9" s="1367">
        <v>876.263</v>
      </c>
      <c r="F9" s="1370">
        <v>30.25299328999995</v>
      </c>
      <c r="G9" s="1371">
        <v>3.430912043521202</v>
      </c>
      <c r="H9" s="1370">
        <v>-126.43299999999988</v>
      </c>
      <c r="I9" s="1371">
        <v>-12.609305312876472</v>
      </c>
    </row>
    <row r="10" spans="1:9" s="1578" customFormat="1" ht="12.75">
      <c r="A10" s="1372" t="s">
        <v>70</v>
      </c>
      <c r="B10" s="1368">
        <v>55151.814999999995</v>
      </c>
      <c r="C10" s="1373">
        <v>62888.72428237001</v>
      </c>
      <c r="D10" s="1368">
        <v>67863.85598792</v>
      </c>
      <c r="E10" s="1373">
        <v>63910.239</v>
      </c>
      <c r="F10" s="1368">
        <v>7736.909282370012</v>
      </c>
      <c r="G10" s="1369">
        <v>14.028385615904051</v>
      </c>
      <c r="H10" s="1368">
        <v>-3953.6169879200024</v>
      </c>
      <c r="I10" s="1369">
        <v>-5.8258065804922134</v>
      </c>
    </row>
    <row r="11" spans="1:9" s="1578" customFormat="1" ht="12.75">
      <c r="A11" s="1365" t="s">
        <v>71</v>
      </c>
      <c r="B11" s="1366">
        <v>10350.977000000003</v>
      </c>
      <c r="C11" s="1367">
        <v>15484.086437139998</v>
      </c>
      <c r="D11" s="1366">
        <v>20509.846999999994</v>
      </c>
      <c r="E11" s="1367">
        <v>19274.413999999997</v>
      </c>
      <c r="F11" s="1366">
        <v>5133.109437139996</v>
      </c>
      <c r="G11" s="1374">
        <v>49.59057910320924</v>
      </c>
      <c r="H11" s="1366">
        <v>-1235.4329999999973</v>
      </c>
      <c r="I11" s="1374">
        <v>-6.023609049838342</v>
      </c>
    </row>
    <row r="12" spans="1:9" s="1578" customFormat="1" ht="12.75">
      <c r="A12" s="1365" t="s">
        <v>72</v>
      </c>
      <c r="B12" s="1366">
        <v>42435.287</v>
      </c>
      <c r="C12" s="1367">
        <v>43785.993424939996</v>
      </c>
      <c r="D12" s="1366">
        <v>42420.704000000005</v>
      </c>
      <c r="E12" s="1367">
        <v>39833.329</v>
      </c>
      <c r="F12" s="1366">
        <v>1350.7064249399991</v>
      </c>
      <c r="G12" s="1374">
        <v>3.182979356166483</v>
      </c>
      <c r="H12" s="1366">
        <v>-2587.3750000000073</v>
      </c>
      <c r="I12" s="1374">
        <v>-6.099321218242882</v>
      </c>
    </row>
    <row r="13" spans="1:9" s="1578" customFormat="1" ht="12.75">
      <c r="A13" s="1365" t="s">
        <v>73</v>
      </c>
      <c r="B13" s="1366">
        <v>12170.564</v>
      </c>
      <c r="C13" s="1367">
        <v>15537.507367189999</v>
      </c>
      <c r="D13" s="1366">
        <v>16987.573</v>
      </c>
      <c r="E13" s="1367">
        <v>14538.641</v>
      </c>
      <c r="F13" s="1366">
        <v>3366.9433671899988</v>
      </c>
      <c r="G13" s="1374">
        <v>27.66464534585249</v>
      </c>
      <c r="H13" s="1366">
        <v>-2448.9320000000007</v>
      </c>
      <c r="I13" s="1374">
        <v>-14.416020463900292</v>
      </c>
    </row>
    <row r="14" spans="1:9" s="1578" customFormat="1" ht="12.75">
      <c r="A14" s="1365" t="s">
        <v>74</v>
      </c>
      <c r="B14" s="1366">
        <v>14670.537999999999</v>
      </c>
      <c r="C14" s="1367">
        <v>14225.739032209998</v>
      </c>
      <c r="D14" s="1366">
        <v>16968.761000000002</v>
      </c>
      <c r="E14" s="1367">
        <v>18228.784</v>
      </c>
      <c r="F14" s="1366">
        <v>-444.79896779000046</v>
      </c>
      <c r="G14" s="1374">
        <v>-3.0319199458806523</v>
      </c>
      <c r="H14" s="1366">
        <v>1260.0229999999974</v>
      </c>
      <c r="I14" s="1374">
        <v>7.425545094305925</v>
      </c>
    </row>
    <row r="15" spans="1:9" s="1578" customFormat="1" ht="12.75">
      <c r="A15" s="1365" t="s">
        <v>75</v>
      </c>
      <c r="B15" s="1366">
        <v>3765.6079999999997</v>
      </c>
      <c r="C15" s="1367">
        <v>3474.76971876</v>
      </c>
      <c r="D15" s="1366">
        <v>4107.637</v>
      </c>
      <c r="E15" s="1367">
        <v>3631.804</v>
      </c>
      <c r="F15" s="1366">
        <v>-290.83828123999956</v>
      </c>
      <c r="G15" s="1374">
        <v>-7.723541091903341</v>
      </c>
      <c r="H15" s="1366">
        <v>-475.83299999999963</v>
      </c>
      <c r="I15" s="1374">
        <v>-11.584105411456749</v>
      </c>
    </row>
    <row r="16" spans="1:9" s="1578" customFormat="1" ht="12.75">
      <c r="A16" s="1365" t="s">
        <v>76</v>
      </c>
      <c r="B16" s="1366">
        <v>11828.577</v>
      </c>
      <c r="C16" s="1367">
        <v>10547.97730678</v>
      </c>
      <c r="D16" s="1366">
        <v>4356.733</v>
      </c>
      <c r="E16" s="1367">
        <v>3434.1</v>
      </c>
      <c r="F16" s="1366">
        <v>-1280.5996932199996</v>
      </c>
      <c r="G16" s="1374">
        <v>-10.826320809510728</v>
      </c>
      <c r="H16" s="1366">
        <v>-922.6330000000003</v>
      </c>
      <c r="I16" s="1374">
        <v>-21.177175649735712</v>
      </c>
    </row>
    <row r="17" spans="1:9" s="1578" customFormat="1" ht="12.75">
      <c r="A17" s="1375" t="s">
        <v>77</v>
      </c>
      <c r="B17" s="1370">
        <v>2365.551</v>
      </c>
      <c r="C17" s="1376">
        <v>3386.9849643200005</v>
      </c>
      <c r="D17" s="1370">
        <v>4223.2970000000005</v>
      </c>
      <c r="E17" s="1376">
        <v>3910.753</v>
      </c>
      <c r="F17" s="1370">
        <v>1021.4339643200005</v>
      </c>
      <c r="G17" s="1371">
        <v>43.17953678952602</v>
      </c>
      <c r="H17" s="1370">
        <v>-312.5440000000003</v>
      </c>
      <c r="I17" s="1371">
        <v>-7.400474084583686</v>
      </c>
    </row>
    <row r="18" spans="1:9" s="1578" customFormat="1" ht="12.75">
      <c r="A18" s="1365" t="s">
        <v>78</v>
      </c>
      <c r="B18" s="1368">
        <v>22910.58735117</v>
      </c>
      <c r="C18" s="1373">
        <v>29004.98</v>
      </c>
      <c r="D18" s="1368">
        <v>37076.32399999999</v>
      </c>
      <c r="E18" s="1373">
        <v>41598.4</v>
      </c>
      <c r="F18" s="1366">
        <v>6094.3926488299985</v>
      </c>
      <c r="G18" s="1374">
        <v>26.60077000827641</v>
      </c>
      <c r="H18" s="1366">
        <v>4522.076000000008</v>
      </c>
      <c r="I18" s="1374">
        <v>12.196667609226871</v>
      </c>
    </row>
    <row r="19" spans="1:9" s="1578" customFormat="1" ht="12.75">
      <c r="A19" s="1365" t="s">
        <v>79</v>
      </c>
      <c r="B19" s="1366">
        <v>20932.96885936</v>
      </c>
      <c r="C19" s="1367">
        <v>21365.363888400003</v>
      </c>
      <c r="D19" s="1366">
        <v>27693.958999999995</v>
      </c>
      <c r="E19" s="1367">
        <v>28605.788000000004</v>
      </c>
      <c r="F19" s="1366">
        <v>432.39502904000256</v>
      </c>
      <c r="G19" s="1374">
        <v>2.065617313746018</v>
      </c>
      <c r="H19" s="1366">
        <v>911.8290000000088</v>
      </c>
      <c r="I19" s="1374">
        <v>3.292519498566489</v>
      </c>
    </row>
    <row r="20" spans="1:9" s="1578" customFormat="1" ht="12.75">
      <c r="A20" s="1365" t="s">
        <v>80</v>
      </c>
      <c r="B20" s="1366">
        <v>2985.46</v>
      </c>
      <c r="C20" s="1367">
        <v>2573.38186318</v>
      </c>
      <c r="D20" s="1366">
        <v>4555.043000000001</v>
      </c>
      <c r="E20" s="1367">
        <v>3365.1809999999996</v>
      </c>
      <c r="F20" s="1366">
        <v>-412.07813682000005</v>
      </c>
      <c r="G20" s="1374">
        <v>-13.802835637389215</v>
      </c>
      <c r="H20" s="1366">
        <v>-1189.862000000001</v>
      </c>
      <c r="I20" s="1374">
        <v>-26.121860979138965</v>
      </c>
    </row>
    <row r="21" spans="1:9" s="1578" customFormat="1" ht="12.75">
      <c r="A21" s="1365" t="s">
        <v>81</v>
      </c>
      <c r="B21" s="1366">
        <v>10958.641</v>
      </c>
      <c r="C21" s="1367">
        <v>12147.910695878347</v>
      </c>
      <c r="D21" s="1366">
        <v>13923.245</v>
      </c>
      <c r="E21" s="1367">
        <v>13023.829000000002</v>
      </c>
      <c r="F21" s="1366">
        <v>1189.2696958783472</v>
      </c>
      <c r="G21" s="1374">
        <v>10.85234652616458</v>
      </c>
      <c r="H21" s="1366">
        <v>-899.4159999999993</v>
      </c>
      <c r="I21" s="1374">
        <v>-6.459815940895957</v>
      </c>
    </row>
    <row r="22" spans="1:9" s="1578" customFormat="1" ht="12.75">
      <c r="A22" s="1365" t="s">
        <v>82</v>
      </c>
      <c r="B22" s="1366">
        <v>188103.98300000004</v>
      </c>
      <c r="C22" s="1367">
        <v>206745.43265607764</v>
      </c>
      <c r="D22" s="1366">
        <v>227481.78699999998</v>
      </c>
      <c r="E22" s="1367">
        <v>264737.244</v>
      </c>
      <c r="F22" s="1366">
        <v>18641.449656077602</v>
      </c>
      <c r="G22" s="1374">
        <v>9.910183377710615</v>
      </c>
      <c r="H22" s="1366">
        <v>37255.457000000024</v>
      </c>
      <c r="I22" s="1374">
        <v>16.377336177687063</v>
      </c>
    </row>
    <row r="23" spans="1:9" s="1578" customFormat="1" ht="12.75">
      <c r="A23" s="1365" t="s">
        <v>83</v>
      </c>
      <c r="B23" s="1366">
        <v>3993.46920695</v>
      </c>
      <c r="C23" s="1367">
        <v>7391.446802377006</v>
      </c>
      <c r="D23" s="1366">
        <v>8624.2331</v>
      </c>
      <c r="E23" s="1367">
        <v>12228.794099999997</v>
      </c>
      <c r="F23" s="1366">
        <v>3397.977595427006</v>
      </c>
      <c r="G23" s="1374">
        <v>85.08836350893515</v>
      </c>
      <c r="H23" s="1366">
        <v>3604.560999999998</v>
      </c>
      <c r="I23" s="1374">
        <v>41.79572790072196</v>
      </c>
    </row>
    <row r="24" spans="1:9" s="1578" customFormat="1" ht="12.75">
      <c r="A24" s="1377" t="s">
        <v>84</v>
      </c>
      <c r="B24" s="1378">
        <v>333752.57643718</v>
      </c>
      <c r="C24" s="1378">
        <v>371490.286168333</v>
      </c>
      <c r="D24" s="1378">
        <v>421730.81552727</v>
      </c>
      <c r="E24" s="1378">
        <v>473150.1501197</v>
      </c>
      <c r="F24" s="1379">
        <v>37737.70973115304</v>
      </c>
      <c r="G24" s="1380">
        <v>11.307091658738447</v>
      </c>
      <c r="H24" s="1379">
        <v>51419.33459242998</v>
      </c>
      <c r="I24" s="1380">
        <v>12.192453740460683</v>
      </c>
    </row>
    <row r="25" spans="1:9" ht="12.75">
      <c r="A25" s="1381"/>
      <c r="B25" s="1382"/>
      <c r="C25" s="1382"/>
      <c r="D25" s="1382"/>
      <c r="E25" s="1382"/>
      <c r="F25" s="1383"/>
      <c r="G25" s="1384"/>
      <c r="H25" s="1383"/>
      <c r="I25" s="1580"/>
    </row>
    <row r="26" spans="1:9" ht="12.75">
      <c r="A26" s="1575"/>
      <c r="B26" s="1364"/>
      <c r="C26" s="1364"/>
      <c r="D26" s="1364"/>
      <c r="E26" s="1364"/>
      <c r="F26" s="1575"/>
      <c r="G26" s="1576"/>
      <c r="H26" s="1575"/>
      <c r="I26" s="1580"/>
    </row>
    <row r="27" spans="1:9" ht="12.75">
      <c r="A27" s="1385" t="s">
        <v>85</v>
      </c>
      <c r="B27" s="1385"/>
      <c r="C27" s="1385"/>
      <c r="D27" s="1385"/>
      <c r="E27" s="1385"/>
      <c r="F27" s="1385"/>
      <c r="G27" s="1386"/>
      <c r="H27" s="1385"/>
      <c r="I27" s="1387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E21" sqref="E21"/>
    </sheetView>
  </sheetViews>
  <sheetFormatPr defaultColWidth="9.140625" defaultRowHeight="12.75"/>
  <cols>
    <col min="1" max="1" width="61.140625" style="0" customWidth="1"/>
    <col min="2" max="2" width="13.00390625" style="0" customWidth="1"/>
    <col min="3" max="3" width="13.421875" style="0" customWidth="1"/>
    <col min="4" max="4" width="13.57421875" style="0" customWidth="1"/>
    <col min="5" max="5" width="12.7109375" style="0" customWidth="1"/>
    <col min="6" max="6" width="10.8515625" style="0" customWidth="1"/>
    <col min="7" max="7" width="12.28125" style="0" customWidth="1"/>
    <col min="8" max="8" width="14.421875" style="0" customWidth="1"/>
    <col min="9" max="9" width="15.140625" style="0" customWidth="1"/>
  </cols>
  <sheetData>
    <row r="1" spans="1:9" ht="12.75">
      <c r="A1" s="887" t="s">
        <v>590</v>
      </c>
      <c r="B1" s="882"/>
      <c r="C1" s="882"/>
      <c r="D1" s="882"/>
      <c r="E1" s="882"/>
      <c r="F1" s="882"/>
      <c r="G1" s="882"/>
      <c r="H1" s="882"/>
      <c r="I1" s="882"/>
    </row>
    <row r="2" spans="1:9" ht="15.75">
      <c r="A2" s="1611" t="s">
        <v>1028</v>
      </c>
      <c r="B2" s="1611"/>
      <c r="C2" s="1611"/>
      <c r="D2" s="1611"/>
      <c r="E2" s="1611"/>
      <c r="F2" s="1611"/>
      <c r="G2" s="1611"/>
      <c r="H2" s="1611"/>
      <c r="I2" s="1611"/>
    </row>
    <row r="3" spans="1:9" ht="12.75">
      <c r="A3" s="883"/>
      <c r="B3" s="883"/>
      <c r="C3" s="883"/>
      <c r="D3" s="883"/>
      <c r="E3" s="883"/>
      <c r="F3" s="883"/>
      <c r="G3" s="883"/>
      <c r="H3" s="351"/>
      <c r="I3" s="1079" t="s">
        <v>1072</v>
      </c>
    </row>
    <row r="4" spans="1:9" ht="12.75">
      <c r="A4" s="1129"/>
      <c r="B4" s="1129">
        <v>2007</v>
      </c>
      <c r="C4" s="1129">
        <v>2008</v>
      </c>
      <c r="D4" s="1129">
        <v>2008</v>
      </c>
      <c r="E4" s="1129">
        <v>2009</v>
      </c>
      <c r="F4" s="1612" t="s">
        <v>86</v>
      </c>
      <c r="G4" s="1591"/>
      <c r="H4" s="1591"/>
      <c r="I4" s="1592"/>
    </row>
    <row r="5" spans="1:9" ht="12.75">
      <c r="A5" s="631" t="s">
        <v>1480</v>
      </c>
      <c r="B5" s="631" t="s">
        <v>558</v>
      </c>
      <c r="C5" s="631" t="s">
        <v>552</v>
      </c>
      <c r="D5" s="631" t="s">
        <v>558</v>
      </c>
      <c r="E5" s="631" t="s">
        <v>552</v>
      </c>
      <c r="F5" s="1593" t="s">
        <v>655</v>
      </c>
      <c r="G5" s="1594"/>
      <c r="H5" s="1593" t="s">
        <v>1428</v>
      </c>
      <c r="I5" s="1594"/>
    </row>
    <row r="6" spans="1:9" ht="13.5" thickBot="1">
      <c r="A6" s="1130"/>
      <c r="B6" s="1131"/>
      <c r="C6" s="1131"/>
      <c r="D6" s="1131"/>
      <c r="E6" s="1131"/>
      <c r="F6" s="629" t="s">
        <v>1433</v>
      </c>
      <c r="G6" s="629" t="s">
        <v>260</v>
      </c>
      <c r="H6" s="629" t="s">
        <v>1433</v>
      </c>
      <c r="I6" s="629" t="s">
        <v>260</v>
      </c>
    </row>
    <row r="7" spans="1:9" ht="12.75">
      <c r="A7" s="1080" t="s">
        <v>1481</v>
      </c>
      <c r="B7" s="1081">
        <v>13881.977000000003</v>
      </c>
      <c r="C7" s="1081">
        <v>13852.562999999998</v>
      </c>
      <c r="D7" s="1081">
        <v>13880.233353044061</v>
      </c>
      <c r="E7" s="884">
        <v>14262.622085389998</v>
      </c>
      <c r="F7" s="1081">
        <v>-29.414000000004307</v>
      </c>
      <c r="G7" s="1081">
        <v>-0.2118862464619002</v>
      </c>
      <c r="H7" s="1081">
        <v>382.38873234593666</v>
      </c>
      <c r="I7" s="1081">
        <v>2.681054928445723</v>
      </c>
    </row>
    <row r="8" spans="1:9" ht="12.75">
      <c r="A8" s="1082" t="s">
        <v>1482</v>
      </c>
      <c r="B8" s="1083">
        <v>559.639</v>
      </c>
      <c r="C8" s="1083">
        <v>682.942</v>
      </c>
      <c r="D8" s="1083">
        <v>825.7310169071221</v>
      </c>
      <c r="E8" s="885">
        <v>725.6387192899998</v>
      </c>
      <c r="F8" s="1083">
        <v>123.303</v>
      </c>
      <c r="G8" s="1083">
        <v>22.032596012786815</v>
      </c>
      <c r="H8" s="1083">
        <v>-100.09229761712231</v>
      </c>
      <c r="I8" s="1083">
        <v>-13.793682028855555</v>
      </c>
    </row>
    <row r="9" spans="1:9" ht="12.75">
      <c r="A9" s="1084" t="s">
        <v>1483</v>
      </c>
      <c r="B9" s="1085">
        <v>733.1909999999999</v>
      </c>
      <c r="C9" s="1085">
        <v>678.68</v>
      </c>
      <c r="D9" s="1085">
        <v>714.6877405269396</v>
      </c>
      <c r="E9" s="885">
        <v>669.4330138</v>
      </c>
      <c r="F9" s="1085">
        <v>-54.51099999999997</v>
      </c>
      <c r="G9" s="1085">
        <v>-7.4347612013786275</v>
      </c>
      <c r="H9" s="1085">
        <v>-45.254726726939566</v>
      </c>
      <c r="I9" s="1085">
        <v>-6.760157595164537</v>
      </c>
    </row>
    <row r="10" spans="1:9" ht="12.75">
      <c r="A10" s="1084" t="s">
        <v>1484</v>
      </c>
      <c r="B10" s="1085">
        <v>1061.859</v>
      </c>
      <c r="C10" s="1085">
        <v>946.289</v>
      </c>
      <c r="D10" s="1085">
        <v>896.69607079</v>
      </c>
      <c r="E10" s="885">
        <v>890.842404</v>
      </c>
      <c r="F10" s="1085">
        <v>-115.57</v>
      </c>
      <c r="G10" s="1085">
        <v>-10.883742568457766</v>
      </c>
      <c r="H10" s="1085">
        <v>-5.853666790000034</v>
      </c>
      <c r="I10" s="1085">
        <v>-0.6570934167161664</v>
      </c>
    </row>
    <row r="11" spans="1:9" ht="12.75">
      <c r="A11" s="1084" t="s">
        <v>1485</v>
      </c>
      <c r="B11" s="1085">
        <v>9.425</v>
      </c>
      <c r="C11" s="1085">
        <v>58.718999999999994</v>
      </c>
      <c r="D11" s="1085">
        <v>32.480778889999996</v>
      </c>
      <c r="E11" s="885">
        <v>69.03298119</v>
      </c>
      <c r="F11" s="1085">
        <v>49.294</v>
      </c>
      <c r="G11" s="1085">
        <v>523.0132625994695</v>
      </c>
      <c r="H11" s="1085">
        <v>36.552202300000005</v>
      </c>
      <c r="I11" s="1085">
        <v>52.94889728055797</v>
      </c>
    </row>
    <row r="12" spans="1:9" ht="12.75">
      <c r="A12" s="1086" t="s">
        <v>1486</v>
      </c>
      <c r="B12" s="1087">
        <v>11517.863000000001</v>
      </c>
      <c r="C12" s="1087">
        <v>11485.932999999999</v>
      </c>
      <c r="D12" s="1087">
        <v>11410.63774593</v>
      </c>
      <c r="E12" s="885">
        <v>11907.674967109999</v>
      </c>
      <c r="F12" s="1087">
        <v>-31.93000000000211</v>
      </c>
      <c r="G12" s="1087">
        <v>-0.27722156445168783</v>
      </c>
      <c r="H12" s="1087">
        <v>497.0372211799986</v>
      </c>
      <c r="I12" s="1087">
        <v>4.174091269310401</v>
      </c>
    </row>
    <row r="13" spans="1:9" ht="12.75">
      <c r="A13" s="1080" t="s">
        <v>1487</v>
      </c>
      <c r="B13" s="1081">
        <v>1315.0189999999998</v>
      </c>
      <c r="C13" s="1081">
        <v>1531.371</v>
      </c>
      <c r="D13" s="1081">
        <v>1954.9855188013003</v>
      </c>
      <c r="E13" s="1088">
        <v>1988.6897213700006</v>
      </c>
      <c r="F13" s="1081">
        <v>216.35200000000032</v>
      </c>
      <c r="G13" s="1081">
        <v>16.45238585906366</v>
      </c>
      <c r="H13" s="1081">
        <v>33.70420256870034</v>
      </c>
      <c r="I13" s="1081">
        <v>1.6947944270301576</v>
      </c>
    </row>
    <row r="14" spans="1:9" ht="12.75">
      <c r="A14" s="1082" t="s">
        <v>1488</v>
      </c>
      <c r="B14" s="1083">
        <v>594.825</v>
      </c>
      <c r="C14" s="1083">
        <v>786.262</v>
      </c>
      <c r="D14" s="1083">
        <v>1183.214</v>
      </c>
      <c r="E14" s="885">
        <v>1426.35346537</v>
      </c>
      <c r="F14" s="1083">
        <v>191.4369999999999</v>
      </c>
      <c r="G14" s="1083">
        <v>32.18375152355733</v>
      </c>
      <c r="H14" s="1083">
        <v>243.13946537000015</v>
      </c>
      <c r="I14" s="1083">
        <v>17.04622811057069</v>
      </c>
    </row>
    <row r="15" spans="1:9" ht="12.75">
      <c r="A15" s="1084" t="s">
        <v>1489</v>
      </c>
      <c r="B15" s="1085">
        <v>27.458000000000006</v>
      </c>
      <c r="C15" s="1085">
        <v>27.556</v>
      </c>
      <c r="D15" s="1085">
        <v>27.391</v>
      </c>
      <c r="E15" s="885">
        <v>52.634</v>
      </c>
      <c r="F15" s="1085">
        <v>0.09799999999999542</v>
      </c>
      <c r="G15" s="1085">
        <v>0.35690873333817247</v>
      </c>
      <c r="H15" s="1085">
        <v>25.243000000000002</v>
      </c>
      <c r="I15" s="1085">
        <v>47.95949386328229</v>
      </c>
    </row>
    <row r="16" spans="1:9" ht="12.75">
      <c r="A16" s="1084" t="s">
        <v>1490</v>
      </c>
      <c r="B16" s="1085">
        <v>120.482</v>
      </c>
      <c r="C16" s="1085">
        <v>117.05400000000002</v>
      </c>
      <c r="D16" s="1085">
        <v>101.71045168</v>
      </c>
      <c r="E16" s="885">
        <v>144.63338168</v>
      </c>
      <c r="F16" s="1085">
        <v>-3.427999999999983</v>
      </c>
      <c r="G16" s="1085">
        <v>-2.84523829285701</v>
      </c>
      <c r="H16" s="1085">
        <v>42.92293000000001</v>
      </c>
      <c r="I16" s="1085">
        <v>29.677056224106398</v>
      </c>
    </row>
    <row r="17" spans="1:9" ht="12.75">
      <c r="A17" s="1084" t="s">
        <v>1491</v>
      </c>
      <c r="B17" s="1085">
        <v>5.2</v>
      </c>
      <c r="C17" s="1085">
        <v>14.559000000000001</v>
      </c>
      <c r="D17" s="1085">
        <v>13.795</v>
      </c>
      <c r="E17" s="885">
        <v>16.116972620000002</v>
      </c>
      <c r="F17" s="1085">
        <v>9.359000000000002</v>
      </c>
      <c r="G17" s="1085">
        <v>179.98076923076925</v>
      </c>
      <c r="H17" s="1085">
        <v>2.321972620000002</v>
      </c>
      <c r="I17" s="1085">
        <v>14.407002324484944</v>
      </c>
    </row>
    <row r="18" spans="1:9" ht="12.75">
      <c r="A18" s="1084" t="s">
        <v>1492</v>
      </c>
      <c r="B18" s="1085">
        <v>8.431999999999999</v>
      </c>
      <c r="C18" s="1085">
        <v>20.207</v>
      </c>
      <c r="D18" s="1085">
        <v>3.3560000000000003</v>
      </c>
      <c r="E18" s="885">
        <v>3.34</v>
      </c>
      <c r="F18" s="1085">
        <v>11.775</v>
      </c>
      <c r="G18" s="1085">
        <v>139.64658444022774</v>
      </c>
      <c r="H18" s="1085">
        <v>-0.01600000000000046</v>
      </c>
      <c r="I18" s="1085">
        <v>-0.4790419161676784</v>
      </c>
    </row>
    <row r="19" spans="1:9" ht="12.75">
      <c r="A19" s="1084" t="s">
        <v>1493</v>
      </c>
      <c r="B19" s="1085">
        <v>446.154</v>
      </c>
      <c r="C19" s="1085">
        <v>488.7409999999999</v>
      </c>
      <c r="D19" s="1085">
        <v>506.4930671213</v>
      </c>
      <c r="E19" s="885">
        <v>170.408</v>
      </c>
      <c r="F19" s="1085">
        <v>42.586999999999875</v>
      </c>
      <c r="G19" s="1085">
        <v>9.545358777462463</v>
      </c>
      <c r="H19" s="1085">
        <v>-336.08506712129997</v>
      </c>
      <c r="I19" s="1085">
        <v>-197.22376127957608</v>
      </c>
    </row>
    <row r="20" spans="1:9" ht="12.75">
      <c r="A20" s="1086" t="s">
        <v>1494</v>
      </c>
      <c r="B20" s="1087">
        <v>112.46799999999999</v>
      </c>
      <c r="C20" s="1087">
        <v>76.992</v>
      </c>
      <c r="D20" s="1087">
        <v>119.02600000000002</v>
      </c>
      <c r="E20" s="885">
        <v>175.2039017</v>
      </c>
      <c r="F20" s="1087">
        <v>-35.475999999999985</v>
      </c>
      <c r="G20" s="1087">
        <v>-31.543194508660232</v>
      </c>
      <c r="H20" s="1087">
        <v>56.177901699999964</v>
      </c>
      <c r="I20" s="1087">
        <v>32.06429831465332</v>
      </c>
    </row>
    <row r="21" spans="1:9" ht="12.75">
      <c r="A21" s="1080" t="s">
        <v>1495</v>
      </c>
      <c r="B21" s="1081">
        <v>62369.62800000001</v>
      </c>
      <c r="C21" s="1081">
        <v>72953.126</v>
      </c>
      <c r="D21" s="1081">
        <v>74889.75483891988</v>
      </c>
      <c r="E21" s="1089">
        <v>80600.583630035</v>
      </c>
      <c r="F21" s="1081">
        <v>10583.497999999992</v>
      </c>
      <c r="G21" s="1081">
        <v>16.96899330552363</v>
      </c>
      <c r="H21" s="1081">
        <v>5710.828791115127</v>
      </c>
      <c r="I21" s="1081">
        <v>7.085344217020091</v>
      </c>
    </row>
    <row r="22" spans="1:9" ht="12.75">
      <c r="A22" s="1082" t="s">
        <v>1496</v>
      </c>
      <c r="B22" s="1083">
        <v>12881.166</v>
      </c>
      <c r="C22" s="1083">
        <v>14803.132000000001</v>
      </c>
      <c r="D22" s="1083">
        <v>15366.53409425903</v>
      </c>
      <c r="E22" s="885">
        <v>14586.183104410002</v>
      </c>
      <c r="F22" s="1083">
        <v>1921.9660000000022</v>
      </c>
      <c r="G22" s="1083">
        <v>14.920745528782117</v>
      </c>
      <c r="H22" s="1083">
        <v>-780.3509898490283</v>
      </c>
      <c r="I22" s="1083">
        <v>-5.349932770370175</v>
      </c>
    </row>
    <row r="23" spans="1:9" ht="12.75">
      <c r="A23" s="1084" t="s">
        <v>0</v>
      </c>
      <c r="B23" s="1085">
        <v>1460.4009999999998</v>
      </c>
      <c r="C23" s="1085">
        <v>1481.659</v>
      </c>
      <c r="D23" s="1085">
        <v>1268.17308322</v>
      </c>
      <c r="E23" s="885">
        <v>1151.39508322</v>
      </c>
      <c r="F23" s="1085">
        <v>21.258000000000266</v>
      </c>
      <c r="G23" s="1085">
        <v>1.4556275981733968</v>
      </c>
      <c r="H23" s="1085">
        <v>-116.77800000000002</v>
      </c>
      <c r="I23" s="1085">
        <v>-10.142304904882675</v>
      </c>
    </row>
    <row r="24" spans="1:9" ht="12.75">
      <c r="A24" s="1084" t="s">
        <v>776</v>
      </c>
      <c r="B24" s="1085">
        <v>1660.613</v>
      </c>
      <c r="C24" s="1085">
        <v>1949.9129999999998</v>
      </c>
      <c r="D24" s="1085">
        <v>2367.0334193393414</v>
      </c>
      <c r="E24" s="1090">
        <v>2572.26083496</v>
      </c>
      <c r="F24" s="1085">
        <v>289.3</v>
      </c>
      <c r="G24" s="1085">
        <v>17.421277564369287</v>
      </c>
      <c r="H24" s="1085">
        <v>205.22741562065858</v>
      </c>
      <c r="I24" s="1085">
        <v>7.9784838625764785</v>
      </c>
    </row>
    <row r="25" spans="1:9" ht="12.75">
      <c r="A25" s="1084" t="s">
        <v>1</v>
      </c>
      <c r="B25" s="1085">
        <v>1217.29</v>
      </c>
      <c r="C25" s="1085">
        <v>1250.665</v>
      </c>
      <c r="D25" s="1085">
        <v>1242.41473496</v>
      </c>
      <c r="E25" s="885">
        <v>1594.9547970299998</v>
      </c>
      <c r="F25" s="1085">
        <v>33.375</v>
      </c>
      <c r="G25" s="1085">
        <v>2.7417460095786543</v>
      </c>
      <c r="H25" s="1085">
        <v>352.54006206999975</v>
      </c>
      <c r="I25" s="1085">
        <v>22.103451629254465</v>
      </c>
    </row>
    <row r="26" spans="1:9" ht="12.75">
      <c r="A26" s="1084" t="s">
        <v>2</v>
      </c>
      <c r="B26" s="1085">
        <v>443.323</v>
      </c>
      <c r="C26" s="1085">
        <v>699.2479999999999</v>
      </c>
      <c r="D26" s="1085">
        <v>1124.6186843793414</v>
      </c>
      <c r="E26" s="885">
        <v>977.3060379300001</v>
      </c>
      <c r="F26" s="1085">
        <v>255.925</v>
      </c>
      <c r="G26" s="1085">
        <v>57.72878916726629</v>
      </c>
      <c r="H26" s="1085">
        <v>-147.3126464493413</v>
      </c>
      <c r="I26" s="1085">
        <v>-15.07333841519688</v>
      </c>
    </row>
    <row r="27" spans="1:9" ht="12.75">
      <c r="A27" s="1084" t="s">
        <v>3</v>
      </c>
      <c r="B27" s="1085">
        <v>101.76599999999999</v>
      </c>
      <c r="C27" s="1085">
        <v>108.51399999999998</v>
      </c>
      <c r="D27" s="1085">
        <v>98.133</v>
      </c>
      <c r="E27" s="885">
        <v>201.793</v>
      </c>
      <c r="F27" s="1085">
        <v>6.7479999999999905</v>
      </c>
      <c r="G27" s="1085">
        <v>6.630898335396881</v>
      </c>
      <c r="H27" s="1085">
        <v>103.66</v>
      </c>
      <c r="I27" s="1085">
        <v>51.369472677446694</v>
      </c>
    </row>
    <row r="28" spans="1:9" ht="12.75">
      <c r="A28" s="1084" t="s">
        <v>4</v>
      </c>
      <c r="B28" s="1085">
        <v>888.662</v>
      </c>
      <c r="C28" s="1085">
        <v>923.3969999999997</v>
      </c>
      <c r="D28" s="1085">
        <v>1079.4154555421314</v>
      </c>
      <c r="E28" s="885">
        <v>1618.5077410200001</v>
      </c>
      <c r="F28" s="1085">
        <v>34.73499999999967</v>
      </c>
      <c r="G28" s="1085">
        <v>3.908685191895194</v>
      </c>
      <c r="H28" s="1085">
        <v>539.0922854778687</v>
      </c>
      <c r="I28" s="1085">
        <v>33.30798313872304</v>
      </c>
    </row>
    <row r="29" spans="1:9" ht="12.75">
      <c r="A29" s="1084" t="s">
        <v>5</v>
      </c>
      <c r="B29" s="1085">
        <v>481.6459999999999</v>
      </c>
      <c r="C29" s="1085">
        <v>550.952</v>
      </c>
      <c r="D29" s="1085">
        <v>541.9159999999999</v>
      </c>
      <c r="E29" s="885">
        <v>558.566</v>
      </c>
      <c r="F29" s="1085">
        <v>69.3060000000001</v>
      </c>
      <c r="G29" s="1085">
        <v>14.389406327468745</v>
      </c>
      <c r="H29" s="1085">
        <v>16.65000000000009</v>
      </c>
      <c r="I29" s="1085">
        <v>2.9808473841945426</v>
      </c>
    </row>
    <row r="30" spans="1:9" ht="12.75">
      <c r="A30" s="1084" t="s">
        <v>6</v>
      </c>
      <c r="B30" s="1085">
        <v>8559.966000000002</v>
      </c>
      <c r="C30" s="1085">
        <v>9178.378</v>
      </c>
      <c r="D30" s="1085">
        <v>8771.498050776334</v>
      </c>
      <c r="E30" s="885">
        <v>9166.159797375</v>
      </c>
      <c r="F30" s="1085">
        <v>618.4119999999984</v>
      </c>
      <c r="G30" s="1085">
        <v>7.224467947653043</v>
      </c>
      <c r="H30" s="1085">
        <v>394.66174659866556</v>
      </c>
      <c r="I30" s="1085">
        <v>4.30563895156714</v>
      </c>
    </row>
    <row r="31" spans="1:9" ht="12.75">
      <c r="A31" s="1084" t="s">
        <v>7</v>
      </c>
      <c r="B31" s="1085">
        <v>1432.725</v>
      </c>
      <c r="C31" s="1085">
        <v>1523.82</v>
      </c>
      <c r="D31" s="1085">
        <v>1570.9189805267793</v>
      </c>
      <c r="E31" s="885">
        <v>1609.7935186299997</v>
      </c>
      <c r="F31" s="1085">
        <v>91.095</v>
      </c>
      <c r="G31" s="1085">
        <v>6.358163639218974</v>
      </c>
      <c r="H31" s="1085">
        <v>38.8745381032204</v>
      </c>
      <c r="I31" s="1085">
        <v>2.414877290368533</v>
      </c>
    </row>
    <row r="32" spans="1:9" ht="12.75">
      <c r="A32" s="1084" t="s">
        <v>8</v>
      </c>
      <c r="B32" s="1085">
        <v>1860.6910000000003</v>
      </c>
      <c r="C32" s="1085">
        <v>2004.855</v>
      </c>
      <c r="D32" s="1085">
        <v>2002.1529823666322</v>
      </c>
      <c r="E32" s="885">
        <v>2056.34446569</v>
      </c>
      <c r="F32" s="1085">
        <v>144.16399999999976</v>
      </c>
      <c r="G32" s="1085">
        <v>7.747874311210176</v>
      </c>
      <c r="H32" s="1085">
        <v>54.19148332336795</v>
      </c>
      <c r="I32" s="1085">
        <v>2.635331007404159</v>
      </c>
    </row>
    <row r="33" spans="1:9" ht="12.75">
      <c r="A33" s="1084" t="s">
        <v>9</v>
      </c>
      <c r="B33" s="1085">
        <v>914.4370000000001</v>
      </c>
      <c r="C33" s="1085">
        <v>1186.3619999999999</v>
      </c>
      <c r="D33" s="1085">
        <v>1251.1935542101369</v>
      </c>
      <c r="E33" s="885">
        <v>1995.0354637799999</v>
      </c>
      <c r="F33" s="1085">
        <v>271.925</v>
      </c>
      <c r="G33" s="1085">
        <v>29.73687635124122</v>
      </c>
      <c r="H33" s="1085">
        <v>743.841909569863</v>
      </c>
      <c r="I33" s="1085">
        <v>37.28464596616761</v>
      </c>
    </row>
    <row r="34" spans="1:9" ht="12.75">
      <c r="A34" s="1084" t="s">
        <v>10</v>
      </c>
      <c r="B34" s="1085">
        <v>2433.5389999999998</v>
      </c>
      <c r="C34" s="1085">
        <v>2380.06</v>
      </c>
      <c r="D34" s="1085">
        <v>2706.42973294</v>
      </c>
      <c r="E34" s="885">
        <v>2886.44012872</v>
      </c>
      <c r="F34" s="1085">
        <v>-53.478999999999814</v>
      </c>
      <c r="G34" s="1085">
        <v>-2.1975813825050605</v>
      </c>
      <c r="H34" s="1085">
        <v>180.01039577999973</v>
      </c>
      <c r="I34" s="1085">
        <v>6.236415368151975</v>
      </c>
    </row>
    <row r="35" spans="1:9" ht="12.75">
      <c r="A35" s="1084" t="s">
        <v>11</v>
      </c>
      <c r="B35" s="1085">
        <v>2231.493</v>
      </c>
      <c r="C35" s="1085">
        <v>2457.295</v>
      </c>
      <c r="D35" s="1085">
        <v>3036.5274569827534</v>
      </c>
      <c r="E35" s="885">
        <v>2865.3997922099998</v>
      </c>
      <c r="F35" s="1085">
        <v>225.80200000000013</v>
      </c>
      <c r="G35" s="1085">
        <v>10.11887556895765</v>
      </c>
      <c r="H35" s="1085">
        <v>-171.12766477275363</v>
      </c>
      <c r="I35" s="1085">
        <v>-5.97220901732417</v>
      </c>
    </row>
    <row r="36" spans="1:9" ht="12.75">
      <c r="A36" s="1084" t="s">
        <v>12</v>
      </c>
      <c r="B36" s="1085">
        <v>1491.853</v>
      </c>
      <c r="C36" s="1085">
        <v>1568.175</v>
      </c>
      <c r="D36" s="1085">
        <v>2000.31896652</v>
      </c>
      <c r="E36" s="885">
        <v>1509.0162087900003</v>
      </c>
      <c r="F36" s="1085">
        <v>76.32199999999989</v>
      </c>
      <c r="G36" s="1085">
        <v>5.115919597976468</v>
      </c>
      <c r="H36" s="1085">
        <v>-491.3027577299997</v>
      </c>
      <c r="I36" s="1085">
        <v>-32.55781845603562</v>
      </c>
    </row>
    <row r="37" spans="1:9" ht="12.75">
      <c r="A37" s="1084" t="s">
        <v>13</v>
      </c>
      <c r="B37" s="1085">
        <v>84.857</v>
      </c>
      <c r="C37" s="1085">
        <v>137.613</v>
      </c>
      <c r="D37" s="1085">
        <v>124.51688103696831</v>
      </c>
      <c r="E37" s="885">
        <v>98.03788846</v>
      </c>
      <c r="F37" s="1085">
        <v>52.756</v>
      </c>
      <c r="G37" s="1085">
        <v>62.17047503446975</v>
      </c>
      <c r="H37" s="1085">
        <v>-26.47899257696831</v>
      </c>
      <c r="I37" s="1085">
        <v>-27.008938067624623</v>
      </c>
    </row>
    <row r="38" spans="1:9" ht="12.75">
      <c r="A38" s="1084" t="s">
        <v>14</v>
      </c>
      <c r="B38" s="1085">
        <v>227.08</v>
      </c>
      <c r="C38" s="1085">
        <v>222.077</v>
      </c>
      <c r="D38" s="1085">
        <v>214.42506577999998</v>
      </c>
      <c r="E38" s="885">
        <v>220.96741601</v>
      </c>
      <c r="F38" s="1085">
        <v>-5.003000000000014</v>
      </c>
      <c r="G38" s="1085">
        <v>-2.2031883036815283</v>
      </c>
      <c r="H38" s="1085">
        <v>6.542350230000011</v>
      </c>
      <c r="I38" s="1085">
        <v>2.960776004052984</v>
      </c>
    </row>
    <row r="39" spans="1:9" ht="12.75">
      <c r="A39" s="1084" t="s">
        <v>15</v>
      </c>
      <c r="B39" s="1085">
        <v>712.6370000000001</v>
      </c>
      <c r="C39" s="1085">
        <v>884.845</v>
      </c>
      <c r="D39" s="1085">
        <v>928.7791322647988</v>
      </c>
      <c r="E39" s="885">
        <v>850.79719566</v>
      </c>
      <c r="F39" s="1085">
        <v>172.20799999999997</v>
      </c>
      <c r="G39" s="1085">
        <v>24.164897416216107</v>
      </c>
      <c r="H39" s="1085">
        <v>-77.98193660479876</v>
      </c>
      <c r="I39" s="1085">
        <v>-9.165749135351206</v>
      </c>
    </row>
    <row r="40" spans="1:9" ht="12.75">
      <c r="A40" s="1084" t="s">
        <v>16</v>
      </c>
      <c r="B40" s="1085">
        <v>3470.1589999999997</v>
      </c>
      <c r="C40" s="1085">
        <v>3878.8190000000004</v>
      </c>
      <c r="D40" s="1085">
        <v>3979.969987561807</v>
      </c>
      <c r="E40" s="885">
        <v>4294.22793431</v>
      </c>
      <c r="F40" s="1085">
        <v>408.66000000000076</v>
      </c>
      <c r="G40" s="1085">
        <v>11.776405634439252</v>
      </c>
      <c r="H40" s="1085">
        <v>314.2579467481928</v>
      </c>
      <c r="I40" s="1085">
        <v>7.3181477917680215</v>
      </c>
    </row>
    <row r="41" spans="1:9" ht="12.75">
      <c r="A41" s="1084" t="s">
        <v>17</v>
      </c>
      <c r="B41" s="1085">
        <v>2674.928</v>
      </c>
      <c r="C41" s="1085">
        <v>3411.696999999999</v>
      </c>
      <c r="D41" s="1085">
        <v>3073.61240973133</v>
      </c>
      <c r="E41" s="885">
        <v>3650.09229042</v>
      </c>
      <c r="F41" s="1085">
        <v>736.7689999999993</v>
      </c>
      <c r="G41" s="1085">
        <v>27.543507713104777</v>
      </c>
      <c r="H41" s="1085">
        <v>576.4798806886702</v>
      </c>
      <c r="I41" s="1085">
        <v>15.79356999278331</v>
      </c>
    </row>
    <row r="42" spans="1:9" ht="12.75">
      <c r="A42" s="1084" t="s">
        <v>18</v>
      </c>
      <c r="B42" s="1085">
        <v>1099.9520000000002</v>
      </c>
      <c r="C42" s="1085">
        <v>1362.7019999999998</v>
      </c>
      <c r="D42" s="1085">
        <v>1749.1390926299998</v>
      </c>
      <c r="E42" s="885">
        <v>1952.4911749200005</v>
      </c>
      <c r="F42" s="1085">
        <v>262.75</v>
      </c>
      <c r="G42" s="1085">
        <v>23.887405995897957</v>
      </c>
      <c r="H42" s="1085">
        <v>203.35208229000068</v>
      </c>
      <c r="I42" s="1085">
        <v>10.41500647491186</v>
      </c>
    </row>
    <row r="43" spans="1:9" ht="12.75">
      <c r="A43" s="1084" t="s">
        <v>19</v>
      </c>
      <c r="B43" s="1085">
        <v>8860.086</v>
      </c>
      <c r="C43" s="1085">
        <v>12452.246</v>
      </c>
      <c r="D43" s="1085">
        <v>11543.526753882647</v>
      </c>
      <c r="E43" s="885">
        <v>13965.445457619997</v>
      </c>
      <c r="F43" s="1085">
        <v>3592.16</v>
      </c>
      <c r="G43" s="1085">
        <v>40.54317305723669</v>
      </c>
      <c r="H43" s="1085">
        <v>2421.9187037373504</v>
      </c>
      <c r="I43" s="1085">
        <v>17.34222306826506</v>
      </c>
    </row>
    <row r="44" spans="1:9" ht="12.75">
      <c r="A44" s="1084" t="s">
        <v>20</v>
      </c>
      <c r="B44" s="1085">
        <v>1471.2640000000004</v>
      </c>
      <c r="C44" s="1085">
        <v>2068.35</v>
      </c>
      <c r="D44" s="1085">
        <v>2025.36724817</v>
      </c>
      <c r="E44" s="885">
        <v>2767.4658890799997</v>
      </c>
      <c r="F44" s="1085">
        <v>597.0859999999996</v>
      </c>
      <c r="G44" s="1085">
        <v>40.58319920829977</v>
      </c>
      <c r="H44" s="1085">
        <v>742.0986409099996</v>
      </c>
      <c r="I44" s="1085">
        <v>26.815096216296947</v>
      </c>
    </row>
    <row r="45" spans="1:9" ht="12.75">
      <c r="A45" s="1086" t="s">
        <v>21</v>
      </c>
      <c r="B45" s="1087">
        <v>7369.707</v>
      </c>
      <c r="C45" s="1087">
        <v>8418.264999999998</v>
      </c>
      <c r="D45" s="1087">
        <v>9190.173491179186</v>
      </c>
      <c r="E45" s="885">
        <v>10024.163244750001</v>
      </c>
      <c r="F45" s="1087">
        <v>1048.5579999999973</v>
      </c>
      <c r="G45" s="1087">
        <v>14.227946918378128</v>
      </c>
      <c r="H45" s="1087">
        <v>833.9897535708151</v>
      </c>
      <c r="I45" s="1087">
        <v>8.319794213323533</v>
      </c>
    </row>
    <row r="46" spans="1:9" ht="12.75">
      <c r="A46" s="1080" t="s">
        <v>22</v>
      </c>
      <c r="B46" s="1081">
        <v>19770.6</v>
      </c>
      <c r="C46" s="1081">
        <v>25411.953</v>
      </c>
      <c r="D46" s="1081">
        <v>32368.793902086887</v>
      </c>
      <c r="E46" s="1088">
        <v>37290.51425262</v>
      </c>
      <c r="F46" s="1081">
        <v>5641.353000000003</v>
      </c>
      <c r="G46" s="1081">
        <v>28.534050559922324</v>
      </c>
      <c r="H46" s="1081">
        <v>4921.720350533113</v>
      </c>
      <c r="I46" s="1081">
        <v>13.198317183805845</v>
      </c>
    </row>
    <row r="47" spans="1:9" ht="12.75">
      <c r="A47" s="1082" t="s">
        <v>23</v>
      </c>
      <c r="B47" s="1083">
        <v>16389.592999999997</v>
      </c>
      <c r="C47" s="1083">
        <v>20952.861</v>
      </c>
      <c r="D47" s="1083">
        <v>26411.145290736888</v>
      </c>
      <c r="E47" s="885">
        <v>29494.99409262</v>
      </c>
      <c r="F47" s="1083">
        <v>4563.268000000004</v>
      </c>
      <c r="G47" s="1083">
        <v>27.84247296439884</v>
      </c>
      <c r="H47" s="1083">
        <v>3083.848801883112</v>
      </c>
      <c r="I47" s="1083">
        <v>10.455498964330113</v>
      </c>
    </row>
    <row r="48" spans="1:9" ht="12.75">
      <c r="A48" s="1084" t="s">
        <v>24</v>
      </c>
      <c r="B48" s="1085">
        <v>2047.2669999999998</v>
      </c>
      <c r="C48" s="1085">
        <v>2455.84</v>
      </c>
      <c r="D48" s="1085">
        <v>4010.9837967500002</v>
      </c>
      <c r="E48" s="885">
        <v>5675.87244339</v>
      </c>
      <c r="F48" s="1085">
        <v>408.5730000000003</v>
      </c>
      <c r="G48" s="1085">
        <v>19.9569963272988</v>
      </c>
      <c r="H48" s="1085">
        <v>1664.8886466399995</v>
      </c>
      <c r="I48" s="1085">
        <v>29.332735420770305</v>
      </c>
    </row>
    <row r="49" spans="1:9" ht="12.75">
      <c r="A49" s="1086" t="s">
        <v>25</v>
      </c>
      <c r="B49" s="1087">
        <v>1333.74</v>
      </c>
      <c r="C49" s="1087">
        <v>2003.2519999999997</v>
      </c>
      <c r="D49" s="1087">
        <v>1946.6648146</v>
      </c>
      <c r="E49" s="885">
        <v>2119.6477166100003</v>
      </c>
      <c r="F49" s="1087">
        <v>669.5119999999997</v>
      </c>
      <c r="G49" s="1087">
        <v>50.19808958267726</v>
      </c>
      <c r="H49" s="1087">
        <v>172.98290201000032</v>
      </c>
      <c r="I49" s="1087">
        <v>8.160926962271622</v>
      </c>
    </row>
    <row r="50" spans="1:9" ht="12.75">
      <c r="A50" s="1080" t="s">
        <v>26</v>
      </c>
      <c r="B50" s="1081">
        <v>2919.403</v>
      </c>
      <c r="C50" s="1081">
        <v>4566.66</v>
      </c>
      <c r="D50" s="1081">
        <v>5069.395343439016</v>
      </c>
      <c r="E50" s="1089">
        <v>5600.1975288700005</v>
      </c>
      <c r="F50" s="1081">
        <v>1647.257</v>
      </c>
      <c r="G50" s="1081">
        <v>56.42444705304476</v>
      </c>
      <c r="H50" s="1081">
        <v>530.8021854309845</v>
      </c>
      <c r="I50" s="1081">
        <v>9.478276126772425</v>
      </c>
    </row>
    <row r="51" spans="1:9" ht="12.75">
      <c r="A51" s="1082" t="s">
        <v>27</v>
      </c>
      <c r="B51" s="1083">
        <v>1012.601</v>
      </c>
      <c r="C51" s="1083">
        <v>1530.255</v>
      </c>
      <c r="D51" s="1083">
        <v>1673.3292856100002</v>
      </c>
      <c r="E51" s="885">
        <v>1421.8146531200002</v>
      </c>
      <c r="F51" s="1083">
        <v>517.6540000000001</v>
      </c>
      <c r="G51" s="1083">
        <v>51.121221488029356</v>
      </c>
      <c r="H51" s="1083">
        <v>-251.51463248999994</v>
      </c>
      <c r="I51" s="1083">
        <v>-17.689691967801956</v>
      </c>
    </row>
    <row r="52" spans="1:9" ht="12.75">
      <c r="A52" s="1084" t="s">
        <v>28</v>
      </c>
      <c r="B52" s="1085">
        <v>116.174</v>
      </c>
      <c r="C52" s="1085">
        <v>153.80800000000002</v>
      </c>
      <c r="D52" s="1085">
        <v>194.64100000000002</v>
      </c>
      <c r="E52" s="885">
        <v>259.72979999999995</v>
      </c>
      <c r="F52" s="1085">
        <v>37.634000000000015</v>
      </c>
      <c r="G52" s="1085">
        <v>32.39451168075474</v>
      </c>
      <c r="H52" s="1085">
        <v>65.08879999999994</v>
      </c>
      <c r="I52" s="1085">
        <v>25.060197174140182</v>
      </c>
    </row>
    <row r="53" spans="1:9" ht="12.75">
      <c r="A53" s="1084" t="s">
        <v>29</v>
      </c>
      <c r="B53" s="1085">
        <v>25.315</v>
      </c>
      <c r="C53" s="1085">
        <v>44.89200000000001</v>
      </c>
      <c r="D53" s="1085">
        <v>65.626</v>
      </c>
      <c r="E53" s="885">
        <v>50.900999999999996</v>
      </c>
      <c r="F53" s="1085">
        <v>19.57700000000001</v>
      </c>
      <c r="G53" s="1085">
        <v>77.33359668180924</v>
      </c>
      <c r="H53" s="1085">
        <v>-14.725</v>
      </c>
      <c r="I53" s="1085">
        <v>-28.92870474057486</v>
      </c>
    </row>
    <row r="54" spans="1:9" ht="12.75">
      <c r="A54" s="1084" t="s">
        <v>30</v>
      </c>
      <c r="B54" s="1085">
        <v>16.474</v>
      </c>
      <c r="C54" s="1085">
        <v>65.28200000000001</v>
      </c>
      <c r="D54" s="1085">
        <v>26.433</v>
      </c>
      <c r="E54" s="885">
        <v>229.70300000000003</v>
      </c>
      <c r="F54" s="1085">
        <v>48.80800000000001</v>
      </c>
      <c r="G54" s="1085">
        <v>296.27291489620006</v>
      </c>
      <c r="H54" s="1085">
        <v>203.27</v>
      </c>
      <c r="I54" s="1085">
        <v>88.49253166044849</v>
      </c>
    </row>
    <row r="55" spans="1:9" ht="12.75">
      <c r="A55" s="1084" t="s">
        <v>31</v>
      </c>
      <c r="B55" s="1085">
        <v>37.512</v>
      </c>
      <c r="C55" s="1085">
        <v>47.226</v>
      </c>
      <c r="D55" s="1085">
        <v>143.94849483</v>
      </c>
      <c r="E55" s="885">
        <v>163.02249483</v>
      </c>
      <c r="F55" s="1085">
        <v>9.713999999999999</v>
      </c>
      <c r="G55" s="1085">
        <v>25.895713371721047</v>
      </c>
      <c r="H55" s="1085">
        <v>19.074000000000012</v>
      </c>
      <c r="I55" s="1085">
        <v>11.700225800059307</v>
      </c>
    </row>
    <row r="56" spans="1:9" ht="12.75">
      <c r="A56" s="1084" t="s">
        <v>32</v>
      </c>
      <c r="B56" s="1085">
        <v>139.145</v>
      </c>
      <c r="C56" s="1085">
        <v>127.67</v>
      </c>
      <c r="D56" s="1085">
        <v>106.249</v>
      </c>
      <c r="E56" s="885">
        <v>162.39600000000002</v>
      </c>
      <c r="F56" s="1085">
        <v>-11.475</v>
      </c>
      <c r="G56" s="1085">
        <v>-8.246792913866836</v>
      </c>
      <c r="H56" s="1085">
        <v>56.14700000000002</v>
      </c>
      <c r="I56" s="1085">
        <v>34.57412744156261</v>
      </c>
    </row>
    <row r="57" spans="1:9" ht="12.75">
      <c r="A57" s="1084" t="s">
        <v>33</v>
      </c>
      <c r="B57" s="1085">
        <v>643.7629999999999</v>
      </c>
      <c r="C57" s="1085">
        <v>1226.8759999999997</v>
      </c>
      <c r="D57" s="1085">
        <v>1062.0868706798599</v>
      </c>
      <c r="E57" s="885">
        <v>1162.5537608999998</v>
      </c>
      <c r="F57" s="1085">
        <v>583.1129999999998</v>
      </c>
      <c r="G57" s="1085">
        <v>90.57883102943163</v>
      </c>
      <c r="H57" s="1085">
        <v>100.46689022013993</v>
      </c>
      <c r="I57" s="1085">
        <v>8.641913483842908</v>
      </c>
    </row>
    <row r="58" spans="1:9" ht="12.75">
      <c r="A58" s="1084" t="s">
        <v>34</v>
      </c>
      <c r="B58" s="1085">
        <v>384.959</v>
      </c>
      <c r="C58" s="1085">
        <v>475.29400000000004</v>
      </c>
      <c r="D58" s="1085">
        <v>755.4979343654288</v>
      </c>
      <c r="E58" s="885">
        <v>842.40234738</v>
      </c>
      <c r="F58" s="1085">
        <v>90.335</v>
      </c>
      <c r="G58" s="1085">
        <v>23.466135354674144</v>
      </c>
      <c r="H58" s="1085">
        <v>86.90441301457122</v>
      </c>
      <c r="I58" s="1085">
        <v>10.316259597905587</v>
      </c>
    </row>
    <row r="59" spans="1:9" ht="12.75">
      <c r="A59" s="1084" t="s">
        <v>35</v>
      </c>
      <c r="B59" s="1085">
        <v>63.89200000000001</v>
      </c>
      <c r="C59" s="1085">
        <v>52.948</v>
      </c>
      <c r="D59" s="1085">
        <v>50.58902820776959</v>
      </c>
      <c r="E59" s="885">
        <v>89.54851137</v>
      </c>
      <c r="F59" s="1085">
        <v>-10.94400000000001</v>
      </c>
      <c r="G59" s="1085">
        <v>-17.12890502723347</v>
      </c>
      <c r="H59" s="1085">
        <v>38.95948316223041</v>
      </c>
      <c r="I59" s="1085">
        <v>43.50656707318798</v>
      </c>
    </row>
    <row r="60" spans="1:9" ht="12.75">
      <c r="A60" s="1084" t="s">
        <v>36</v>
      </c>
      <c r="B60" s="1085">
        <v>125.576</v>
      </c>
      <c r="C60" s="1085">
        <v>210.628</v>
      </c>
      <c r="D60" s="1085">
        <v>246.79818546595766</v>
      </c>
      <c r="E60" s="885">
        <v>213.73974609999996</v>
      </c>
      <c r="F60" s="1085">
        <v>85.05199999999999</v>
      </c>
      <c r="G60" s="1085">
        <v>67.72950245269797</v>
      </c>
      <c r="H60" s="1085">
        <v>-33.058439365957696</v>
      </c>
      <c r="I60" s="1085">
        <v>-15.466678504657258</v>
      </c>
    </row>
    <row r="61" spans="1:9" ht="12.75">
      <c r="A61" s="1084" t="s">
        <v>37</v>
      </c>
      <c r="B61" s="1085">
        <v>108.83200000000002</v>
      </c>
      <c r="C61" s="1085">
        <v>154.713</v>
      </c>
      <c r="D61" s="1085">
        <v>178.93354428</v>
      </c>
      <c r="E61" s="885">
        <v>271.91321517</v>
      </c>
      <c r="F61" s="1085">
        <v>45.88099999999997</v>
      </c>
      <c r="G61" s="1085">
        <v>42.15763745957068</v>
      </c>
      <c r="H61" s="1085">
        <v>92.97967089</v>
      </c>
      <c r="I61" s="1085">
        <v>34.19461273034087</v>
      </c>
    </row>
    <row r="62" spans="1:9" ht="12.75">
      <c r="A62" s="1084" t="s">
        <v>38</v>
      </c>
      <c r="B62" s="1085">
        <v>0</v>
      </c>
      <c r="C62" s="1085">
        <v>0</v>
      </c>
      <c r="D62" s="1085">
        <v>0</v>
      </c>
      <c r="E62" s="885">
        <v>0</v>
      </c>
      <c r="F62" s="1085">
        <v>0</v>
      </c>
      <c r="G62" s="1015" t="e">
        <v>#DIV/0!</v>
      </c>
      <c r="H62" s="1085">
        <v>0</v>
      </c>
      <c r="I62" s="1015" t="e">
        <v>#DIV/0!</v>
      </c>
    </row>
    <row r="63" spans="1:9" ht="12.75">
      <c r="A63" s="1086" t="s">
        <v>39</v>
      </c>
      <c r="B63" s="1087">
        <v>245.16</v>
      </c>
      <c r="C63" s="1087">
        <v>477.06800000000004</v>
      </c>
      <c r="D63" s="1087">
        <v>565.2629999999999</v>
      </c>
      <c r="E63" s="885">
        <v>732.473</v>
      </c>
      <c r="F63" s="1087">
        <v>231.90800000000004</v>
      </c>
      <c r="G63" s="1087">
        <v>94.59455049763422</v>
      </c>
      <c r="H63" s="1087">
        <v>167.21</v>
      </c>
      <c r="I63" s="1087">
        <v>22.82814520125657</v>
      </c>
    </row>
    <row r="64" spans="1:9" ht="12.75">
      <c r="A64" s="1080" t="s">
        <v>40</v>
      </c>
      <c r="B64" s="1081">
        <v>3243.207</v>
      </c>
      <c r="C64" s="1081">
        <v>4139.824</v>
      </c>
      <c r="D64" s="1081">
        <v>4340.192464191185</v>
      </c>
      <c r="E64" s="1091">
        <v>5794.2256722600005</v>
      </c>
      <c r="F64" s="1081">
        <v>896.6169999999997</v>
      </c>
      <c r="G64" s="1081">
        <v>27.645999777380837</v>
      </c>
      <c r="H64" s="1081">
        <v>1454.0332080688158</v>
      </c>
      <c r="I64" s="1081">
        <v>25.094521516999862</v>
      </c>
    </row>
    <row r="65" spans="1:9" ht="12.75">
      <c r="A65" s="1082" t="s">
        <v>41</v>
      </c>
      <c r="B65" s="1083">
        <v>2762.663</v>
      </c>
      <c r="C65" s="1083">
        <v>3655.3729999999996</v>
      </c>
      <c r="D65" s="1083">
        <v>3809.7062118811846</v>
      </c>
      <c r="E65" s="885">
        <v>5129.2706456</v>
      </c>
      <c r="F65" s="1083">
        <v>892.71</v>
      </c>
      <c r="G65" s="1083">
        <v>32.31338748157121</v>
      </c>
      <c r="H65" s="1083">
        <v>1319.564433718815</v>
      </c>
      <c r="I65" s="1083">
        <v>25.726161181429685</v>
      </c>
    </row>
    <row r="66" spans="1:9" ht="12.75">
      <c r="A66" s="1084" t="s">
        <v>42</v>
      </c>
      <c r="B66" s="1085">
        <v>27.81</v>
      </c>
      <c r="C66" s="1085">
        <v>0</v>
      </c>
      <c r="D66" s="1085">
        <v>4.1</v>
      </c>
      <c r="E66" s="885">
        <v>0</v>
      </c>
      <c r="F66" s="1085">
        <v>-27.81</v>
      </c>
      <c r="G66" s="1085">
        <v>-100</v>
      </c>
      <c r="H66" s="1085">
        <v>-4.1</v>
      </c>
      <c r="I66" s="1085" t="e">
        <v>#DIV/0!</v>
      </c>
    </row>
    <row r="67" spans="1:9" ht="12.75">
      <c r="A67" s="1084" t="s">
        <v>43</v>
      </c>
      <c r="B67" s="1085">
        <v>331.052</v>
      </c>
      <c r="C67" s="1085">
        <v>318.469</v>
      </c>
      <c r="D67" s="1085">
        <v>361.65</v>
      </c>
      <c r="E67" s="885">
        <v>419.71099999999996</v>
      </c>
      <c r="F67" s="1085">
        <v>-12.583000000000027</v>
      </c>
      <c r="G67" s="1085">
        <v>-3.8009134516631904</v>
      </c>
      <c r="H67" s="1085">
        <v>58.06099999999998</v>
      </c>
      <c r="I67" s="1085">
        <v>13.833566430234134</v>
      </c>
    </row>
    <row r="68" spans="1:9" ht="12.75">
      <c r="A68" s="1084" t="s">
        <v>44</v>
      </c>
      <c r="B68" s="1085">
        <v>121.68199999999999</v>
      </c>
      <c r="C68" s="1085">
        <v>165.982</v>
      </c>
      <c r="D68" s="1085">
        <v>164.73625231</v>
      </c>
      <c r="E68" s="885">
        <v>245.24402666</v>
      </c>
      <c r="F68" s="1087">
        <v>44.3</v>
      </c>
      <c r="G68" s="1087">
        <v>36.40637070396609</v>
      </c>
      <c r="H68" s="1087">
        <v>80.50777435</v>
      </c>
      <c r="I68" s="1087">
        <v>32.8276188604642</v>
      </c>
    </row>
    <row r="69" spans="1:9" ht="12.75">
      <c r="A69" s="1080" t="s">
        <v>45</v>
      </c>
      <c r="B69" s="1081">
        <v>13130.795000000002</v>
      </c>
      <c r="C69" s="1081">
        <v>14580.476</v>
      </c>
      <c r="D69" s="1081">
        <v>16129.348712677684</v>
      </c>
      <c r="E69" s="1091">
        <v>17845.63467903</v>
      </c>
      <c r="F69" s="1081">
        <v>1449.6809999999987</v>
      </c>
      <c r="G69" s="1081">
        <v>11.040314009928558</v>
      </c>
      <c r="H69" s="1081">
        <v>1716.2859663523177</v>
      </c>
      <c r="I69" s="1081">
        <v>9.61739942132227</v>
      </c>
    </row>
    <row r="70" spans="1:9" ht="12.75">
      <c r="A70" s="1084" t="s">
        <v>46</v>
      </c>
      <c r="B70" s="1085">
        <v>2491.568</v>
      </c>
      <c r="C70" s="1085">
        <v>2585.4620000000004</v>
      </c>
      <c r="D70" s="1085">
        <v>2893.53669541</v>
      </c>
      <c r="E70" s="885">
        <v>3190.9485436900004</v>
      </c>
      <c r="F70" s="1083">
        <v>93.89400000000023</v>
      </c>
      <c r="G70" s="1083">
        <v>3.768470296616437</v>
      </c>
      <c r="H70" s="1083">
        <v>297.4118482800004</v>
      </c>
      <c r="I70" s="1083">
        <v>9.320483994269445</v>
      </c>
    </row>
    <row r="71" spans="1:9" ht="12.75">
      <c r="A71" s="1084" t="s">
        <v>47</v>
      </c>
      <c r="B71" s="1085">
        <v>1306.635</v>
      </c>
      <c r="C71" s="1085">
        <v>1679.8229999999999</v>
      </c>
      <c r="D71" s="1085">
        <v>1722.9098166200001</v>
      </c>
      <c r="E71" s="885">
        <v>2043.7459555399996</v>
      </c>
      <c r="F71" s="1085">
        <v>373.1879999999999</v>
      </c>
      <c r="G71" s="1085">
        <v>28.560998289499352</v>
      </c>
      <c r="H71" s="1085">
        <v>320.8361389199995</v>
      </c>
      <c r="I71" s="1085">
        <v>15.698435417098011</v>
      </c>
    </row>
    <row r="72" spans="1:9" ht="12.75">
      <c r="A72" s="1084" t="s">
        <v>48</v>
      </c>
      <c r="B72" s="1085">
        <v>5.229</v>
      </c>
      <c r="C72" s="1085">
        <v>5.518</v>
      </c>
      <c r="D72" s="1085">
        <v>16.084</v>
      </c>
      <c r="E72" s="885">
        <v>40.989</v>
      </c>
      <c r="F72" s="1085">
        <v>0.2889999999999997</v>
      </c>
      <c r="G72" s="1085">
        <v>5.526869382291063</v>
      </c>
      <c r="H72" s="1085">
        <v>24.905</v>
      </c>
      <c r="I72" s="1085">
        <v>60.760203957159234</v>
      </c>
    </row>
    <row r="73" spans="1:9" ht="12.75">
      <c r="A73" s="1084" t="s">
        <v>49</v>
      </c>
      <c r="B73" s="1085">
        <v>1.943</v>
      </c>
      <c r="C73" s="1085">
        <v>0</v>
      </c>
      <c r="D73" s="1085">
        <v>29.862000000000002</v>
      </c>
      <c r="E73" s="885">
        <v>9.887</v>
      </c>
      <c r="F73" s="1085">
        <v>-1.943</v>
      </c>
      <c r="G73" s="1085">
        <v>-100</v>
      </c>
      <c r="H73" s="1085">
        <v>-19.975</v>
      </c>
      <c r="I73" s="1085">
        <v>-202.03297259027005</v>
      </c>
    </row>
    <row r="74" spans="1:9" ht="12.75">
      <c r="A74" s="1084" t="s">
        <v>50</v>
      </c>
      <c r="B74" s="1085">
        <v>2295.8320000000003</v>
      </c>
      <c r="C74" s="1085">
        <v>2488.766</v>
      </c>
      <c r="D74" s="1085">
        <v>2506.1857490499997</v>
      </c>
      <c r="E74" s="885">
        <v>2330.6754049700003</v>
      </c>
      <c r="F74" s="1085">
        <v>192.93399999999974</v>
      </c>
      <c r="G74" s="1085">
        <v>8.403663682708478</v>
      </c>
      <c r="H74" s="1085">
        <v>-175.5103440799994</v>
      </c>
      <c r="I74" s="1085">
        <v>-7.53044991618035</v>
      </c>
    </row>
    <row r="75" spans="1:9" ht="12.75">
      <c r="A75" s="1084" t="s">
        <v>51</v>
      </c>
      <c r="B75" s="1085">
        <v>2320.1659999999997</v>
      </c>
      <c r="C75" s="1085">
        <v>2392.846</v>
      </c>
      <c r="D75" s="1085">
        <v>2670.30788064</v>
      </c>
      <c r="E75" s="885">
        <v>3162.6379401599997</v>
      </c>
      <c r="F75" s="1085">
        <v>72.68000000000029</v>
      </c>
      <c r="G75" s="1085">
        <v>3.1325344824465278</v>
      </c>
      <c r="H75" s="1085">
        <v>492.33005951999985</v>
      </c>
      <c r="I75" s="1085">
        <v>15.567069921860627</v>
      </c>
    </row>
    <row r="76" spans="1:9" ht="12.75">
      <c r="A76" s="1084" t="s">
        <v>52</v>
      </c>
      <c r="B76" s="1085">
        <v>365.398</v>
      </c>
      <c r="C76" s="1085">
        <v>384.63</v>
      </c>
      <c r="D76" s="1085">
        <v>406.00771534768216</v>
      </c>
      <c r="E76" s="885">
        <v>657.93051985</v>
      </c>
      <c r="F76" s="1085">
        <v>19.23199999999997</v>
      </c>
      <c r="G76" s="1085">
        <v>5.263301933781786</v>
      </c>
      <c r="H76" s="1085">
        <v>251.92280450231783</v>
      </c>
      <c r="I76" s="1085">
        <v>38.29018367467633</v>
      </c>
    </row>
    <row r="77" spans="1:9" ht="12.75">
      <c r="A77" s="1086" t="s">
        <v>53</v>
      </c>
      <c r="B77" s="1087">
        <v>4344.024000000001</v>
      </c>
      <c r="C77" s="1087">
        <v>5043.431</v>
      </c>
      <c r="D77" s="1087">
        <v>5884.45485561</v>
      </c>
      <c r="E77" s="885">
        <v>6408.820314820002</v>
      </c>
      <c r="F77" s="1087">
        <v>699.4069999999983</v>
      </c>
      <c r="G77" s="1087">
        <v>16.100440513219958</v>
      </c>
      <c r="H77" s="1087">
        <v>524.365459210002</v>
      </c>
      <c r="I77" s="1087">
        <v>8.18193416965427</v>
      </c>
    </row>
    <row r="78" spans="1:9" ht="12.75">
      <c r="A78" s="1080" t="s">
        <v>54</v>
      </c>
      <c r="B78" s="1081">
        <v>45635.74599999999</v>
      </c>
      <c r="C78" s="1081">
        <v>50734.518</v>
      </c>
      <c r="D78" s="1081">
        <v>55732.86741249085</v>
      </c>
      <c r="E78" s="886">
        <v>59587.370042220005</v>
      </c>
      <c r="F78" s="1081">
        <v>5098.7720000000045</v>
      </c>
      <c r="G78" s="1081">
        <v>11.172759178736785</v>
      </c>
      <c r="H78" s="1081">
        <v>3854.502629729155</v>
      </c>
      <c r="I78" s="1081">
        <v>6.468657077830567</v>
      </c>
    </row>
    <row r="79" spans="1:9" ht="12.75">
      <c r="A79" s="1082" t="s">
        <v>55</v>
      </c>
      <c r="B79" s="1083">
        <v>20022.215</v>
      </c>
      <c r="C79" s="1083">
        <v>22145.246</v>
      </c>
      <c r="D79" s="1083">
        <v>23730.705280114453</v>
      </c>
      <c r="E79" s="885">
        <v>24227.507446639996</v>
      </c>
      <c r="F79" s="1083">
        <v>2123.030999999999</v>
      </c>
      <c r="G79" s="1083">
        <v>10.603377298665501</v>
      </c>
      <c r="H79" s="1083">
        <v>496.8021665255437</v>
      </c>
      <c r="I79" s="1083">
        <v>2.0505706896168676</v>
      </c>
    </row>
    <row r="80" spans="1:9" ht="12.75">
      <c r="A80" s="1084" t="s">
        <v>56</v>
      </c>
      <c r="B80" s="1085">
        <v>6910.393999999998</v>
      </c>
      <c r="C80" s="1085">
        <v>7311.64</v>
      </c>
      <c r="D80" s="1085">
        <v>8661.743186884862</v>
      </c>
      <c r="E80" s="885">
        <v>9187.566625430001</v>
      </c>
      <c r="F80" s="1085">
        <v>401.2460000000019</v>
      </c>
      <c r="G80" s="1085">
        <v>5.80641277472749</v>
      </c>
      <c r="H80" s="1085">
        <v>525.8234385451397</v>
      </c>
      <c r="I80" s="1085">
        <v>5.723206807444836</v>
      </c>
    </row>
    <row r="81" spans="1:9" ht="12.75">
      <c r="A81" s="1084" t="s">
        <v>57</v>
      </c>
      <c r="B81" s="1085">
        <v>3765.072</v>
      </c>
      <c r="C81" s="1085">
        <v>4475.709000000001</v>
      </c>
      <c r="D81" s="1085">
        <v>5063.510119625611</v>
      </c>
      <c r="E81" s="885">
        <v>5813.117191160001</v>
      </c>
      <c r="F81" s="1085">
        <v>710.6370000000006</v>
      </c>
      <c r="G81" s="1085">
        <v>18.87445977128726</v>
      </c>
      <c r="H81" s="1085">
        <v>749.6070715343903</v>
      </c>
      <c r="I81" s="1085">
        <v>12.895096501311151</v>
      </c>
    </row>
    <row r="82" spans="1:9" ht="12.75">
      <c r="A82" s="1084" t="s">
        <v>58</v>
      </c>
      <c r="B82" s="1085">
        <v>7976.511</v>
      </c>
      <c r="C82" s="1085">
        <v>8794.185</v>
      </c>
      <c r="D82" s="1085">
        <v>9926.695243915414</v>
      </c>
      <c r="E82" s="885">
        <v>10679.917002640002</v>
      </c>
      <c r="F82" s="1085">
        <v>817.6739999999991</v>
      </c>
      <c r="G82" s="1085">
        <v>10.251023285744845</v>
      </c>
      <c r="H82" s="1085">
        <v>753.2217587245887</v>
      </c>
      <c r="I82" s="1085">
        <v>7.052692998816353</v>
      </c>
    </row>
    <row r="83" spans="1:9" ht="12.75">
      <c r="A83" s="1084" t="s">
        <v>59</v>
      </c>
      <c r="B83" s="1085">
        <v>6351.335000000001</v>
      </c>
      <c r="C83" s="1085">
        <v>7305.189000000001</v>
      </c>
      <c r="D83" s="1085">
        <v>7266.930245140509</v>
      </c>
      <c r="E83" s="885">
        <v>8704.284253439999</v>
      </c>
      <c r="F83" s="1085">
        <v>953.8540000000003</v>
      </c>
      <c r="G83" s="1085">
        <v>15.018165472298344</v>
      </c>
      <c r="H83" s="1085">
        <v>1437.3540082994896</v>
      </c>
      <c r="I83" s="1085">
        <v>16.513178642246622</v>
      </c>
    </row>
    <row r="84" spans="1:9" ht="12.75">
      <c r="A84" s="1086" t="s">
        <v>60</v>
      </c>
      <c r="B84" s="1087">
        <v>610.2190000000002</v>
      </c>
      <c r="C84" s="1087">
        <v>702.549</v>
      </c>
      <c r="D84" s="1087">
        <v>1083.28333681</v>
      </c>
      <c r="E84" s="885">
        <v>974.97752291</v>
      </c>
      <c r="F84" s="1087">
        <v>92.32999999999981</v>
      </c>
      <c r="G84" s="1087">
        <v>15.130633428326517</v>
      </c>
      <c r="H84" s="1087">
        <v>-108.30581390000009</v>
      </c>
      <c r="I84" s="1087">
        <v>-11.108544695137326</v>
      </c>
    </row>
    <row r="85" spans="1:9" ht="12.75">
      <c r="A85" s="1080" t="s">
        <v>61</v>
      </c>
      <c r="B85" s="1081">
        <v>13917.49</v>
      </c>
      <c r="C85" s="1081">
        <v>18522.166</v>
      </c>
      <c r="D85" s="1081">
        <v>24913.45078997188</v>
      </c>
      <c r="E85" s="959">
        <v>30538.115552209994</v>
      </c>
      <c r="F85" s="1081">
        <v>4604.676000000001</v>
      </c>
      <c r="G85" s="1081">
        <v>33.08553481985618</v>
      </c>
      <c r="H85" s="1081">
        <v>5624.664762238113</v>
      </c>
      <c r="I85" s="1081">
        <v>18.418506383020958</v>
      </c>
    </row>
    <row r="86" spans="1:9" ht="12.75">
      <c r="A86" s="1082" t="s">
        <v>62</v>
      </c>
      <c r="B86" s="1083">
        <v>170.788</v>
      </c>
      <c r="C86" s="1083">
        <v>220.474</v>
      </c>
      <c r="D86" s="1083">
        <v>531.827</v>
      </c>
      <c r="E86" s="885">
        <v>50.077</v>
      </c>
      <c r="F86" s="1083">
        <v>49.68599999999998</v>
      </c>
      <c r="G86" s="1083">
        <v>29.09220788345784</v>
      </c>
      <c r="H86" s="1083">
        <v>-481.75</v>
      </c>
      <c r="I86" s="1083">
        <v>-962.0184915230545</v>
      </c>
    </row>
    <row r="87" spans="1:9" ht="12.75">
      <c r="A87" s="1084" t="s">
        <v>63</v>
      </c>
      <c r="B87" s="1085">
        <v>1069.871</v>
      </c>
      <c r="C87" s="1085">
        <v>1540.811</v>
      </c>
      <c r="D87" s="1085">
        <v>1555.8763528018796</v>
      </c>
      <c r="E87" s="885">
        <v>1868.9655600500002</v>
      </c>
      <c r="F87" s="1085">
        <v>470.94</v>
      </c>
      <c r="G87" s="1085">
        <v>44.01839100227969</v>
      </c>
      <c r="H87" s="1085">
        <v>313.0892072481206</v>
      </c>
      <c r="I87" s="1085">
        <v>16.75200517016186</v>
      </c>
    </row>
    <row r="88" spans="1:9" ht="12.75">
      <c r="A88" s="1084" t="s">
        <v>64</v>
      </c>
      <c r="B88" s="1085">
        <v>1321.985</v>
      </c>
      <c r="C88" s="1085">
        <v>1776.8029999999999</v>
      </c>
      <c r="D88" s="1085">
        <v>1925.3011749799996</v>
      </c>
      <c r="E88" s="885">
        <v>1111.75356097</v>
      </c>
      <c r="F88" s="1085">
        <v>454.818</v>
      </c>
      <c r="G88" s="1085">
        <v>34.40417251330386</v>
      </c>
      <c r="H88" s="1085">
        <v>-813.5476140099995</v>
      </c>
      <c r="I88" s="1085">
        <v>-73.1769739779545</v>
      </c>
    </row>
    <row r="89" spans="1:9" ht="12.75">
      <c r="A89" s="1084" t="s">
        <v>65</v>
      </c>
      <c r="B89" s="1085">
        <v>2824.224</v>
      </c>
      <c r="C89" s="1085">
        <v>2285.927</v>
      </c>
      <c r="D89" s="1085">
        <v>2790.6950000000006</v>
      </c>
      <c r="E89" s="885">
        <v>2885.77882728</v>
      </c>
      <c r="F89" s="1085">
        <v>-538.297</v>
      </c>
      <c r="G89" s="1085">
        <v>-19.059996657488924</v>
      </c>
      <c r="H89" s="1085">
        <v>95.08382727999924</v>
      </c>
      <c r="I89" s="1085">
        <v>3.2949104200622616</v>
      </c>
    </row>
    <row r="90" spans="1:9" ht="12.75">
      <c r="A90" s="1084" t="s">
        <v>66</v>
      </c>
      <c r="B90" s="1085">
        <v>227.21200000000005</v>
      </c>
      <c r="C90" s="1085">
        <v>408.03100000000006</v>
      </c>
      <c r="D90" s="1085">
        <v>366.05780522</v>
      </c>
      <c r="E90" s="885">
        <v>351.57608985</v>
      </c>
      <c r="F90" s="1085">
        <v>180.81900000000002</v>
      </c>
      <c r="G90" s="1085">
        <v>79.5816242099889</v>
      </c>
      <c r="H90" s="1085">
        <v>-14.48171536999996</v>
      </c>
      <c r="I90" s="1085">
        <v>-4.11908425745863</v>
      </c>
    </row>
    <row r="91" spans="1:9" ht="12.75">
      <c r="A91" s="1084" t="s">
        <v>141</v>
      </c>
      <c r="B91" s="1085">
        <v>308.463</v>
      </c>
      <c r="C91" s="1085">
        <v>333.62399999999997</v>
      </c>
      <c r="D91" s="1085">
        <v>73.95599999999999</v>
      </c>
      <c r="E91" s="885">
        <v>128.44250712</v>
      </c>
      <c r="F91" s="1085">
        <v>25.160999999999945</v>
      </c>
      <c r="G91" s="1085">
        <v>8.156894019704128</v>
      </c>
      <c r="H91" s="1085">
        <v>54.48650712</v>
      </c>
      <c r="I91" s="1085">
        <v>42.42093084425305</v>
      </c>
    </row>
    <row r="92" spans="1:9" ht="12.75">
      <c r="A92" s="1084" t="s">
        <v>142</v>
      </c>
      <c r="B92" s="1085">
        <v>1430.297</v>
      </c>
      <c r="C92" s="1085">
        <v>1693.021</v>
      </c>
      <c r="D92" s="1085">
        <v>2069.8173357799997</v>
      </c>
      <c r="E92" s="885">
        <v>2030.6187193000005</v>
      </c>
      <c r="F92" s="1085">
        <v>262.72399999999993</v>
      </c>
      <c r="G92" s="1085">
        <v>18.36849269767048</v>
      </c>
      <c r="H92" s="1085">
        <v>-39.198616479999146</v>
      </c>
      <c r="I92" s="1085">
        <v>-1.9303779733455713</v>
      </c>
    </row>
    <row r="93" spans="1:9" ht="12.75">
      <c r="A93" s="1084" t="s">
        <v>143</v>
      </c>
      <c r="B93" s="1085">
        <v>164.11100000000002</v>
      </c>
      <c r="C93" s="1085">
        <v>10</v>
      </c>
      <c r="D93" s="1085">
        <v>22.372999999999998</v>
      </c>
      <c r="E93" s="885">
        <v>54.840999999999994</v>
      </c>
      <c r="F93" s="1085">
        <v>-154.11100000000002</v>
      </c>
      <c r="G93" s="1085">
        <v>-93.9065632407334</v>
      </c>
      <c r="H93" s="1085">
        <v>32.467999999999996</v>
      </c>
      <c r="I93" s="1085">
        <v>59.20388030852829</v>
      </c>
    </row>
    <row r="94" spans="1:9" ht="12.75">
      <c r="A94" s="1084" t="s">
        <v>144</v>
      </c>
      <c r="B94" s="1085">
        <v>1660.22</v>
      </c>
      <c r="C94" s="1085">
        <v>1436.474</v>
      </c>
      <c r="D94" s="1085">
        <v>1674.297</v>
      </c>
      <c r="E94" s="885">
        <v>1529.118</v>
      </c>
      <c r="F94" s="1085">
        <v>-223.7460000000001</v>
      </c>
      <c r="G94" s="1085">
        <v>-13.476888605124627</v>
      </c>
      <c r="H94" s="1085">
        <v>-145.1790000000001</v>
      </c>
      <c r="I94" s="1085">
        <v>-9.494296712222345</v>
      </c>
    </row>
    <row r="95" spans="1:9" ht="12.75">
      <c r="A95" s="1084" t="s">
        <v>145</v>
      </c>
      <c r="B95" s="1085">
        <v>326.497</v>
      </c>
      <c r="C95" s="1085">
        <v>729.812</v>
      </c>
      <c r="D95" s="1085">
        <v>680.4795568500001</v>
      </c>
      <c r="E95" s="885">
        <v>902.12932217</v>
      </c>
      <c r="F95" s="1085">
        <v>403.315</v>
      </c>
      <c r="G95" s="1085">
        <v>123.52793440674799</v>
      </c>
      <c r="H95" s="1085">
        <v>221.64976531999991</v>
      </c>
      <c r="I95" s="1085">
        <v>24.56962210105743</v>
      </c>
    </row>
    <row r="96" spans="1:9" ht="12.75">
      <c r="A96" s="1084" t="s">
        <v>199</v>
      </c>
      <c r="B96" s="1085">
        <v>2486.531</v>
      </c>
      <c r="C96" s="1085">
        <v>5813.567000000001</v>
      </c>
      <c r="D96" s="1085">
        <v>10734.14756434</v>
      </c>
      <c r="E96" s="885">
        <v>17191.144209789996</v>
      </c>
      <c r="F96" s="1085">
        <v>3327.036000000001</v>
      </c>
      <c r="G96" s="1085">
        <v>133.80231334336878</v>
      </c>
      <c r="H96" s="1085">
        <v>6456.996645449995</v>
      </c>
      <c r="I96" s="1085">
        <v>37.560016754282536</v>
      </c>
    </row>
    <row r="97" spans="1:9" ht="12.75">
      <c r="A97" s="1086" t="s">
        <v>146</v>
      </c>
      <c r="B97" s="1087">
        <v>1927.2909999999997</v>
      </c>
      <c r="C97" s="1087">
        <v>2273.6220000000003</v>
      </c>
      <c r="D97" s="1087">
        <v>2488.623</v>
      </c>
      <c r="E97" s="885">
        <v>2433.67075568</v>
      </c>
      <c r="F97" s="1087">
        <v>346.3310000000006</v>
      </c>
      <c r="G97" s="1087">
        <v>17.969834342608387</v>
      </c>
      <c r="H97" s="1087">
        <v>-54.95224431999986</v>
      </c>
      <c r="I97" s="1087">
        <v>-2.2579983011977096</v>
      </c>
    </row>
    <row r="98" spans="1:9" ht="12.75">
      <c r="A98" s="1080" t="s">
        <v>159</v>
      </c>
      <c r="B98" s="1081">
        <v>18367.3513</v>
      </c>
      <c r="C98" s="1081">
        <v>20858.814000000002</v>
      </c>
      <c r="D98" s="1081">
        <v>21163.271202733773</v>
      </c>
      <c r="E98" s="959">
        <v>22911.17136349</v>
      </c>
      <c r="F98" s="1081">
        <v>2491.4627000000037</v>
      </c>
      <c r="G98" s="1081">
        <v>13.564627034710247</v>
      </c>
      <c r="H98" s="1081">
        <v>1747.9001607562277</v>
      </c>
      <c r="I98" s="1081">
        <v>7.629030105119752</v>
      </c>
    </row>
    <row r="99" spans="1:9" ht="12.75">
      <c r="A99" s="1082" t="s">
        <v>160</v>
      </c>
      <c r="B99" s="1083">
        <v>2796.305</v>
      </c>
      <c r="C99" s="1083">
        <v>3169.558</v>
      </c>
      <c r="D99" s="1083">
        <v>3434.2695160300837</v>
      </c>
      <c r="E99" s="885">
        <v>3306.4464556099992</v>
      </c>
      <c r="F99" s="1083">
        <v>373.25300000000016</v>
      </c>
      <c r="G99" s="1083">
        <v>13.348078982800523</v>
      </c>
      <c r="H99" s="1083">
        <v>-127.8230604200844</v>
      </c>
      <c r="I99" s="1083">
        <v>-3.865874198664518</v>
      </c>
    </row>
    <row r="100" spans="1:9" ht="12.75">
      <c r="A100" s="1084" t="s">
        <v>161</v>
      </c>
      <c r="B100" s="1085">
        <v>4627.730999999999</v>
      </c>
      <c r="C100" s="1085">
        <v>4389.497</v>
      </c>
      <c r="D100" s="1085">
        <v>4339.924406777917</v>
      </c>
      <c r="E100" s="885">
        <v>4902.334023560001</v>
      </c>
      <c r="F100" s="1085">
        <v>-238.23399999999856</v>
      </c>
      <c r="G100" s="1085">
        <v>-5.147965601284919</v>
      </c>
      <c r="H100" s="1085">
        <v>562.4096167820835</v>
      </c>
      <c r="I100" s="1085">
        <v>11.472282673502328</v>
      </c>
    </row>
    <row r="101" spans="1:9" ht="12.75">
      <c r="A101" s="1084" t="s">
        <v>162</v>
      </c>
      <c r="B101" s="1085">
        <v>209.05</v>
      </c>
      <c r="C101" s="1085">
        <v>143.51</v>
      </c>
      <c r="D101" s="1085">
        <v>149.36279966</v>
      </c>
      <c r="E101" s="885">
        <v>112.63514278</v>
      </c>
      <c r="F101" s="1085">
        <v>-65.54</v>
      </c>
      <c r="G101" s="1085">
        <v>-31.351351351351358</v>
      </c>
      <c r="H101" s="1085">
        <v>-36.72765688000001</v>
      </c>
      <c r="I101" s="1085">
        <v>-32.60763556871128</v>
      </c>
    </row>
    <row r="102" spans="1:9" ht="12.75">
      <c r="A102" s="1084" t="s">
        <v>163</v>
      </c>
      <c r="B102" s="1085">
        <v>184.025</v>
      </c>
      <c r="C102" s="1085">
        <v>204.06799999999998</v>
      </c>
      <c r="D102" s="1085">
        <v>250.19324400940545</v>
      </c>
      <c r="E102" s="885">
        <v>239.6581631</v>
      </c>
      <c r="F102" s="1085">
        <v>20.042999999999978</v>
      </c>
      <c r="G102" s="1085">
        <v>10.891454965357955</v>
      </c>
      <c r="H102" s="1085">
        <v>-10.535080909405451</v>
      </c>
      <c r="I102" s="1085">
        <v>-4.395878184633157</v>
      </c>
    </row>
    <row r="103" spans="1:9" ht="12.75">
      <c r="A103" s="1084" t="s">
        <v>164</v>
      </c>
      <c r="B103" s="1085">
        <v>114.21130000000002</v>
      </c>
      <c r="C103" s="1085">
        <v>186.092</v>
      </c>
      <c r="D103" s="1085">
        <v>252.78980562417513</v>
      </c>
      <c r="E103" s="885">
        <v>195.22821558999996</v>
      </c>
      <c r="F103" s="1085">
        <v>71.88069999999999</v>
      </c>
      <c r="G103" s="1085">
        <v>62.936592088523625</v>
      </c>
      <c r="H103" s="1085">
        <v>-57.56159003417517</v>
      </c>
      <c r="I103" s="1085">
        <v>-29.48425762137817</v>
      </c>
    </row>
    <row r="104" spans="1:9" ht="12.75">
      <c r="A104" s="1084" t="s">
        <v>167</v>
      </c>
      <c r="B104" s="1085">
        <v>1862.295</v>
      </c>
      <c r="C104" s="1085">
        <v>2086.145</v>
      </c>
      <c r="D104" s="1085">
        <v>2727.369907411553</v>
      </c>
      <c r="E104" s="885">
        <v>2946.8663501799997</v>
      </c>
      <c r="F104" s="1085">
        <v>223.85</v>
      </c>
      <c r="G104" s="1085">
        <v>12.020114965674068</v>
      </c>
      <c r="H104" s="1085">
        <v>219.49644276844674</v>
      </c>
      <c r="I104" s="1085">
        <v>7.448469549867422</v>
      </c>
    </row>
    <row r="105" spans="1:9" ht="12.75">
      <c r="A105" s="1084" t="s">
        <v>168</v>
      </c>
      <c r="B105" s="1085">
        <v>3736.91</v>
      </c>
      <c r="C105" s="1085">
        <v>4420.673</v>
      </c>
      <c r="D105" s="1085">
        <v>4661.854223847507</v>
      </c>
      <c r="E105" s="885">
        <v>4852.76617126</v>
      </c>
      <c r="F105" s="1085">
        <v>683.7629999999999</v>
      </c>
      <c r="G105" s="1085">
        <v>18.297550650136074</v>
      </c>
      <c r="H105" s="1085">
        <v>190.91194741249365</v>
      </c>
      <c r="I105" s="1085">
        <v>3.9340850285173365</v>
      </c>
    </row>
    <row r="106" spans="1:9" ht="12.75">
      <c r="A106" s="1084" t="s">
        <v>169</v>
      </c>
      <c r="B106" s="1085">
        <v>761.132</v>
      </c>
      <c r="C106" s="1085">
        <v>717.632</v>
      </c>
      <c r="D106" s="1085">
        <v>914.234880265971</v>
      </c>
      <c r="E106" s="885">
        <v>1060.45145181</v>
      </c>
      <c r="F106" s="1085">
        <v>-43.5</v>
      </c>
      <c r="G106" s="1085">
        <v>-5.715171612808291</v>
      </c>
      <c r="H106" s="1085">
        <v>146.21657154402897</v>
      </c>
      <c r="I106" s="1085">
        <v>13.788143841423722</v>
      </c>
    </row>
    <row r="107" spans="1:9" ht="12.75">
      <c r="A107" s="1086" t="s">
        <v>170</v>
      </c>
      <c r="B107" s="1087">
        <v>4075.691999999999</v>
      </c>
      <c r="C107" s="1087">
        <v>5541.639000000001</v>
      </c>
      <c r="D107" s="1087">
        <v>4433.272419107158</v>
      </c>
      <c r="E107" s="885">
        <v>5294.785389600001</v>
      </c>
      <c r="F107" s="1087">
        <v>1465.947000000002</v>
      </c>
      <c r="G107" s="1087">
        <v>35.96805156032404</v>
      </c>
      <c r="H107" s="1087">
        <v>861.5129704928422</v>
      </c>
      <c r="I107" s="1087">
        <v>16.270970532347224</v>
      </c>
    </row>
    <row r="108" spans="1:9" ht="12.75">
      <c r="A108" s="1080" t="s">
        <v>171</v>
      </c>
      <c r="B108" s="1081">
        <v>8120.105999999998</v>
      </c>
      <c r="C108" s="1081">
        <v>8529.814999999999</v>
      </c>
      <c r="D108" s="1081">
        <v>9437.146244450229</v>
      </c>
      <c r="E108" s="959">
        <v>11413.06233873</v>
      </c>
      <c r="F108" s="1081">
        <v>409.70900000000074</v>
      </c>
      <c r="G108" s="1081">
        <v>5.045611473544813</v>
      </c>
      <c r="H108" s="1081">
        <v>1975.9160942797716</v>
      </c>
      <c r="I108" s="1081">
        <v>17.31276002562905</v>
      </c>
    </row>
    <row r="109" spans="1:9" ht="12.75">
      <c r="A109" s="1082" t="s">
        <v>172</v>
      </c>
      <c r="B109" s="1083">
        <v>3865.6869999999994</v>
      </c>
      <c r="C109" s="1083">
        <v>4455.678999999999</v>
      </c>
      <c r="D109" s="1083">
        <v>5326.415646149304</v>
      </c>
      <c r="E109" s="885">
        <v>7032.806887839999</v>
      </c>
      <c r="F109" s="1083">
        <v>589.9919999999997</v>
      </c>
      <c r="G109" s="1083">
        <v>15.262280676112677</v>
      </c>
      <c r="H109" s="1083">
        <v>1706.391241690695</v>
      </c>
      <c r="I109" s="1083">
        <v>24.263302958611206</v>
      </c>
    </row>
    <row r="110" spans="1:9" ht="12.75">
      <c r="A110" s="1084" t="s">
        <v>173</v>
      </c>
      <c r="B110" s="1085">
        <v>1015.7209999999999</v>
      </c>
      <c r="C110" s="1085">
        <v>928.7639999999999</v>
      </c>
      <c r="D110" s="1085">
        <v>1057.134716634392</v>
      </c>
      <c r="E110" s="885">
        <v>1281.0539934399999</v>
      </c>
      <c r="F110" s="1085">
        <v>-86.957</v>
      </c>
      <c r="G110" s="1085">
        <v>-8.561110777467434</v>
      </c>
      <c r="H110" s="1085">
        <v>223.91927680560798</v>
      </c>
      <c r="I110" s="1085">
        <v>17.479300478531748</v>
      </c>
    </row>
    <row r="111" spans="1:9" ht="12.75">
      <c r="A111" s="1084" t="s">
        <v>174</v>
      </c>
      <c r="B111" s="1085">
        <v>3050.353</v>
      </c>
      <c r="C111" s="1085">
        <v>2913.1809999999996</v>
      </c>
      <c r="D111" s="1085">
        <v>2809.995881666534</v>
      </c>
      <c r="E111" s="885">
        <v>2790.69141045</v>
      </c>
      <c r="F111" s="1085">
        <v>-137.17200000000048</v>
      </c>
      <c r="G111" s="1085">
        <v>-4.4969221595009</v>
      </c>
      <c r="H111" s="1085">
        <v>-19.304471216533784</v>
      </c>
      <c r="I111" s="1085">
        <v>-0.6917451046090736</v>
      </c>
    </row>
    <row r="112" spans="1:9" ht="12.75">
      <c r="A112" s="1086" t="s">
        <v>175</v>
      </c>
      <c r="B112" s="1087">
        <v>188.345</v>
      </c>
      <c r="C112" s="1087">
        <v>232.19099999999997</v>
      </c>
      <c r="D112" s="1087">
        <v>243.6</v>
      </c>
      <c r="E112" s="885">
        <v>308.510047</v>
      </c>
      <c r="F112" s="1085">
        <v>43.845999999999975</v>
      </c>
      <c r="G112" s="1085">
        <v>23.279619846558163</v>
      </c>
      <c r="H112" s="1085">
        <v>64.91004699999999</v>
      </c>
      <c r="I112" s="1085">
        <v>21.039848663340287</v>
      </c>
    </row>
    <row r="113" spans="1:9" ht="12.75">
      <c r="A113" s="1092" t="s">
        <v>176</v>
      </c>
      <c r="B113" s="1093">
        <v>24.053</v>
      </c>
      <c r="C113" s="1093">
        <v>0</v>
      </c>
      <c r="D113" s="1093">
        <v>0</v>
      </c>
      <c r="E113" s="966">
        <v>0</v>
      </c>
      <c r="F113" s="1094">
        <v>-24.053</v>
      </c>
      <c r="G113" s="1093">
        <v>-100</v>
      </c>
      <c r="H113" s="1093">
        <v>0</v>
      </c>
      <c r="I113" s="1127" t="e">
        <v>#DIV/0!</v>
      </c>
    </row>
    <row r="114" spans="1:9" ht="12.75">
      <c r="A114" s="1080" t="s">
        <v>177</v>
      </c>
      <c r="B114" s="1081">
        <v>29149.284000000007</v>
      </c>
      <c r="C114" s="1081">
        <v>36603.02100000001</v>
      </c>
      <c r="D114" s="1081">
        <v>46656.28661592417</v>
      </c>
      <c r="E114" s="961">
        <v>56245.567194154995</v>
      </c>
      <c r="F114" s="1095">
        <v>7453.737000000001</v>
      </c>
      <c r="G114" s="1081">
        <v>25.570909391805298</v>
      </c>
      <c r="H114" s="1081">
        <v>9589.280578230828</v>
      </c>
      <c r="I114" s="1081">
        <v>17.04895346708734</v>
      </c>
    </row>
    <row r="115" spans="1:9" ht="12.75">
      <c r="A115" s="1080" t="s">
        <v>149</v>
      </c>
      <c r="B115" s="1081">
        <v>231844.65930000003</v>
      </c>
      <c r="C115" s="1096">
        <v>272284.30700000003</v>
      </c>
      <c r="D115" s="1096">
        <v>306535.72639873094</v>
      </c>
      <c r="E115" s="1096">
        <v>344077.75406038</v>
      </c>
      <c r="F115" s="1081">
        <v>40439.6477</v>
      </c>
      <c r="G115" s="1081">
        <v>17.442561679918754</v>
      </c>
      <c r="H115" s="1081">
        <v>37542.027661649045</v>
      </c>
      <c r="I115" s="1081">
        <v>10.91091394855508</v>
      </c>
    </row>
  </sheetData>
  <mergeCells count="4">
    <mergeCell ref="A2:I2"/>
    <mergeCell ref="F4:I4"/>
    <mergeCell ref="F5:G5"/>
    <mergeCell ref="H5:I5"/>
  </mergeCells>
  <printOptions/>
  <pageMargins left="0.75" right="0.75" top="0.23" bottom="0.23" header="0.2" footer="0.2"/>
  <pageSetup horizontalDpi="600" verticalDpi="600" orientation="portrait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H3" sqref="H3"/>
    </sheetView>
  </sheetViews>
  <sheetFormatPr defaultColWidth="9.140625" defaultRowHeight="12.75"/>
  <cols>
    <col min="1" max="1" width="29.00390625" style="0" bestFit="1" customWidth="1"/>
    <col min="2" max="5" width="8.421875" style="0" bestFit="1" customWidth="1"/>
    <col min="6" max="6" width="7.421875" style="0" bestFit="1" customWidth="1"/>
    <col min="7" max="7" width="6.421875" style="0" bestFit="1" customWidth="1"/>
    <col min="8" max="8" width="7.140625" style="0" bestFit="1" customWidth="1"/>
    <col min="9" max="9" width="10.7109375" style="0" bestFit="1" customWidth="1"/>
  </cols>
  <sheetData>
    <row r="1" spans="1:9" ht="12.75">
      <c r="A1" s="887" t="s">
        <v>322</v>
      </c>
      <c r="B1" s="887"/>
      <c r="C1" s="887"/>
      <c r="D1" s="887"/>
      <c r="E1" s="887"/>
      <c r="F1" s="887"/>
      <c r="G1" s="887"/>
      <c r="H1" s="887"/>
      <c r="I1" s="887"/>
    </row>
    <row r="2" spans="1:9" ht="15.75">
      <c r="A2" s="1611" t="s">
        <v>1029</v>
      </c>
      <c r="B2" s="1611"/>
      <c r="C2" s="1611"/>
      <c r="D2" s="1611"/>
      <c r="E2" s="1611"/>
      <c r="F2" s="1611"/>
      <c r="G2" s="1611"/>
      <c r="H2" s="1611"/>
      <c r="I2" s="1611"/>
    </row>
    <row r="3" spans="1:9" ht="12.75">
      <c r="A3" s="883"/>
      <c r="B3" s="883"/>
      <c r="C3" s="883"/>
      <c r="D3" s="883"/>
      <c r="E3" s="883"/>
      <c r="F3" s="883"/>
      <c r="G3" s="883"/>
      <c r="H3" s="351"/>
      <c r="I3" s="1079" t="s">
        <v>1072</v>
      </c>
    </row>
    <row r="4" spans="1:9" ht="12.75">
      <c r="A4" s="1129"/>
      <c r="B4" s="1129">
        <v>2007</v>
      </c>
      <c r="C4" s="1129">
        <v>2008</v>
      </c>
      <c r="D4" s="1129">
        <v>2008</v>
      </c>
      <c r="E4" s="1129">
        <v>2009</v>
      </c>
      <c r="F4" s="1612" t="s">
        <v>86</v>
      </c>
      <c r="G4" s="1591"/>
      <c r="H4" s="1591"/>
      <c r="I4" s="1592"/>
    </row>
    <row r="5" spans="1:9" ht="12.75">
      <c r="A5" s="631" t="s">
        <v>1480</v>
      </c>
      <c r="B5" s="631" t="s">
        <v>644</v>
      </c>
      <c r="C5" s="631" t="s">
        <v>552</v>
      </c>
      <c r="D5" s="631" t="s">
        <v>644</v>
      </c>
      <c r="E5" s="631" t="s">
        <v>552</v>
      </c>
      <c r="F5" s="1593" t="s">
        <v>655</v>
      </c>
      <c r="G5" s="1594"/>
      <c r="H5" s="1593" t="s">
        <v>1428</v>
      </c>
      <c r="I5" s="1594"/>
    </row>
    <row r="6" spans="1:9" ht="12.75">
      <c r="A6" s="1130"/>
      <c r="B6" s="1131"/>
      <c r="C6" s="1131"/>
      <c r="D6" s="1131"/>
      <c r="E6" s="1131"/>
      <c r="F6" s="629" t="s">
        <v>188</v>
      </c>
      <c r="G6" s="629" t="s">
        <v>260</v>
      </c>
      <c r="H6" s="629" t="s">
        <v>188</v>
      </c>
      <c r="I6" s="629" t="s">
        <v>260</v>
      </c>
    </row>
    <row r="7" spans="1:9" ht="12.75">
      <c r="A7" s="1097" t="s">
        <v>1434</v>
      </c>
      <c r="B7" s="888">
        <v>2875.177</v>
      </c>
      <c r="C7" s="888">
        <v>3280.2729999999997</v>
      </c>
      <c r="D7" s="888">
        <v>4069.544000000001</v>
      </c>
      <c r="E7" s="888">
        <v>4729.739</v>
      </c>
      <c r="F7" s="888">
        <v>405.09599999999955</v>
      </c>
      <c r="G7" s="888">
        <v>14.089428233461785</v>
      </c>
      <c r="H7" s="888">
        <v>660.1949999999988</v>
      </c>
      <c r="I7" s="888">
        <v>13.95838121300137</v>
      </c>
    </row>
    <row r="8" spans="1:9" ht="12.75">
      <c r="A8" s="1097" t="s">
        <v>1435</v>
      </c>
      <c r="B8" s="888">
        <v>3602.5550000000003</v>
      </c>
      <c r="C8" s="888">
        <v>4579.107</v>
      </c>
      <c r="D8" s="888">
        <v>2857.1297272891434</v>
      </c>
      <c r="E8" s="888">
        <v>2240.10340464</v>
      </c>
      <c r="F8" s="888">
        <v>976.5519999999997</v>
      </c>
      <c r="G8" s="888">
        <v>27.107205858064614</v>
      </c>
      <c r="H8" s="888">
        <v>-617.0263226491434</v>
      </c>
      <c r="I8" s="888">
        <v>-27.54454644241317</v>
      </c>
    </row>
    <row r="9" spans="1:9" ht="12.75">
      <c r="A9" s="1097" t="s">
        <v>1436</v>
      </c>
      <c r="B9" s="888">
        <v>2749.423</v>
      </c>
      <c r="C9" s="888">
        <v>2975.504</v>
      </c>
      <c r="D9" s="888">
        <v>5017.719020489999</v>
      </c>
      <c r="E9" s="888">
        <v>5551.72237907</v>
      </c>
      <c r="F9" s="888">
        <v>226.08100000000013</v>
      </c>
      <c r="G9" s="888">
        <v>8.222852576704282</v>
      </c>
      <c r="H9" s="888">
        <v>534.0033585800011</v>
      </c>
      <c r="I9" s="888">
        <v>9.61869708386706</v>
      </c>
    </row>
    <row r="10" spans="1:9" ht="12.75">
      <c r="A10" s="1097" t="s">
        <v>1437</v>
      </c>
      <c r="B10" s="888">
        <v>6077.4580000000005</v>
      </c>
      <c r="C10" s="888">
        <v>6054.9710000000005</v>
      </c>
      <c r="D10" s="888">
        <v>5750.786699707944</v>
      </c>
      <c r="E10" s="889">
        <v>4821.75821962</v>
      </c>
      <c r="F10" s="888">
        <v>-22.48700000000008</v>
      </c>
      <c r="G10" s="888">
        <v>-0.3700066705520643</v>
      </c>
      <c r="H10" s="888">
        <v>-929.0284800879435</v>
      </c>
      <c r="I10" s="888">
        <v>-19.26742150420723</v>
      </c>
    </row>
    <row r="11" spans="1:9" ht="12.75">
      <c r="A11" s="1098" t="s">
        <v>1438</v>
      </c>
      <c r="B11" s="889">
        <v>3443.9130000000005</v>
      </c>
      <c r="C11" s="889">
        <v>3150.7310000000007</v>
      </c>
      <c r="D11" s="1099">
        <v>2459.5750514580286</v>
      </c>
      <c r="E11" s="889">
        <v>2316.71241379</v>
      </c>
      <c r="F11" s="1100">
        <v>-293.1819999999998</v>
      </c>
      <c r="G11" s="889">
        <v>-8.513048964941907</v>
      </c>
      <c r="H11" s="889">
        <v>-142.86263766802858</v>
      </c>
      <c r="I11" s="889">
        <v>-6.1666107893950475</v>
      </c>
    </row>
    <row r="12" spans="1:9" ht="12.75">
      <c r="A12" s="1101" t="s">
        <v>1439</v>
      </c>
      <c r="B12" s="649">
        <v>2633.544999999999</v>
      </c>
      <c r="C12" s="649">
        <v>2904.24</v>
      </c>
      <c r="D12" s="1102">
        <v>3291.211648249915</v>
      </c>
      <c r="E12" s="649">
        <v>2505.04580583</v>
      </c>
      <c r="F12" s="1103">
        <v>270.6950000000006</v>
      </c>
      <c r="G12" s="649">
        <v>10.278730760249044</v>
      </c>
      <c r="H12" s="649">
        <v>-786.165842419915</v>
      </c>
      <c r="I12" s="649">
        <v>-31.383292097504523</v>
      </c>
    </row>
    <row r="13" spans="1:9" ht="12.75">
      <c r="A13" s="1097" t="s">
        <v>1440</v>
      </c>
      <c r="B13" s="888">
        <v>190961.44800000003</v>
      </c>
      <c r="C13" s="888">
        <v>226928.64499999996</v>
      </c>
      <c r="D13" s="888">
        <v>259845.73482188574</v>
      </c>
      <c r="E13" s="648">
        <v>294044.62815288396</v>
      </c>
      <c r="F13" s="888">
        <v>35967.19699999993</v>
      </c>
      <c r="G13" s="888">
        <v>18.83479486393501</v>
      </c>
      <c r="H13" s="888">
        <v>34198.893330998224</v>
      </c>
      <c r="I13" s="888">
        <v>11.630511173024063</v>
      </c>
    </row>
    <row r="14" spans="1:9" ht="12.75">
      <c r="A14" s="1098" t="s">
        <v>1441</v>
      </c>
      <c r="B14" s="889">
        <v>156107.60300000003</v>
      </c>
      <c r="C14" s="889">
        <v>185026.376</v>
      </c>
      <c r="D14" s="1099">
        <v>215808.1122151944</v>
      </c>
      <c r="E14" s="889">
        <v>246631.55558340397</v>
      </c>
      <c r="F14" s="1100">
        <v>28918.772999999957</v>
      </c>
      <c r="G14" s="889">
        <v>18.524897214647485</v>
      </c>
      <c r="H14" s="889">
        <v>30823.443368209584</v>
      </c>
      <c r="I14" s="889">
        <v>12.497769515055404</v>
      </c>
    </row>
    <row r="15" spans="1:9" ht="12.75">
      <c r="A15" s="1104" t="s">
        <v>1442</v>
      </c>
      <c r="B15" s="648">
        <v>133060.11599999998</v>
      </c>
      <c r="C15" s="648">
        <v>156323.77</v>
      </c>
      <c r="D15" s="1105">
        <v>184555.74449781823</v>
      </c>
      <c r="E15" s="648">
        <v>208683.43961279394</v>
      </c>
      <c r="F15" s="1106">
        <v>23263.65400000001</v>
      </c>
      <c r="G15" s="648">
        <v>17.483566600828766</v>
      </c>
      <c r="H15" s="648">
        <v>24127.695114975708</v>
      </c>
      <c r="I15" s="648">
        <v>11.561863825775513</v>
      </c>
    </row>
    <row r="16" spans="1:9" ht="12.75">
      <c r="A16" s="1104" t="s">
        <v>1443</v>
      </c>
      <c r="B16" s="648">
        <v>4321.933</v>
      </c>
      <c r="C16" s="648">
        <v>4429.22</v>
      </c>
      <c r="D16" s="1105">
        <v>5169.553853480002</v>
      </c>
      <c r="E16" s="648">
        <v>6835.107350610003</v>
      </c>
      <c r="F16" s="1106">
        <v>107.28700000000026</v>
      </c>
      <c r="G16" s="648">
        <v>2.4823846181789553</v>
      </c>
      <c r="H16" s="648">
        <v>1665.5534971300012</v>
      </c>
      <c r="I16" s="648">
        <v>24.367627481101053</v>
      </c>
    </row>
    <row r="17" spans="1:9" ht="12.75">
      <c r="A17" s="1104" t="s">
        <v>1444</v>
      </c>
      <c r="B17" s="648">
        <v>239.558</v>
      </c>
      <c r="C17" s="648">
        <v>365.067</v>
      </c>
      <c r="D17" s="1105">
        <v>353.93045397000003</v>
      </c>
      <c r="E17" s="648">
        <v>287.36411319999996</v>
      </c>
      <c r="F17" s="1106">
        <v>125.50900000000001</v>
      </c>
      <c r="G17" s="648">
        <v>52.39190509187755</v>
      </c>
      <c r="H17" s="648">
        <v>-66.56634077000007</v>
      </c>
      <c r="I17" s="648">
        <v>-23.16445850831456</v>
      </c>
    </row>
    <row r="18" spans="1:9" ht="12.75">
      <c r="A18" s="1104" t="s">
        <v>1445</v>
      </c>
      <c r="B18" s="648">
        <v>14053.111</v>
      </c>
      <c r="C18" s="648">
        <v>18013.055</v>
      </c>
      <c r="D18" s="1105">
        <v>20423.15005926614</v>
      </c>
      <c r="E18" s="648">
        <v>24579.097378480004</v>
      </c>
      <c r="F18" s="1106">
        <v>3959.9439999999995</v>
      </c>
      <c r="G18" s="648">
        <v>28.178415441249978</v>
      </c>
      <c r="H18" s="648">
        <v>4155.947319213865</v>
      </c>
      <c r="I18" s="648">
        <v>16.90846191468595</v>
      </c>
    </row>
    <row r="19" spans="1:9" ht="12.75">
      <c r="A19" s="1104" t="s">
        <v>1446</v>
      </c>
      <c r="B19" s="648">
        <v>4432.885</v>
      </c>
      <c r="C19" s="648">
        <v>5895.263999999999</v>
      </c>
      <c r="D19" s="1105">
        <v>5305.733350659999</v>
      </c>
      <c r="E19" s="648">
        <v>6246.54712832</v>
      </c>
      <c r="F19" s="1106">
        <v>1462.378999999999</v>
      </c>
      <c r="G19" s="648">
        <v>32.989328620074716</v>
      </c>
      <c r="H19" s="648">
        <v>940.8137776600015</v>
      </c>
      <c r="I19" s="648">
        <v>15.061341223131569</v>
      </c>
    </row>
    <row r="20" spans="1:9" ht="12.75">
      <c r="A20" s="1104" t="s">
        <v>1452</v>
      </c>
      <c r="B20" s="648">
        <v>34853.845</v>
      </c>
      <c r="C20" s="648">
        <v>41902.26900000001</v>
      </c>
      <c r="D20" s="1105">
        <v>44037.622606691344</v>
      </c>
      <c r="E20" s="648">
        <v>47413.072569480006</v>
      </c>
      <c r="F20" s="1106">
        <v>7048.424000000006</v>
      </c>
      <c r="G20" s="648">
        <v>20.222801817130954</v>
      </c>
      <c r="H20" s="648">
        <v>3375.4499627886617</v>
      </c>
      <c r="I20" s="648">
        <v>7.119239019665334</v>
      </c>
    </row>
    <row r="21" spans="1:9" ht="12.75">
      <c r="A21" s="1104" t="s">
        <v>1453</v>
      </c>
      <c r="B21" s="648">
        <v>3143.4809999999998</v>
      </c>
      <c r="C21" s="648">
        <v>3028.8930000000005</v>
      </c>
      <c r="D21" s="1105">
        <v>3190.1913969999996</v>
      </c>
      <c r="E21" s="648">
        <v>3167.43609854</v>
      </c>
      <c r="F21" s="1106">
        <v>-114.58799999999928</v>
      </c>
      <c r="G21" s="648">
        <v>-3.6452582344222626</v>
      </c>
      <c r="H21" s="648">
        <v>-22.75529845999972</v>
      </c>
      <c r="I21" s="648">
        <v>-0.718413813320135</v>
      </c>
    </row>
    <row r="22" spans="1:9" ht="12.75">
      <c r="A22" s="1104" t="s">
        <v>1454</v>
      </c>
      <c r="B22" s="648">
        <v>1307.148</v>
      </c>
      <c r="C22" s="648">
        <v>1152.191</v>
      </c>
      <c r="D22" s="1105">
        <v>1341.463226</v>
      </c>
      <c r="E22" s="648">
        <v>1239.55892754</v>
      </c>
      <c r="F22" s="1106">
        <v>-154.95699999999988</v>
      </c>
      <c r="G22" s="648">
        <v>-11.854587238782441</v>
      </c>
      <c r="H22" s="648">
        <v>-101.90429846000006</v>
      </c>
      <c r="I22" s="648">
        <v>-8.22101282931639</v>
      </c>
    </row>
    <row r="23" spans="1:9" ht="12.75">
      <c r="A23" s="1104" t="s">
        <v>1455</v>
      </c>
      <c r="B23" s="648">
        <v>119.314</v>
      </c>
      <c r="C23" s="648">
        <v>123.354</v>
      </c>
      <c r="D23" s="1105">
        <v>118.526</v>
      </c>
      <c r="E23" s="648">
        <v>152.642</v>
      </c>
      <c r="F23" s="1106">
        <v>4.040000000000006</v>
      </c>
      <c r="G23" s="648">
        <v>3.386023433964167</v>
      </c>
      <c r="H23" s="648">
        <v>34.116</v>
      </c>
      <c r="I23" s="648">
        <v>22.35033608050209</v>
      </c>
    </row>
    <row r="24" spans="1:9" ht="12.75">
      <c r="A24" s="1104" t="s">
        <v>1456</v>
      </c>
      <c r="B24" s="648">
        <v>1717.0189999999998</v>
      </c>
      <c r="C24" s="648">
        <v>1753.3480000000004</v>
      </c>
      <c r="D24" s="1105">
        <v>1730.2021709999997</v>
      </c>
      <c r="E24" s="648">
        <v>1775.2351709999998</v>
      </c>
      <c r="F24" s="1106">
        <v>36.32900000000063</v>
      </c>
      <c r="G24" s="648">
        <v>2.1158181709113664</v>
      </c>
      <c r="H24" s="648">
        <v>45.03300000000013</v>
      </c>
      <c r="I24" s="648">
        <v>2.5367343288175612</v>
      </c>
    </row>
    <row r="25" spans="1:9" ht="12.75">
      <c r="A25" s="1104" t="s">
        <v>1457</v>
      </c>
      <c r="B25" s="648">
        <v>31710.364</v>
      </c>
      <c r="C25" s="648">
        <v>38873.376000000004</v>
      </c>
      <c r="D25" s="1105">
        <v>40847.43120969135</v>
      </c>
      <c r="E25" s="648">
        <v>44245.63647094001</v>
      </c>
      <c r="F25" s="1106">
        <v>7163.012000000002</v>
      </c>
      <c r="G25" s="648">
        <v>22.58886716027606</v>
      </c>
      <c r="H25" s="648">
        <v>3398.2052612486586</v>
      </c>
      <c r="I25" s="648">
        <v>7.68031727485841</v>
      </c>
    </row>
    <row r="26" spans="1:9" ht="12.75">
      <c r="A26" s="1104" t="s">
        <v>1458</v>
      </c>
      <c r="B26" s="648">
        <v>6900.477000000001</v>
      </c>
      <c r="C26" s="648">
        <v>9421.019</v>
      </c>
      <c r="D26" s="1105">
        <v>7921.597765006835</v>
      </c>
      <c r="E26" s="648">
        <v>8426.474315720003</v>
      </c>
      <c r="F26" s="1106">
        <v>2520.5419999999995</v>
      </c>
      <c r="G26" s="648">
        <v>36.527069070732345</v>
      </c>
      <c r="H26" s="648">
        <v>504.8765507131675</v>
      </c>
      <c r="I26" s="648">
        <v>5.991551529105067</v>
      </c>
    </row>
    <row r="27" spans="1:9" ht="12.75">
      <c r="A27" s="1104" t="s">
        <v>1459</v>
      </c>
      <c r="B27" s="648">
        <v>1937.0680000000004</v>
      </c>
      <c r="C27" s="648">
        <v>2076.62</v>
      </c>
      <c r="D27" s="1105">
        <v>1624.863</v>
      </c>
      <c r="E27" s="648">
        <v>1505.288</v>
      </c>
      <c r="F27" s="1106">
        <v>139.55199999999945</v>
      </c>
      <c r="G27" s="648">
        <v>7.204290195284803</v>
      </c>
      <c r="H27" s="648">
        <v>-119.575</v>
      </c>
      <c r="I27" s="648">
        <v>-7.943662608085631</v>
      </c>
    </row>
    <row r="28" spans="1:9" ht="12.75">
      <c r="A28" s="1104" t="s">
        <v>1460</v>
      </c>
      <c r="B28" s="648">
        <v>22872.819</v>
      </c>
      <c r="C28" s="648">
        <v>27375.737000000005</v>
      </c>
      <c r="D28" s="1105">
        <v>31300.97044468451</v>
      </c>
      <c r="E28" s="648">
        <v>34313.87415522001</v>
      </c>
      <c r="F28" s="1106">
        <v>4502.918000000005</v>
      </c>
      <c r="G28" s="648">
        <v>19.68676445172764</v>
      </c>
      <c r="H28" s="648">
        <v>3012.9037105354982</v>
      </c>
      <c r="I28" s="648">
        <v>8.780424200737356</v>
      </c>
    </row>
    <row r="29" spans="1:9" ht="12.75">
      <c r="A29" s="1104" t="s">
        <v>1461</v>
      </c>
      <c r="B29" s="648">
        <v>3045.5550000000003</v>
      </c>
      <c r="C29" s="648">
        <v>3054.2019999999998</v>
      </c>
      <c r="D29" s="1105">
        <v>3035.840446714509</v>
      </c>
      <c r="E29" s="648">
        <v>3695.78124847</v>
      </c>
      <c r="F29" s="1106">
        <v>8.64699999999948</v>
      </c>
      <c r="G29" s="648">
        <v>0.2839219780959293</v>
      </c>
      <c r="H29" s="648">
        <v>659.9408017554906</v>
      </c>
      <c r="I29" s="648">
        <v>17.856598034006925</v>
      </c>
    </row>
    <row r="30" spans="1:9" ht="12.75">
      <c r="A30" s="1104" t="s">
        <v>1462</v>
      </c>
      <c r="B30" s="648">
        <v>860.238</v>
      </c>
      <c r="C30" s="648">
        <v>1490.3020000000001</v>
      </c>
      <c r="D30" s="1105">
        <v>1590.682934</v>
      </c>
      <c r="E30" s="648">
        <v>1499.511934</v>
      </c>
      <c r="F30" s="1106">
        <v>630.0640000000001</v>
      </c>
      <c r="G30" s="648">
        <v>73.24298624334197</v>
      </c>
      <c r="H30" s="648">
        <v>-91.17099999999982</v>
      </c>
      <c r="I30" s="648">
        <v>-6.080044975487326</v>
      </c>
    </row>
    <row r="31" spans="1:9" ht="12.75">
      <c r="A31" s="1104" t="s">
        <v>1463</v>
      </c>
      <c r="B31" s="648">
        <v>18967.026</v>
      </c>
      <c r="C31" s="648">
        <v>22831.233000000004</v>
      </c>
      <c r="D31" s="1105">
        <v>26674.44706397</v>
      </c>
      <c r="E31" s="649">
        <v>29118.58097275001</v>
      </c>
      <c r="F31" s="1103">
        <v>3864.207000000002</v>
      </c>
      <c r="G31" s="649">
        <v>20.373288885669275</v>
      </c>
      <c r="H31" s="649">
        <v>2444.133908780008</v>
      </c>
      <c r="I31" s="649">
        <v>8.393726023487536</v>
      </c>
    </row>
    <row r="32" spans="1:9" ht="12.75">
      <c r="A32" s="1107" t="s">
        <v>1464</v>
      </c>
      <c r="B32" s="888">
        <v>7559.846999999999</v>
      </c>
      <c r="C32" s="888">
        <v>7821.467</v>
      </c>
      <c r="D32" s="888">
        <v>7183.8811536476005</v>
      </c>
      <c r="E32" s="648">
        <v>7862.743690444999</v>
      </c>
      <c r="F32" s="888">
        <v>261.6200000000008</v>
      </c>
      <c r="G32" s="888">
        <v>3.4606520475877462</v>
      </c>
      <c r="H32" s="888">
        <v>678.8625367973982</v>
      </c>
      <c r="I32" s="888">
        <v>8.633914108409368</v>
      </c>
    </row>
    <row r="33" spans="1:9" ht="12.75">
      <c r="A33" s="1098" t="s">
        <v>1465</v>
      </c>
      <c r="B33" s="889">
        <v>272.36400000000003</v>
      </c>
      <c r="C33" s="889">
        <v>391.569</v>
      </c>
      <c r="D33" s="1099">
        <v>506.04758000000004</v>
      </c>
      <c r="E33" s="889">
        <v>490.04013478999997</v>
      </c>
      <c r="F33" s="1100">
        <v>119.205</v>
      </c>
      <c r="G33" s="889">
        <v>43.766797374102296</v>
      </c>
      <c r="H33" s="889">
        <v>-16.00744521000007</v>
      </c>
      <c r="I33" s="889">
        <v>-3.2665579966954836</v>
      </c>
    </row>
    <row r="34" spans="1:9" ht="12.75">
      <c r="A34" s="1104" t="s">
        <v>1466</v>
      </c>
      <c r="B34" s="648">
        <v>7287.482999999998</v>
      </c>
      <c r="C34" s="648">
        <v>7429.897999999999</v>
      </c>
      <c r="D34" s="1105">
        <v>6677.8335736476</v>
      </c>
      <c r="E34" s="648">
        <v>7372.703555654999</v>
      </c>
      <c r="F34" s="1106">
        <v>142.41500000000087</v>
      </c>
      <c r="G34" s="648">
        <v>1.9542412654684878</v>
      </c>
      <c r="H34" s="648">
        <v>694.8699820073989</v>
      </c>
      <c r="I34" s="648">
        <v>9.42490060480488</v>
      </c>
    </row>
    <row r="35" spans="1:9" ht="12.75">
      <c r="A35" s="1104" t="s">
        <v>1467</v>
      </c>
      <c r="B35" s="648">
        <v>6425.331</v>
      </c>
      <c r="C35" s="648">
        <v>6291.16</v>
      </c>
      <c r="D35" s="1105">
        <v>5206.660266339999</v>
      </c>
      <c r="E35" s="648">
        <v>5232.6668660099995</v>
      </c>
      <c r="F35" s="1106">
        <v>-134.17100000000028</v>
      </c>
      <c r="G35" s="648">
        <v>-2.088157014790371</v>
      </c>
      <c r="H35" s="648">
        <v>26.00659967000047</v>
      </c>
      <c r="I35" s="648">
        <v>0.4970046887359172</v>
      </c>
    </row>
    <row r="36" spans="1:9" ht="12.75">
      <c r="A36" s="1104" t="s">
        <v>1468</v>
      </c>
      <c r="B36" s="648">
        <v>492.8920000000001</v>
      </c>
      <c r="C36" s="648">
        <v>652.01</v>
      </c>
      <c r="D36" s="1105">
        <v>1018.2606730375999</v>
      </c>
      <c r="E36" s="648">
        <v>1304.879520385</v>
      </c>
      <c r="F36" s="1106">
        <v>159.11799999999988</v>
      </c>
      <c r="G36" s="648">
        <v>32.282528424076645</v>
      </c>
      <c r="H36" s="648">
        <v>286.6188473474001</v>
      </c>
      <c r="I36" s="648">
        <v>21.965157922229807</v>
      </c>
    </row>
    <row r="37" spans="1:9" ht="12.75">
      <c r="A37" s="1104" t="s">
        <v>1469</v>
      </c>
      <c r="B37" s="648">
        <v>207.406</v>
      </c>
      <c r="C37" s="648">
        <v>237.98300000000003</v>
      </c>
      <c r="D37" s="1105">
        <v>244.53371533</v>
      </c>
      <c r="E37" s="648">
        <v>283.82651537000004</v>
      </c>
      <c r="F37" s="1106">
        <v>30.577000000000027</v>
      </c>
      <c r="G37" s="648">
        <v>14.742582181807675</v>
      </c>
      <c r="H37" s="648">
        <v>39.29280004000003</v>
      </c>
      <c r="I37" s="648">
        <v>13.843949705959435</v>
      </c>
    </row>
    <row r="38" spans="1:9" ht="12.75">
      <c r="A38" s="1104" t="s">
        <v>1470</v>
      </c>
      <c r="B38" s="648">
        <v>161.854</v>
      </c>
      <c r="C38" s="648">
        <v>248.745</v>
      </c>
      <c r="D38" s="1105">
        <v>208.37891894</v>
      </c>
      <c r="E38" s="649">
        <v>551.3306538899999</v>
      </c>
      <c r="F38" s="1103">
        <v>86.89099999999999</v>
      </c>
      <c r="G38" s="649">
        <v>53.684802352737634</v>
      </c>
      <c r="H38" s="649">
        <v>342.9517349499999</v>
      </c>
      <c r="I38" s="649">
        <v>62.20436548017966</v>
      </c>
    </row>
    <row r="39" spans="1:9" ht="12.75">
      <c r="A39" s="1107" t="s">
        <v>1471</v>
      </c>
      <c r="B39" s="888">
        <v>9882.313</v>
      </c>
      <c r="C39" s="888">
        <v>10060.507999999998</v>
      </c>
      <c r="D39" s="888">
        <v>8959.85923186451</v>
      </c>
      <c r="E39" s="890">
        <v>8689.10640779</v>
      </c>
      <c r="F39" s="888">
        <v>178.1949999999979</v>
      </c>
      <c r="G39" s="888">
        <v>1.8031709782922063</v>
      </c>
      <c r="H39" s="888">
        <v>-270.7528240745105</v>
      </c>
      <c r="I39" s="888">
        <v>-3.116003089014699</v>
      </c>
    </row>
    <row r="40" spans="1:9" ht="12.75">
      <c r="A40" s="1098" t="s">
        <v>1472</v>
      </c>
      <c r="B40" s="889">
        <v>365.222</v>
      </c>
      <c r="C40" s="889">
        <v>633.695</v>
      </c>
      <c r="D40" s="1099">
        <v>403.633</v>
      </c>
      <c r="E40" s="889">
        <v>557.913</v>
      </c>
      <c r="F40" s="1100">
        <v>268.47300000000007</v>
      </c>
      <c r="G40" s="889">
        <v>73.50953666537067</v>
      </c>
      <c r="H40" s="889">
        <v>154.28</v>
      </c>
      <c r="I40" s="889">
        <v>27.653057017850458</v>
      </c>
    </row>
    <row r="41" spans="1:9" ht="12.75">
      <c r="A41" s="1104" t="s">
        <v>1473</v>
      </c>
      <c r="B41" s="648">
        <v>5245.631</v>
      </c>
      <c r="C41" s="648">
        <v>5538.986</v>
      </c>
      <c r="D41" s="1105">
        <v>4802.199331215651</v>
      </c>
      <c r="E41" s="648">
        <v>4556.785284719999</v>
      </c>
      <c r="F41" s="1106">
        <v>293.355</v>
      </c>
      <c r="G41" s="648">
        <v>5.592368201270725</v>
      </c>
      <c r="H41" s="648">
        <v>-245.41404649565175</v>
      </c>
      <c r="I41" s="648">
        <v>-5.385683791566486</v>
      </c>
    </row>
    <row r="42" spans="1:9" ht="12.75">
      <c r="A42" s="1104" t="s">
        <v>1474</v>
      </c>
      <c r="B42" s="648">
        <v>1710.5040000000001</v>
      </c>
      <c r="C42" s="648">
        <v>1493.656</v>
      </c>
      <c r="D42" s="1105">
        <v>1477.6387771599998</v>
      </c>
      <c r="E42" s="648">
        <v>1382.61373025</v>
      </c>
      <c r="F42" s="1106">
        <v>-216.84800000000018</v>
      </c>
      <c r="G42" s="648">
        <v>-12.67743308405009</v>
      </c>
      <c r="H42" s="648">
        <v>-95.0250469099999</v>
      </c>
      <c r="I42" s="648">
        <v>-6.872855724701776</v>
      </c>
    </row>
    <row r="43" spans="1:9" ht="12.75">
      <c r="A43" s="1104" t="s">
        <v>1475</v>
      </c>
      <c r="B43" s="648">
        <v>165.282</v>
      </c>
      <c r="C43" s="648">
        <v>145.995</v>
      </c>
      <c r="D43" s="1105">
        <v>146.41464445999995</v>
      </c>
      <c r="E43" s="648">
        <v>156.98813631999997</v>
      </c>
      <c r="F43" s="1106">
        <v>-19.287000000000006</v>
      </c>
      <c r="G43" s="648">
        <v>-11.6691472755654</v>
      </c>
      <c r="H43" s="648">
        <v>10.573491860000019</v>
      </c>
      <c r="I43" s="648">
        <v>6.7352171366932625</v>
      </c>
    </row>
    <row r="44" spans="1:9" ht="12.75">
      <c r="A44" s="1101" t="s">
        <v>1476</v>
      </c>
      <c r="B44" s="649">
        <v>2395.674</v>
      </c>
      <c r="C44" s="649">
        <v>2248.1760000000004</v>
      </c>
      <c r="D44" s="1102">
        <v>2129.9734790288576</v>
      </c>
      <c r="E44" s="649">
        <v>2034.8062565000005</v>
      </c>
      <c r="F44" s="1103">
        <v>-147.4979999999996</v>
      </c>
      <c r="G44" s="649">
        <v>-6.1568477180117</v>
      </c>
      <c r="H44" s="649">
        <v>-95.16722252885711</v>
      </c>
      <c r="I44" s="649">
        <v>-4.6769672653037215</v>
      </c>
    </row>
    <row r="45" spans="1:9" ht="12.75">
      <c r="A45" s="1097" t="s">
        <v>1477</v>
      </c>
      <c r="B45" s="888">
        <v>182.72</v>
      </c>
      <c r="C45" s="888">
        <v>228.08800000000002</v>
      </c>
      <c r="D45" s="888">
        <v>239.8</v>
      </c>
      <c r="E45" s="649">
        <v>309.806047</v>
      </c>
      <c r="F45" s="888">
        <v>45.36800000000002</v>
      </c>
      <c r="G45" s="888">
        <v>24.829246935201414</v>
      </c>
      <c r="H45" s="888">
        <v>70.00604699999997</v>
      </c>
      <c r="I45" s="888">
        <v>22.596733562143793</v>
      </c>
    </row>
    <row r="46" spans="1:9" ht="12.75">
      <c r="A46" s="1097" t="s">
        <v>1478</v>
      </c>
      <c r="B46" s="888">
        <v>0</v>
      </c>
      <c r="C46" s="888">
        <v>0</v>
      </c>
      <c r="D46" s="888">
        <v>34.1</v>
      </c>
      <c r="E46" s="888">
        <v>26.3</v>
      </c>
      <c r="F46" s="888">
        <v>0</v>
      </c>
      <c r="G46" s="888" t="e">
        <v>#DIV/0!</v>
      </c>
      <c r="H46" s="888">
        <v>-7.8</v>
      </c>
      <c r="I46" s="888">
        <v>-29.657794676806088</v>
      </c>
    </row>
    <row r="47" spans="1:9" ht="12.75">
      <c r="A47" s="1097" t="s">
        <v>1479</v>
      </c>
      <c r="B47" s="888">
        <v>7953.72</v>
      </c>
      <c r="C47" s="888">
        <v>10355.744000000002</v>
      </c>
      <c r="D47" s="888">
        <v>12577.172123</v>
      </c>
      <c r="E47" s="888">
        <v>15801.845949654991</v>
      </c>
      <c r="F47" s="888">
        <v>2402.024000000002</v>
      </c>
      <c r="G47" s="888">
        <v>30.200007040730654</v>
      </c>
      <c r="H47" s="888">
        <v>3224.673826654991</v>
      </c>
      <c r="I47" s="888">
        <v>20.406943827505145</v>
      </c>
    </row>
    <row r="48" spans="1:9" ht="12.75">
      <c r="A48" s="1108" t="s">
        <v>562</v>
      </c>
      <c r="B48" s="1081">
        <v>231844.66100000005</v>
      </c>
      <c r="C48" s="1081">
        <v>272284.307</v>
      </c>
      <c r="D48" s="1081">
        <v>306535.72677788493</v>
      </c>
      <c r="E48" s="1081">
        <v>344077.75325110386</v>
      </c>
      <c r="F48" s="1081">
        <v>40439.645999999935</v>
      </c>
      <c r="G48" s="1109">
        <v>17.44256081877164</v>
      </c>
      <c r="H48" s="1109">
        <v>37542.026473218924</v>
      </c>
      <c r="I48" s="1109">
        <v>10.910913628821914</v>
      </c>
    </row>
  </sheetData>
  <mergeCells count="4">
    <mergeCell ref="A2:I2"/>
    <mergeCell ref="F4:I4"/>
    <mergeCell ref="F5:G5"/>
    <mergeCell ref="H5:I5"/>
  </mergeCells>
  <printOptions/>
  <pageMargins left="0.75" right="0.31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E70" sqref="E70"/>
    </sheetView>
  </sheetViews>
  <sheetFormatPr defaultColWidth="9.140625" defaultRowHeight="12.75"/>
  <cols>
    <col min="1" max="1" width="53.57421875" style="0" customWidth="1"/>
  </cols>
  <sheetData>
    <row r="1" spans="1:9" ht="12.75">
      <c r="A1" s="1598" t="s">
        <v>399</v>
      </c>
      <c r="B1" s="1598"/>
      <c r="C1" s="1598"/>
      <c r="D1" s="1598"/>
      <c r="E1" s="1598"/>
      <c r="F1" s="1598"/>
      <c r="G1" s="1598"/>
      <c r="H1" s="1598"/>
      <c r="I1" s="1598"/>
    </row>
    <row r="2" spans="1:9" ht="15.75">
      <c r="A2" s="1584" t="s">
        <v>758</v>
      </c>
      <c r="B2" s="1584"/>
      <c r="C2" s="1584"/>
      <c r="D2" s="1584"/>
      <c r="E2" s="1584"/>
      <c r="F2" s="1584"/>
      <c r="G2" s="1584"/>
      <c r="H2" s="1584"/>
      <c r="I2" s="1584"/>
    </row>
    <row r="3" spans="1:9" ht="12.75">
      <c r="A3" s="1110"/>
      <c r="B3" s="1110"/>
      <c r="C3" s="1111"/>
      <c r="D3" s="1110"/>
      <c r="E3" s="1110"/>
      <c r="F3" s="1110"/>
      <c r="G3" s="1110"/>
      <c r="H3" s="1585" t="s">
        <v>189</v>
      </c>
      <c r="I3" s="1585"/>
    </row>
    <row r="4" spans="1:9" ht="12.75">
      <c r="A4" s="1132"/>
      <c r="B4" s="1133"/>
      <c r="C4" s="1064"/>
      <c r="D4" s="1064"/>
      <c r="E4" s="1064"/>
      <c r="F4" s="1638" t="s">
        <v>86</v>
      </c>
      <c r="G4" s="1586"/>
      <c r="H4" s="1586"/>
      <c r="I4" s="1595"/>
    </row>
    <row r="5" spans="1:9" ht="14.25">
      <c r="A5" s="1134" t="s">
        <v>759</v>
      </c>
      <c r="B5" s="1135">
        <v>2007</v>
      </c>
      <c r="C5" s="1136">
        <v>2008</v>
      </c>
      <c r="D5" s="1136">
        <v>2008</v>
      </c>
      <c r="E5" s="1136">
        <v>2009</v>
      </c>
      <c r="F5" s="1632" t="s">
        <v>655</v>
      </c>
      <c r="G5" s="1595"/>
      <c r="H5" s="1596" t="s">
        <v>1428</v>
      </c>
      <c r="I5" s="1597"/>
    </row>
    <row r="6" spans="1:9" ht="14.25">
      <c r="A6" s="1137"/>
      <c r="B6" s="1138" t="s">
        <v>644</v>
      </c>
      <c r="C6" s="1139" t="s">
        <v>552</v>
      </c>
      <c r="D6" s="1139" t="s">
        <v>644</v>
      </c>
      <c r="E6" s="1139" t="s">
        <v>552</v>
      </c>
      <c r="F6" s="1140" t="s">
        <v>188</v>
      </c>
      <c r="G6" s="1140" t="s">
        <v>722</v>
      </c>
      <c r="H6" s="1140" t="s">
        <v>188</v>
      </c>
      <c r="I6" s="1140" t="s">
        <v>722</v>
      </c>
    </row>
    <row r="7" spans="1:9" ht="14.25">
      <c r="A7" s="1112" t="s">
        <v>760</v>
      </c>
      <c r="B7" s="1112">
        <v>287.461</v>
      </c>
      <c r="C7" s="1112">
        <v>408.616</v>
      </c>
      <c r="D7" s="1112">
        <v>374.65</v>
      </c>
      <c r="E7" s="1112">
        <v>541.1020000000001</v>
      </c>
      <c r="F7" s="1113">
        <v>121.155</v>
      </c>
      <c r="G7" s="1113">
        <v>42.146586841345425</v>
      </c>
      <c r="H7" s="1113">
        <v>166.4520000000001</v>
      </c>
      <c r="I7" s="1113">
        <v>44.42866675563863</v>
      </c>
    </row>
    <row r="8" spans="1:9" ht="15" hidden="1">
      <c r="A8" s="1085" t="s">
        <v>761</v>
      </c>
      <c r="B8" s="1085">
        <v>0</v>
      </c>
      <c r="C8" s="1085">
        <v>0</v>
      </c>
      <c r="D8" s="1085">
        <v>0</v>
      </c>
      <c r="E8" s="1085">
        <v>0</v>
      </c>
      <c r="F8" s="1114">
        <v>0</v>
      </c>
      <c r="G8" s="1114">
        <v>0</v>
      </c>
      <c r="H8" s="1114">
        <v>0</v>
      </c>
      <c r="I8" s="1114">
        <v>0</v>
      </c>
    </row>
    <row r="9" spans="1:9" ht="15" hidden="1">
      <c r="A9" s="1085" t="s">
        <v>762</v>
      </c>
      <c r="B9" s="1085">
        <v>0</v>
      </c>
      <c r="C9" s="1085">
        <v>0</v>
      </c>
      <c r="D9" s="1085"/>
      <c r="E9" s="1085">
        <v>0</v>
      </c>
      <c r="F9" s="1115">
        <v>0</v>
      </c>
      <c r="G9" s="1115">
        <v>0</v>
      </c>
      <c r="H9" s="1115">
        <v>0</v>
      </c>
      <c r="I9" s="1115">
        <v>0</v>
      </c>
    </row>
    <row r="10" spans="1:9" ht="15" hidden="1">
      <c r="A10" s="1085" t="s">
        <v>763</v>
      </c>
      <c r="B10" s="1085">
        <v>0</v>
      </c>
      <c r="C10" s="1085">
        <v>0</v>
      </c>
      <c r="D10" s="1085"/>
      <c r="E10" s="1085">
        <v>0</v>
      </c>
      <c r="F10" s="1115">
        <v>0</v>
      </c>
      <c r="G10" s="1115">
        <v>0</v>
      </c>
      <c r="H10" s="1115">
        <v>0</v>
      </c>
      <c r="I10" s="1115">
        <v>0</v>
      </c>
    </row>
    <row r="11" spans="1:9" ht="15" hidden="1">
      <c r="A11" s="1085" t="s">
        <v>764</v>
      </c>
      <c r="B11" s="1085">
        <v>0</v>
      </c>
      <c r="C11" s="1085">
        <v>0</v>
      </c>
      <c r="D11" s="1085"/>
      <c r="E11" s="1085">
        <v>0</v>
      </c>
      <c r="F11" s="1115">
        <v>0</v>
      </c>
      <c r="G11" s="1115">
        <v>0</v>
      </c>
      <c r="H11" s="1115">
        <v>0</v>
      </c>
      <c r="I11" s="1115">
        <v>0</v>
      </c>
    </row>
    <row r="12" spans="1:9" ht="15" hidden="1">
      <c r="A12" s="1085" t="s">
        <v>765</v>
      </c>
      <c r="B12" s="1085">
        <v>0</v>
      </c>
      <c r="C12" s="1085">
        <v>0</v>
      </c>
      <c r="D12" s="1085"/>
      <c r="E12" s="1085">
        <v>0</v>
      </c>
      <c r="F12" s="1115">
        <v>0</v>
      </c>
      <c r="G12" s="1115">
        <v>0</v>
      </c>
      <c r="H12" s="1115">
        <v>0</v>
      </c>
      <c r="I12" s="1115">
        <v>0</v>
      </c>
    </row>
    <row r="13" spans="1:9" ht="15">
      <c r="A13" s="1085" t="s">
        <v>766</v>
      </c>
      <c r="B13" s="1085">
        <v>22.11</v>
      </c>
      <c r="C13" s="1085">
        <v>245.488</v>
      </c>
      <c r="D13" s="1085">
        <v>27.6</v>
      </c>
      <c r="E13" s="1085">
        <v>335.91700000000003</v>
      </c>
      <c r="F13" s="1115">
        <v>223.378</v>
      </c>
      <c r="G13" s="1115">
        <v>1010.3030303030304</v>
      </c>
      <c r="H13" s="1115">
        <v>308.317</v>
      </c>
      <c r="I13" s="1115">
        <v>1117.090579710145</v>
      </c>
    </row>
    <row r="14" spans="1:9" ht="15" hidden="1">
      <c r="A14" s="1085" t="s">
        <v>767</v>
      </c>
      <c r="B14" s="1085">
        <v>0</v>
      </c>
      <c r="C14" s="1085">
        <v>0</v>
      </c>
      <c r="D14" s="1085"/>
      <c r="E14" s="1085">
        <v>0</v>
      </c>
      <c r="F14" s="1115">
        <v>0</v>
      </c>
      <c r="G14" s="1115">
        <v>0</v>
      </c>
      <c r="H14" s="1115">
        <v>0</v>
      </c>
      <c r="I14" s="1115">
        <v>0</v>
      </c>
    </row>
    <row r="15" spans="1:9" ht="15" hidden="1">
      <c r="A15" s="1085" t="s">
        <v>768</v>
      </c>
      <c r="B15" s="1085">
        <v>0</v>
      </c>
      <c r="C15" s="1085">
        <v>0</v>
      </c>
      <c r="D15" s="1085"/>
      <c r="E15" s="1085">
        <v>0</v>
      </c>
      <c r="F15" s="1115">
        <v>0</v>
      </c>
      <c r="G15" s="1115">
        <v>0</v>
      </c>
      <c r="H15" s="1115">
        <v>0</v>
      </c>
      <c r="I15" s="1115">
        <v>0</v>
      </c>
    </row>
    <row r="16" spans="1:9" ht="15">
      <c r="A16" s="1085" t="s">
        <v>769</v>
      </c>
      <c r="B16" s="1085">
        <v>84.7</v>
      </c>
      <c r="C16" s="1085">
        <v>84.7</v>
      </c>
      <c r="D16" s="1085">
        <v>65.1</v>
      </c>
      <c r="E16" s="1085">
        <v>65.1</v>
      </c>
      <c r="F16" s="1115">
        <v>0</v>
      </c>
      <c r="G16" s="1115">
        <v>0</v>
      </c>
      <c r="H16" s="1115">
        <v>0</v>
      </c>
      <c r="I16" s="1115">
        <v>0</v>
      </c>
    </row>
    <row r="17" spans="1:9" ht="15" hidden="1">
      <c r="A17" s="1085" t="s">
        <v>770</v>
      </c>
      <c r="B17" s="1085">
        <v>0</v>
      </c>
      <c r="C17" s="1085">
        <v>0</v>
      </c>
      <c r="D17" s="1085"/>
      <c r="E17" s="1085">
        <v>0</v>
      </c>
      <c r="F17" s="1115">
        <v>0</v>
      </c>
      <c r="G17" s="1115">
        <v>0</v>
      </c>
      <c r="H17" s="1115">
        <v>0</v>
      </c>
      <c r="I17" s="1115">
        <v>0</v>
      </c>
    </row>
    <row r="18" spans="1:9" ht="15" hidden="1">
      <c r="A18" s="1085" t="s">
        <v>771</v>
      </c>
      <c r="B18" s="1085">
        <v>0</v>
      </c>
      <c r="C18" s="1085">
        <v>0</v>
      </c>
      <c r="D18" s="1085"/>
      <c r="E18" s="1085">
        <v>0</v>
      </c>
      <c r="F18" s="1115">
        <v>0</v>
      </c>
      <c r="G18" s="1115">
        <v>0</v>
      </c>
      <c r="H18" s="1115">
        <v>0</v>
      </c>
      <c r="I18" s="1115">
        <v>0</v>
      </c>
    </row>
    <row r="19" spans="1:9" ht="15">
      <c r="A19" s="1085" t="s">
        <v>772</v>
      </c>
      <c r="B19" s="1085">
        <v>15.625</v>
      </c>
      <c r="C19" s="1085">
        <v>15.625</v>
      </c>
      <c r="D19" s="1085">
        <v>15.625</v>
      </c>
      <c r="E19" s="1085">
        <v>15.625</v>
      </c>
      <c r="F19" s="1115">
        <v>0</v>
      </c>
      <c r="G19" s="1115">
        <v>0</v>
      </c>
      <c r="H19" s="1115">
        <v>0</v>
      </c>
      <c r="I19" s="1115">
        <v>0</v>
      </c>
    </row>
    <row r="20" spans="1:9" ht="15" hidden="1">
      <c r="A20" s="1085" t="s">
        <v>773</v>
      </c>
      <c r="B20" s="1085">
        <v>0</v>
      </c>
      <c r="C20" s="1085">
        <v>0</v>
      </c>
      <c r="D20" s="1085"/>
      <c r="E20" s="1085">
        <v>0</v>
      </c>
      <c r="F20" s="1115">
        <v>0</v>
      </c>
      <c r="G20" s="1115">
        <v>0</v>
      </c>
      <c r="H20" s="1115">
        <v>0</v>
      </c>
      <c r="I20" s="1115">
        <v>0</v>
      </c>
    </row>
    <row r="21" spans="1:9" ht="15" hidden="1">
      <c r="A21" s="1085" t="s">
        <v>774</v>
      </c>
      <c r="B21" s="1085">
        <v>0</v>
      </c>
      <c r="C21" s="1085">
        <v>0</v>
      </c>
      <c r="D21" s="1085"/>
      <c r="E21" s="1085">
        <v>0</v>
      </c>
      <c r="F21" s="1115">
        <v>0</v>
      </c>
      <c r="G21" s="1115">
        <v>0</v>
      </c>
      <c r="H21" s="1115">
        <v>0</v>
      </c>
      <c r="I21" s="1115">
        <v>0</v>
      </c>
    </row>
    <row r="22" spans="1:9" ht="15">
      <c r="A22" s="1085" t="s">
        <v>775</v>
      </c>
      <c r="B22" s="1085">
        <v>165.026</v>
      </c>
      <c r="C22" s="1085">
        <v>62.803</v>
      </c>
      <c r="D22" s="1085">
        <v>266.325</v>
      </c>
      <c r="E22" s="1085">
        <v>124.46</v>
      </c>
      <c r="F22" s="1116">
        <v>-102.22300000000001</v>
      </c>
      <c r="G22" s="1116">
        <v>-61.943572527965294</v>
      </c>
      <c r="H22" s="1115">
        <v>-141.865</v>
      </c>
      <c r="I22" s="1116">
        <v>-53.26762414343378</v>
      </c>
    </row>
    <row r="23" spans="1:9" ht="14.25">
      <c r="A23" s="1112" t="s">
        <v>778</v>
      </c>
      <c r="B23" s="1112">
        <v>3689.418</v>
      </c>
      <c r="C23" s="1112">
        <v>3213.371</v>
      </c>
      <c r="D23" s="1112">
        <v>3099.326</v>
      </c>
      <c r="E23" s="1112">
        <v>4863.668</v>
      </c>
      <c r="F23" s="1113">
        <v>-476.047</v>
      </c>
      <c r="G23" s="1113">
        <v>-12.903037823309802</v>
      </c>
      <c r="H23" s="1112">
        <v>1764.3419999999996</v>
      </c>
      <c r="I23" s="1113">
        <v>56.926635016774604</v>
      </c>
    </row>
    <row r="24" spans="1:9" ht="15" hidden="1">
      <c r="A24" s="1085" t="s">
        <v>779</v>
      </c>
      <c r="B24" s="1085">
        <v>0</v>
      </c>
      <c r="C24" s="1085">
        <v>0</v>
      </c>
      <c r="D24" s="1085"/>
      <c r="E24" s="1085">
        <v>0</v>
      </c>
      <c r="F24" s="1115">
        <v>0</v>
      </c>
      <c r="G24" s="1114"/>
      <c r="H24" s="1115">
        <v>0</v>
      </c>
      <c r="I24" s="1114"/>
    </row>
    <row r="25" spans="1:9" ht="15">
      <c r="A25" s="1085" t="s">
        <v>780</v>
      </c>
      <c r="B25" s="1085">
        <v>9.1</v>
      </c>
      <c r="C25" s="1085">
        <v>0</v>
      </c>
      <c r="D25" s="1085">
        <v>0</v>
      </c>
      <c r="E25" s="1085">
        <v>0</v>
      </c>
      <c r="F25" s="1115">
        <v>-9.1</v>
      </c>
      <c r="G25" s="1115">
        <v>-100</v>
      </c>
      <c r="H25" s="1115">
        <v>0</v>
      </c>
      <c r="I25" s="1128" t="e">
        <v>#DIV/0!</v>
      </c>
    </row>
    <row r="26" spans="1:9" ht="15">
      <c r="A26" s="1085" t="s">
        <v>781</v>
      </c>
      <c r="B26" s="1085">
        <v>854.3889999999999</v>
      </c>
      <c r="C26" s="1085">
        <v>288.07399999999996</v>
      </c>
      <c r="D26" s="1085">
        <v>747.723</v>
      </c>
      <c r="E26" s="1085">
        <v>349.85299999999995</v>
      </c>
      <c r="F26" s="1115">
        <v>-566.315</v>
      </c>
      <c r="G26" s="1115">
        <v>-66.28303969269267</v>
      </c>
      <c r="H26" s="1115">
        <v>-397.87</v>
      </c>
      <c r="I26" s="1115">
        <v>-53.21088156977919</v>
      </c>
    </row>
    <row r="27" spans="1:9" ht="15">
      <c r="A27" s="1085" t="s">
        <v>782</v>
      </c>
      <c r="B27" s="1085">
        <v>411.745</v>
      </c>
      <c r="C27" s="1085">
        <v>336.582</v>
      </c>
      <c r="D27" s="1085">
        <v>387.204</v>
      </c>
      <c r="E27" s="1085">
        <v>69.47099999999999</v>
      </c>
      <c r="F27" s="1115">
        <v>-75.16300000000001</v>
      </c>
      <c r="G27" s="1115">
        <v>-18.254745048513037</v>
      </c>
      <c r="H27" s="1115">
        <v>-317.733</v>
      </c>
      <c r="I27" s="1115">
        <v>-82.05829485232591</v>
      </c>
    </row>
    <row r="28" spans="1:9" ht="15">
      <c r="A28" s="1085" t="s">
        <v>783</v>
      </c>
      <c r="B28" s="1085">
        <v>1499.7</v>
      </c>
      <c r="C28" s="1085">
        <v>1753.315</v>
      </c>
      <c r="D28" s="1085">
        <v>1069.7</v>
      </c>
      <c r="E28" s="1085">
        <v>1299.7</v>
      </c>
      <c r="F28" s="1115">
        <v>253.615</v>
      </c>
      <c r="G28" s="1115">
        <v>16.911048876441956</v>
      </c>
      <c r="H28" s="1115">
        <v>230</v>
      </c>
      <c r="I28" s="1115">
        <v>21.50135552023932</v>
      </c>
    </row>
    <row r="29" spans="1:9" ht="15" hidden="1">
      <c r="A29" s="1085" t="s">
        <v>784</v>
      </c>
      <c r="B29" s="1085">
        <v>0</v>
      </c>
      <c r="C29" s="1085">
        <v>0</v>
      </c>
      <c r="D29" s="1085"/>
      <c r="E29" s="1085">
        <v>0</v>
      </c>
      <c r="F29" s="1115">
        <v>0</v>
      </c>
      <c r="G29" s="1115"/>
      <c r="H29" s="1115">
        <v>0</v>
      </c>
      <c r="I29" s="1115"/>
    </row>
    <row r="30" spans="1:9" ht="15">
      <c r="A30" s="1085" t="s">
        <v>785</v>
      </c>
      <c r="B30" s="1085">
        <v>914.484</v>
      </c>
      <c r="C30" s="1085">
        <v>835.4</v>
      </c>
      <c r="D30" s="1085">
        <v>894.699</v>
      </c>
      <c r="E30" s="1085">
        <v>1404.341</v>
      </c>
      <c r="F30" s="1115">
        <v>-79.08400000000006</v>
      </c>
      <c r="G30" s="1116">
        <v>-8.647936978667756</v>
      </c>
      <c r="H30" s="1115">
        <v>509.64199999999994</v>
      </c>
      <c r="I30" s="1116">
        <v>56.96239740963161</v>
      </c>
    </row>
    <row r="31" spans="1:9" ht="14.25">
      <c r="A31" s="1112" t="s">
        <v>786</v>
      </c>
      <c r="B31" s="1112">
        <v>855.421</v>
      </c>
      <c r="C31" s="1112">
        <v>881.7130000000001</v>
      </c>
      <c r="D31" s="1112">
        <v>965.833</v>
      </c>
      <c r="E31" s="1112">
        <v>1740.3029999999999</v>
      </c>
      <c r="F31" s="1112">
        <v>26.29200000000003</v>
      </c>
      <c r="G31" s="1113">
        <v>3.0735742985033134</v>
      </c>
      <c r="H31" s="1112">
        <v>774.47</v>
      </c>
      <c r="I31" s="1113">
        <v>80.18674035780512</v>
      </c>
    </row>
    <row r="32" spans="1:9" ht="15">
      <c r="A32" s="1085" t="s">
        <v>787</v>
      </c>
      <c r="B32" s="1085">
        <v>100</v>
      </c>
      <c r="C32" s="1085">
        <v>100</v>
      </c>
      <c r="D32" s="1085">
        <v>50</v>
      </c>
      <c r="E32" s="1085">
        <v>0</v>
      </c>
      <c r="F32" s="1115">
        <v>0</v>
      </c>
      <c r="G32" s="1114">
        <v>0</v>
      </c>
      <c r="H32" s="1115">
        <v>-50</v>
      </c>
      <c r="I32" s="1114">
        <v>-100</v>
      </c>
    </row>
    <row r="33" spans="1:9" ht="15" hidden="1">
      <c r="A33" s="1085" t="s">
        <v>788</v>
      </c>
      <c r="B33" s="1085">
        <v>0</v>
      </c>
      <c r="C33" s="1085">
        <v>0</v>
      </c>
      <c r="D33" s="1085"/>
      <c r="E33" s="1085">
        <v>0</v>
      </c>
      <c r="F33" s="1115">
        <v>0</v>
      </c>
      <c r="G33" s="1115">
        <v>0</v>
      </c>
      <c r="H33" s="1115">
        <v>0</v>
      </c>
      <c r="I33" s="1115">
        <v>0</v>
      </c>
    </row>
    <row r="34" spans="1:9" ht="15" hidden="1">
      <c r="A34" s="1085" t="s">
        <v>789</v>
      </c>
      <c r="B34" s="1085">
        <v>0</v>
      </c>
      <c r="C34" s="1085">
        <v>0</v>
      </c>
      <c r="D34" s="1085"/>
      <c r="E34" s="1085">
        <v>0</v>
      </c>
      <c r="F34" s="1115">
        <v>0</v>
      </c>
      <c r="G34" s="1115">
        <v>0</v>
      </c>
      <c r="H34" s="1115">
        <v>0</v>
      </c>
      <c r="I34" s="1115">
        <v>0</v>
      </c>
    </row>
    <row r="35" spans="1:9" ht="15" hidden="1">
      <c r="A35" s="1085" t="s">
        <v>790</v>
      </c>
      <c r="B35" s="1085">
        <v>0</v>
      </c>
      <c r="C35" s="1085">
        <v>0</v>
      </c>
      <c r="D35" s="1085"/>
      <c r="E35" s="1085">
        <v>0</v>
      </c>
      <c r="F35" s="1115">
        <v>0</v>
      </c>
      <c r="G35" s="1115">
        <v>0</v>
      </c>
      <c r="H35" s="1115">
        <v>0</v>
      </c>
      <c r="I35" s="1115">
        <v>0</v>
      </c>
    </row>
    <row r="36" spans="1:9" ht="15" hidden="1">
      <c r="A36" s="1085" t="s">
        <v>791</v>
      </c>
      <c r="B36" s="1085">
        <v>0</v>
      </c>
      <c r="C36" s="1085">
        <v>0</v>
      </c>
      <c r="D36" s="1085"/>
      <c r="E36" s="1085">
        <v>0</v>
      </c>
      <c r="F36" s="1115">
        <v>0</v>
      </c>
      <c r="G36" s="1115">
        <v>0</v>
      </c>
      <c r="H36" s="1115">
        <v>0</v>
      </c>
      <c r="I36" s="1115">
        <v>0</v>
      </c>
    </row>
    <row r="37" spans="1:9" ht="15" hidden="1">
      <c r="A37" s="1085" t="s">
        <v>792</v>
      </c>
      <c r="B37" s="1085">
        <v>0</v>
      </c>
      <c r="C37" s="1085">
        <v>0</v>
      </c>
      <c r="D37" s="1085"/>
      <c r="E37" s="1085">
        <v>0</v>
      </c>
      <c r="F37" s="1115">
        <v>0</v>
      </c>
      <c r="G37" s="1115">
        <v>0</v>
      </c>
      <c r="H37" s="1115">
        <v>0</v>
      </c>
      <c r="I37" s="1115">
        <v>0</v>
      </c>
    </row>
    <row r="38" spans="1:9" ht="15" hidden="1">
      <c r="A38" s="1085" t="s">
        <v>793</v>
      </c>
      <c r="B38" s="1085">
        <v>0</v>
      </c>
      <c r="C38" s="1085">
        <v>0</v>
      </c>
      <c r="D38" s="1085"/>
      <c r="E38" s="1085">
        <v>0</v>
      </c>
      <c r="F38" s="1115">
        <v>0</v>
      </c>
      <c r="G38" s="1115">
        <v>0</v>
      </c>
      <c r="H38" s="1115">
        <v>0</v>
      </c>
      <c r="I38" s="1115">
        <v>0</v>
      </c>
    </row>
    <row r="39" spans="1:9" ht="15" hidden="1">
      <c r="A39" s="1085" t="s">
        <v>794</v>
      </c>
      <c r="B39" s="1085">
        <v>0</v>
      </c>
      <c r="C39" s="1085">
        <v>0</v>
      </c>
      <c r="D39" s="1085"/>
      <c r="E39" s="1085">
        <v>0</v>
      </c>
      <c r="F39" s="1115">
        <v>0</v>
      </c>
      <c r="G39" s="1115">
        <v>0</v>
      </c>
      <c r="H39" s="1115">
        <v>0</v>
      </c>
      <c r="I39" s="1115">
        <v>0</v>
      </c>
    </row>
    <row r="40" spans="1:9" ht="15">
      <c r="A40" s="1085" t="s">
        <v>795</v>
      </c>
      <c r="B40" s="1085">
        <v>755.421</v>
      </c>
      <c r="C40" s="1085">
        <v>781.713</v>
      </c>
      <c r="D40" s="1085">
        <v>915.833</v>
      </c>
      <c r="E40" s="1085">
        <v>921.135</v>
      </c>
      <c r="F40" s="1115">
        <v>26.291999999999916</v>
      </c>
      <c r="G40" s="1116">
        <v>3.4804433554269627</v>
      </c>
      <c r="H40" s="1115">
        <v>5.302000000000021</v>
      </c>
      <c r="I40" s="1116">
        <v>0.5789265073435901</v>
      </c>
    </row>
    <row r="41" spans="1:9" ht="15">
      <c r="A41" s="1112" t="s">
        <v>796</v>
      </c>
      <c r="B41" s="1112">
        <v>573.7379999999999</v>
      </c>
      <c r="C41" s="1112">
        <v>753.234</v>
      </c>
      <c r="D41" s="1112">
        <v>232.813</v>
      </c>
      <c r="E41" s="1112">
        <v>409.584</v>
      </c>
      <c r="F41" s="1112">
        <v>179.4960000000001</v>
      </c>
      <c r="G41" s="1116">
        <v>31.28536021668429</v>
      </c>
      <c r="H41" s="1112">
        <v>176.77100000000002</v>
      </c>
      <c r="I41" s="1116">
        <v>75.9283201539433</v>
      </c>
    </row>
    <row r="42" spans="1:9" ht="15" hidden="1">
      <c r="A42" s="1085" t="s">
        <v>797</v>
      </c>
      <c r="B42" s="1085">
        <v>0</v>
      </c>
      <c r="C42" s="1085">
        <v>0</v>
      </c>
      <c r="D42" s="1085"/>
      <c r="E42" s="1085">
        <v>0</v>
      </c>
      <c r="F42" s="1115">
        <v>0</v>
      </c>
      <c r="G42" s="1114">
        <v>0</v>
      </c>
      <c r="H42" s="1115">
        <v>0</v>
      </c>
      <c r="I42" s="1114">
        <v>0</v>
      </c>
    </row>
    <row r="43" spans="1:9" ht="15" hidden="1">
      <c r="A43" s="1085" t="s">
        <v>798</v>
      </c>
      <c r="B43" s="1085">
        <v>0</v>
      </c>
      <c r="C43" s="1085">
        <v>0</v>
      </c>
      <c r="D43" s="1085"/>
      <c r="E43" s="1085">
        <v>0</v>
      </c>
      <c r="F43" s="1115">
        <v>0</v>
      </c>
      <c r="G43" s="1115">
        <v>0</v>
      </c>
      <c r="H43" s="1115">
        <v>0</v>
      </c>
      <c r="I43" s="1115">
        <v>0</v>
      </c>
    </row>
    <row r="44" spans="1:9" ht="15" hidden="1">
      <c r="A44" s="1085" t="s">
        <v>799</v>
      </c>
      <c r="B44" s="1085">
        <v>0</v>
      </c>
      <c r="C44" s="1085">
        <v>0</v>
      </c>
      <c r="D44" s="1085"/>
      <c r="E44" s="1085">
        <v>0</v>
      </c>
      <c r="F44" s="1115">
        <v>0</v>
      </c>
      <c r="G44" s="1115">
        <v>0</v>
      </c>
      <c r="H44" s="1115">
        <v>0</v>
      </c>
      <c r="I44" s="1115">
        <v>0</v>
      </c>
    </row>
    <row r="45" spans="1:9" ht="15" hidden="1">
      <c r="A45" s="1085" t="s">
        <v>800</v>
      </c>
      <c r="B45" s="1085">
        <v>0</v>
      </c>
      <c r="C45" s="1085">
        <v>0</v>
      </c>
      <c r="D45" s="1085"/>
      <c r="E45" s="1085">
        <v>0</v>
      </c>
      <c r="F45" s="1115">
        <v>0</v>
      </c>
      <c r="G45" s="1115">
        <v>0</v>
      </c>
      <c r="H45" s="1115">
        <v>0</v>
      </c>
      <c r="I45" s="1115">
        <v>0</v>
      </c>
    </row>
    <row r="46" spans="1:9" ht="15">
      <c r="A46" s="1085" t="s">
        <v>801</v>
      </c>
      <c r="B46" s="1085">
        <v>573.539</v>
      </c>
      <c r="C46" s="1085">
        <v>553.1610000000001</v>
      </c>
      <c r="D46" s="1085">
        <v>232.792</v>
      </c>
      <c r="E46" s="1085">
        <v>409.584</v>
      </c>
      <c r="F46" s="1115">
        <v>-20.37799999999993</v>
      </c>
      <c r="G46" s="1115">
        <v>-3.5530277801509453</v>
      </c>
      <c r="H46" s="1115">
        <v>176.792</v>
      </c>
      <c r="I46" s="1115">
        <v>75.94419052201107</v>
      </c>
    </row>
    <row r="47" spans="1:9" ht="15" hidden="1">
      <c r="A47" s="1085" t="s">
        <v>802</v>
      </c>
      <c r="B47" s="1085">
        <v>0</v>
      </c>
      <c r="C47" s="1085">
        <v>0</v>
      </c>
      <c r="D47" s="1085"/>
      <c r="E47" s="1085">
        <v>0</v>
      </c>
      <c r="F47" s="1115">
        <v>0</v>
      </c>
      <c r="G47" s="1115">
        <v>0</v>
      </c>
      <c r="H47" s="1115">
        <v>0</v>
      </c>
      <c r="I47" s="1115">
        <v>0</v>
      </c>
    </row>
    <row r="48" spans="1:9" ht="15" hidden="1">
      <c r="A48" s="1085" t="s">
        <v>803</v>
      </c>
      <c r="B48" s="1085">
        <v>0</v>
      </c>
      <c r="C48" s="1085">
        <v>0</v>
      </c>
      <c r="D48" s="1085"/>
      <c r="E48" s="1085">
        <v>0</v>
      </c>
      <c r="F48" s="1115">
        <v>0</v>
      </c>
      <c r="G48" s="1115">
        <v>0</v>
      </c>
      <c r="H48" s="1115">
        <v>0</v>
      </c>
      <c r="I48" s="1115">
        <v>0</v>
      </c>
    </row>
    <row r="49" spans="1:9" ht="15">
      <c r="A49" s="1085" t="s">
        <v>804</v>
      </c>
      <c r="B49" s="1085">
        <v>0.199</v>
      </c>
      <c r="C49" s="1085">
        <v>200.073</v>
      </c>
      <c r="D49" s="1085">
        <v>0.020999999999999998</v>
      </c>
      <c r="E49" s="1085">
        <v>0</v>
      </c>
      <c r="F49" s="1115">
        <v>199.874</v>
      </c>
      <c r="G49" s="1116">
        <v>100439.1959798995</v>
      </c>
      <c r="H49" s="1115">
        <v>-0.020999999999999998</v>
      </c>
      <c r="I49" s="1116">
        <v>-100</v>
      </c>
    </row>
    <row r="50" spans="1:9" ht="14.25">
      <c r="A50" s="1112" t="s">
        <v>805</v>
      </c>
      <c r="B50" s="1112">
        <v>55.8</v>
      </c>
      <c r="C50" s="1112">
        <v>525.742</v>
      </c>
      <c r="D50" s="1112">
        <v>1134.649</v>
      </c>
      <c r="E50" s="1112">
        <v>1270.6380000000001</v>
      </c>
      <c r="F50" s="1112">
        <v>469.94199999999995</v>
      </c>
      <c r="G50" s="1113">
        <v>842.189964157706</v>
      </c>
      <c r="H50" s="1112">
        <v>135.98900000000026</v>
      </c>
      <c r="I50" s="1113">
        <v>11.985116101983987</v>
      </c>
    </row>
    <row r="51" spans="1:9" ht="15" hidden="1">
      <c r="A51" s="1085" t="s">
        <v>806</v>
      </c>
      <c r="B51" s="1085">
        <v>0</v>
      </c>
      <c r="C51" s="1085">
        <v>0</v>
      </c>
      <c r="D51" s="1085">
        <v>0</v>
      </c>
      <c r="E51" s="1085">
        <v>0</v>
      </c>
      <c r="F51" s="1115">
        <v>0</v>
      </c>
      <c r="G51" s="1114">
        <v>0</v>
      </c>
      <c r="H51" s="1115">
        <v>0</v>
      </c>
      <c r="I51" s="1114">
        <v>0</v>
      </c>
    </row>
    <row r="52" spans="1:9" ht="15">
      <c r="A52" s="1085" t="s">
        <v>807</v>
      </c>
      <c r="B52" s="1085">
        <v>0</v>
      </c>
      <c r="C52" s="1085">
        <v>2.242</v>
      </c>
      <c r="D52" s="1085">
        <v>4.0409999999999995</v>
      </c>
      <c r="E52" s="1085">
        <v>14.08</v>
      </c>
      <c r="F52" s="1115">
        <v>2.242</v>
      </c>
      <c r="G52" s="1115">
        <v>0</v>
      </c>
      <c r="H52" s="1115">
        <v>10.039000000000001</v>
      </c>
      <c r="I52" s="1115">
        <v>0</v>
      </c>
    </row>
    <row r="53" spans="1:9" ht="15">
      <c r="A53" s="1085" t="s">
        <v>808</v>
      </c>
      <c r="B53" s="1085">
        <v>4.1</v>
      </c>
      <c r="C53" s="1085">
        <v>117.7</v>
      </c>
      <c r="D53" s="1085">
        <v>154.244</v>
      </c>
      <c r="E53" s="1085">
        <v>381.7420000000001</v>
      </c>
      <c r="F53" s="1115">
        <v>113.6</v>
      </c>
      <c r="G53" s="1115">
        <v>2770.7317073170734</v>
      </c>
      <c r="H53" s="1115">
        <v>227.49800000000008</v>
      </c>
      <c r="I53" s="1115">
        <v>147.49228495111646</v>
      </c>
    </row>
    <row r="54" spans="1:9" ht="15" hidden="1">
      <c r="A54" s="1085" t="s">
        <v>809</v>
      </c>
      <c r="B54" s="1085">
        <v>0</v>
      </c>
      <c r="C54" s="1085">
        <v>0</v>
      </c>
      <c r="D54" s="1085"/>
      <c r="E54" s="1085">
        <v>0</v>
      </c>
      <c r="F54" s="1115">
        <v>0</v>
      </c>
      <c r="G54" s="1115" t="e">
        <v>#DIV/0!</v>
      </c>
      <c r="H54" s="1115">
        <v>0</v>
      </c>
      <c r="I54" s="1115" t="e">
        <v>#DIV/0!</v>
      </c>
    </row>
    <row r="55" spans="1:9" ht="15" hidden="1">
      <c r="A55" s="1085" t="s">
        <v>810</v>
      </c>
      <c r="B55" s="1085">
        <v>0</v>
      </c>
      <c r="C55" s="1085">
        <v>0</v>
      </c>
      <c r="D55" s="1085"/>
      <c r="E55" s="1085">
        <v>0</v>
      </c>
      <c r="F55" s="1115">
        <v>0</v>
      </c>
      <c r="G55" s="1115" t="e">
        <v>#DIV/0!</v>
      </c>
      <c r="H55" s="1115">
        <v>0</v>
      </c>
      <c r="I55" s="1115" t="e">
        <v>#DIV/0!</v>
      </c>
    </row>
    <row r="56" spans="1:9" ht="15" hidden="1">
      <c r="A56" s="1085" t="s">
        <v>811</v>
      </c>
      <c r="B56" s="1085">
        <v>0</v>
      </c>
      <c r="C56" s="1085">
        <v>0</v>
      </c>
      <c r="D56" s="1085"/>
      <c r="E56" s="1085">
        <v>0</v>
      </c>
      <c r="F56" s="1115">
        <v>0</v>
      </c>
      <c r="G56" s="1115" t="e">
        <v>#DIV/0!</v>
      </c>
      <c r="H56" s="1115">
        <v>0</v>
      </c>
      <c r="I56" s="1115" t="e">
        <v>#DIV/0!</v>
      </c>
    </row>
    <row r="57" spans="1:9" ht="15">
      <c r="A57" s="1085" t="s">
        <v>812</v>
      </c>
      <c r="B57" s="1085">
        <v>0</v>
      </c>
      <c r="C57" s="1085">
        <v>350</v>
      </c>
      <c r="D57" s="1085">
        <v>690</v>
      </c>
      <c r="E57" s="1085">
        <v>820</v>
      </c>
      <c r="F57" s="1115">
        <v>350</v>
      </c>
      <c r="G57" s="1128" t="e">
        <v>#DIV/0!</v>
      </c>
      <c r="H57" s="1115">
        <v>130</v>
      </c>
      <c r="I57" s="1115">
        <v>18.84057971014493</v>
      </c>
    </row>
    <row r="58" spans="1:9" ht="15" hidden="1">
      <c r="A58" s="1085" t="s">
        <v>813</v>
      </c>
      <c r="B58" s="1085">
        <v>0</v>
      </c>
      <c r="C58" s="1085">
        <v>0</v>
      </c>
      <c r="D58" s="1085"/>
      <c r="E58" s="1085">
        <v>0</v>
      </c>
      <c r="F58" s="1115">
        <v>0</v>
      </c>
      <c r="G58" s="1115">
        <v>0</v>
      </c>
      <c r="H58" s="1115">
        <v>0</v>
      </c>
      <c r="I58" s="1115">
        <v>0</v>
      </c>
    </row>
    <row r="59" spans="1:9" ht="15" hidden="1">
      <c r="A59" s="1085" t="s">
        <v>1313</v>
      </c>
      <c r="B59" s="1085">
        <v>0</v>
      </c>
      <c r="C59" s="1085">
        <v>0</v>
      </c>
      <c r="D59" s="1085"/>
      <c r="E59" s="1085">
        <v>0</v>
      </c>
      <c r="F59" s="1115">
        <v>0</v>
      </c>
      <c r="G59" s="1115">
        <v>0</v>
      </c>
      <c r="H59" s="1115">
        <v>0</v>
      </c>
      <c r="I59" s="1115">
        <v>0</v>
      </c>
    </row>
    <row r="60" spans="1:9" ht="15">
      <c r="A60" s="1085" t="s">
        <v>850</v>
      </c>
      <c r="B60" s="1085">
        <v>51.7</v>
      </c>
      <c r="C60" s="1085">
        <v>55.8</v>
      </c>
      <c r="D60" s="1085">
        <v>286.364</v>
      </c>
      <c r="E60" s="1085">
        <v>54.815999999999995</v>
      </c>
      <c r="F60" s="1115">
        <v>4.099999999999994</v>
      </c>
      <c r="G60" s="1116">
        <v>7.930367504835578</v>
      </c>
      <c r="H60" s="1115">
        <v>-231.54799999999997</v>
      </c>
      <c r="I60" s="1116">
        <v>-80.85792906929642</v>
      </c>
    </row>
    <row r="61" spans="1:9" ht="14.25">
      <c r="A61" s="1112" t="s">
        <v>562</v>
      </c>
      <c r="B61" s="1112">
        <v>6309.014</v>
      </c>
      <c r="C61" s="1112">
        <v>5782.6759999999995</v>
      </c>
      <c r="D61" s="1112">
        <v>6873.181799999999</v>
      </c>
      <c r="E61" s="1112">
        <v>6265.824</v>
      </c>
      <c r="F61" s="1112">
        <v>-526.3380000000006</v>
      </c>
      <c r="G61" s="1113">
        <v>-8.342634839612032</v>
      </c>
      <c r="H61" s="1112">
        <v>-607.3577999999998</v>
      </c>
      <c r="I61" s="1113">
        <v>-8.836632256693688</v>
      </c>
    </row>
    <row r="62" spans="1:9" ht="15">
      <c r="A62" s="648" t="s">
        <v>851</v>
      </c>
      <c r="B62" s="648">
        <v>855.4209999999999</v>
      </c>
      <c r="C62" s="648">
        <v>881.7130000000001</v>
      </c>
      <c r="D62" s="648">
        <v>965.833</v>
      </c>
      <c r="E62" s="648">
        <v>921.135</v>
      </c>
      <c r="F62" s="1117">
        <v>26.292000000000144</v>
      </c>
      <c r="G62" s="1115">
        <v>3.073574298503327</v>
      </c>
      <c r="H62" s="1114">
        <v>-44.69799999999998</v>
      </c>
      <c r="I62" s="1114">
        <v>-4.627922218437347</v>
      </c>
    </row>
    <row r="63" spans="1:9" ht="15">
      <c r="A63" s="648" t="s">
        <v>852</v>
      </c>
      <c r="B63" s="648">
        <v>4606.4169999999995</v>
      </c>
      <c r="C63" s="648">
        <v>4900.963</v>
      </c>
      <c r="D63" s="648">
        <v>4841.438</v>
      </c>
      <c r="E63" s="648">
        <v>5344.689</v>
      </c>
      <c r="F63" s="1117">
        <v>294.5460000000003</v>
      </c>
      <c r="G63" s="1115">
        <v>6.394253928812792</v>
      </c>
      <c r="H63" s="1115">
        <v>503.2510000000002</v>
      </c>
      <c r="I63" s="1115">
        <v>10.394659603200541</v>
      </c>
    </row>
    <row r="64" spans="1:9" ht="15">
      <c r="A64" s="648" t="s">
        <v>853</v>
      </c>
      <c r="B64" s="648">
        <v>423.588</v>
      </c>
      <c r="C64" s="648">
        <v>372.47799999999995</v>
      </c>
      <c r="D64" s="648">
        <v>532.9554</v>
      </c>
      <c r="E64" s="648">
        <v>476.338</v>
      </c>
      <c r="F64" s="1117">
        <v>-51.11000000000007</v>
      </c>
      <c r="G64" s="1115">
        <v>-12.06596976307168</v>
      </c>
      <c r="H64" s="1115">
        <v>-56.61740000000003</v>
      </c>
      <c r="I64" s="1115">
        <v>-10.623290429180383</v>
      </c>
    </row>
    <row r="65" spans="1:9" ht="15">
      <c r="A65" s="648" t="s">
        <v>854</v>
      </c>
      <c r="B65" s="648">
        <v>5.011</v>
      </c>
      <c r="C65" s="648">
        <v>5.409</v>
      </c>
      <c r="D65" s="648">
        <v>4.1659999999999995</v>
      </c>
      <c r="E65" s="648">
        <v>2.885</v>
      </c>
      <c r="F65" s="1117">
        <v>0.3979999999999997</v>
      </c>
      <c r="G65" s="1115">
        <v>7.942526441827972</v>
      </c>
      <c r="H65" s="1115">
        <v>-1.2809999999999997</v>
      </c>
      <c r="I65" s="1115">
        <v>-30.748919827172344</v>
      </c>
    </row>
    <row r="66" spans="1:9" ht="15">
      <c r="A66" s="649" t="s">
        <v>855</v>
      </c>
      <c r="B66" s="649">
        <v>418.57700000000006</v>
      </c>
      <c r="C66" s="649">
        <v>367.06899999999996</v>
      </c>
      <c r="D66" s="649">
        <v>528.7894</v>
      </c>
      <c r="E66" s="649">
        <v>473.453</v>
      </c>
      <c r="F66" s="1118">
        <v>-51.508000000000095</v>
      </c>
      <c r="G66" s="1116">
        <v>-12.305501735642448</v>
      </c>
      <c r="H66" s="1116">
        <v>-55.336400000000026</v>
      </c>
      <c r="I66" s="1116">
        <v>-10.464733218933667</v>
      </c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31" top="0.25" bottom="0.28" header="0.23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shiva</cp:lastModifiedBy>
  <cp:lastPrinted>2009-03-03T09:17:09Z</cp:lastPrinted>
  <dcterms:created xsi:type="dcterms:W3CDTF">1996-10-14T23:33:28Z</dcterms:created>
  <dcterms:modified xsi:type="dcterms:W3CDTF">2009-03-04T09:31:25Z</dcterms:modified>
  <cp:category/>
  <cp:version/>
  <cp:contentType/>
  <cp:contentStatus/>
</cp:coreProperties>
</file>