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activeTab="0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" sheetId="6" r:id="rId6"/>
    <sheet name="Sect.Loan" sheetId="7" r:id="rId7"/>
    <sheet name="Secu Loan" sheetId="8" r:id="rId8"/>
    <sheet name="Claims on Govt Ent" sheetId="9" r:id="rId9"/>
    <sheet name="outright sale-Purchase" sheetId="10" r:id="rId10"/>
    <sheet name="repo-reverse repo" sheetId="11" r:id="rId11"/>
    <sheet name="Forex Nrs." sheetId="12" r:id="rId12"/>
    <sheet name="FOREX $" sheetId="13" r:id="rId13"/>
    <sheet name="IC Purchase" sheetId="14" r:id="rId14"/>
    <sheet name="SLF_Interbank" sheetId="15" r:id="rId15"/>
    <sheet name="Int" sheetId="16" r:id="rId16"/>
    <sheet name="TB 91" sheetId="17" r:id="rId17"/>
    <sheet name="TB 364" sheetId="18" r:id="rId18"/>
    <sheet name="Interbank rate" sheetId="19" r:id="rId19"/>
    <sheet name="Share Market Indicators" sheetId="20" r:id="rId20"/>
    <sheet name="Public Issue Approval" sheetId="21" r:id="rId21"/>
    <sheet name="Listed Co.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" sheetId="36" r:id="rId36"/>
    <sheet name="M-Ind" sheetId="37" r:id="rId37"/>
    <sheet name="M-Other" sheetId="38" r:id="rId38"/>
    <sheet name="BOP" sheetId="39" r:id="rId39"/>
    <sheet name="M-India_$" sheetId="40" r:id="rId40"/>
    <sheet name="Reserves" sheetId="41" r:id="rId41"/>
    <sheet name="Reserve $" sheetId="42" r:id="rId42"/>
    <sheet name="Ex Rate" sheetId="43" r:id="rId43"/>
  </sheets>
  <definedNames/>
  <calcPr fullCalcOnLoad="1"/>
</workbook>
</file>

<file path=xl/sharedStrings.xml><?xml version="1.0" encoding="utf-8"?>
<sst xmlns="http://schemas.openxmlformats.org/spreadsheetml/2006/main" count="3268" uniqueCount="1552">
  <si>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</si>
  <si>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</si>
  <si>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</si>
  <si>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</si>
  <si>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</si>
  <si>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</si>
  <si>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</si>
  <si>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</si>
  <si>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</si>
  <si>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</si>
  <si>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</si>
  <si>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</si>
  <si>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</si>
  <si>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</si>
  <si>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</si>
  <si>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</si>
  <si>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</si>
  <si>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</si>
  <si>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</si>
  <si>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</si>
  <si>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</si>
  <si>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</si>
  <si>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</si>
  <si>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</si>
  <si>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</si>
  <si>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</si>
  <si>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</si>
  <si>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</si>
  <si>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</si>
  <si>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</si>
  <si>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</si>
  <si>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</si>
  <si>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</si>
  <si>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</si>
  <si>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</si>
  <si>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</si>
  <si>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</si>
  <si>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</si>
  <si>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</si>
  <si>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</si>
  <si>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2008/09 P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</si>
  <si>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</si>
  <si>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</si>
  <si>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</si>
  <si>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</si>
  <si>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</si>
  <si>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</si>
  <si>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</si>
  <si>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</si>
  <si>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</si>
  <si>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</si>
  <si>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</si>
  <si>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</si>
  <si>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</si>
  <si>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</si>
  <si>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</si>
  <si>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</si>
  <si>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</si>
  <si>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</si>
  <si>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</si>
  <si>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</si>
  <si>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</si>
  <si>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</si>
  <si>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</si>
  <si>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</si>
  <si>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</si>
  <si>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</si>
  <si>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</si>
  <si>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</si>
  <si>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</si>
  <si>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2007 </t>
  </si>
  <si>
    <t>Period-end Buying Rate</t>
  </si>
  <si>
    <t>Exchange Rate of US Dollar
(NRs/US$)</t>
  </si>
  <si>
    <t>Sources: http://www.eia.doe.gov/emeu/international/crude1.xls and http://www.kitco.com/gold.londonfix.html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</si>
  <si>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</si>
  <si>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</si>
  <si>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</si>
  <si>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</si>
  <si>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</si>
  <si>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</si>
  <si>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</si>
  <si>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</si>
  <si>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</si>
  <si>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</si>
  <si>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 xml:space="preserve">Monthly Turnover:                      </t>
  </si>
  <si>
    <t>Union Finance Limited</t>
  </si>
  <si>
    <t>Rights Share (1:1)</t>
  </si>
  <si>
    <t>9/23/2008 (2065/6/7)</t>
  </si>
  <si>
    <t>Kist Merchant &amp; Finance Limited</t>
  </si>
  <si>
    <t>14.4</t>
  </si>
  <si>
    <t>Research Department</t>
  </si>
  <si>
    <t>14.7</t>
  </si>
  <si>
    <t xml:space="preserve">       b.Foreign Grants</t>
  </si>
  <si>
    <t>Actual Expenditure</t>
  </si>
  <si>
    <t xml:space="preserve">   From Foreign Grants</t>
  </si>
  <si>
    <t xml:space="preserve">   Others #</t>
  </si>
  <si>
    <t>Local Authority Accounts</t>
  </si>
  <si>
    <t>Deficit (-) Surplus (+)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</si>
  <si>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</si>
  <si>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</si>
  <si>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</si>
  <si>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    Overdrafts++</t>
  </si>
  <si>
    <t xml:space="preserve">       Others@</t>
  </si>
  <si>
    <t xml:space="preserve">   Foreign Loans</t>
  </si>
  <si>
    <t xml:space="preserve"> +   As per NRB records.</t>
  </si>
  <si>
    <t xml:space="preserve"> #  Change in outstanding amount disbursed to VDC/DDC remaining unspent.</t>
  </si>
  <si>
    <t>@ Interest from Government Treasury transactions and others.</t>
  </si>
  <si>
    <t xml:space="preserve"> P :  Provisional.</t>
  </si>
  <si>
    <t>Government Budgetary Operation+</t>
  </si>
  <si>
    <t>Rights Share (1:1.5)</t>
  </si>
  <si>
    <t>9/24/2008 (2065/6/8)</t>
  </si>
  <si>
    <t>Peoples Finance Limited</t>
  </si>
  <si>
    <t>Rights Share (1:2)</t>
  </si>
  <si>
    <t>9/25/2008 (2065/6/17)</t>
  </si>
  <si>
    <t>Siddhartha Bank Limited</t>
  </si>
  <si>
    <t>Debenture</t>
  </si>
  <si>
    <t>9/25/2008 (2065/6/9)</t>
  </si>
  <si>
    <t>Laxmi Bank Limited</t>
  </si>
  <si>
    <t>9/25/2008 (2065/6/13)</t>
  </si>
  <si>
    <t>Goodwill Finance Ltd.</t>
  </si>
  <si>
    <t>Nepal Dev. &amp; Emp. Pro. Bank Ltd.</t>
  </si>
  <si>
    <t>Gurkha Development Bank Ltd.</t>
  </si>
  <si>
    <t>Sanima Bikas Bank Ltd.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</si>
  <si>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</si>
  <si>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</si>
  <si>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</si>
  <si>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</si>
  <si>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</si>
  <si>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</si>
  <si>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</si>
  <si>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</si>
  <si>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</si>
  <si>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</si>
  <si>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</si>
  <si>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</si>
  <si>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</si>
  <si>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</si>
  <si>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</si>
  <si>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</si>
  <si>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</si>
  <si>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</si>
  <si>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</si>
  <si>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</si>
  <si>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</si>
  <si>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</si>
  <si>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</si>
  <si>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</si>
  <si>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</si>
  <si>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</si>
  <si>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</si>
  <si>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</si>
  <si>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</si>
  <si>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</si>
  <si>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</si>
  <si>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</si>
  <si>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</si>
  <si>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</si>
  <si>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</si>
  <si>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</si>
  <si>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</si>
  <si>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</si>
  <si>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</si>
  <si>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</si>
  <si>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</si>
  <si>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</si>
  <si>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</si>
  <si>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</si>
  <si>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</si>
  <si>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</si>
  <si>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</si>
  <si>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</si>
  <si>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</si>
  <si>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</si>
  <si>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</si>
  <si>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</si>
  <si>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</si>
  <si>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</si>
  <si>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</si>
  <si>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</si>
  <si>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</si>
  <si>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</si>
  <si>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</si>
  <si>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</si>
  <si>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</si>
  <si>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</si>
  <si>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</si>
  <si>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</si>
  <si>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</si>
  <si>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</si>
  <si>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>Standing Liquidity Facility (SLF)*</t>
  </si>
  <si>
    <t>* Introduced as a safety valve for domestic payments system since 2004/05.</t>
  </si>
  <si>
    <t>(Based on the First Nine Months' Data of 2008/09)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</si>
  <si>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</si>
  <si>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</si>
  <si>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</si>
  <si>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</si>
  <si>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</si>
  <si>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</si>
  <si>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</si>
  <si>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</si>
  <si>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</si>
  <si>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</si>
  <si>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</si>
  <si>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</si>
  <si>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</si>
  <si>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</si>
  <si>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</si>
  <si>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</si>
  <si>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</si>
  <si>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</si>
  <si>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</si>
  <si>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</si>
  <si>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</si>
  <si>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</si>
  <si>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</si>
  <si>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</si>
  <si>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</si>
  <si>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</si>
  <si>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</si>
  <si>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</si>
  <si>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</si>
  <si>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</si>
  <si>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</si>
  <si>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</si>
  <si>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</si>
  <si>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</si>
  <si>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</si>
  <si>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</si>
  <si>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</si>
  <si>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</si>
  <si>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</si>
  <si>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</si>
  <si>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</si>
  <si>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</si>
  <si>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</si>
  <si>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</si>
  <si>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</si>
  <si>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</si>
  <si>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</si>
  <si>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</si>
  <si>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</si>
  <si>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</si>
  <si>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</si>
  <si>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</si>
  <si>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</si>
  <si>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</si>
  <si>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</si>
  <si>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</si>
  <si>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</si>
  <si>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</si>
  <si>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</si>
  <si>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</si>
  <si>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>Table 46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</si>
  <si>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</si>
  <si>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</si>
  <si>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</si>
  <si>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</si>
  <si>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</si>
  <si>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</si>
  <si>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</si>
  <si>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</si>
  <si>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</si>
  <si>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</si>
  <si>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</si>
  <si>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</si>
  <si>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</si>
  <si>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</si>
  <si>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</si>
  <si>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</si>
  <si>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</si>
  <si>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</si>
  <si>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</si>
  <si>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</si>
  <si>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</si>
  <si>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</si>
  <si>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</si>
  <si>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</si>
  <si>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</si>
  <si>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</si>
  <si>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</si>
  <si>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</si>
  <si>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</si>
  <si>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</si>
  <si>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</si>
  <si>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</si>
  <si>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</si>
  <si>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</si>
  <si>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</si>
  <si>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</si>
  <si>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</si>
  <si>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</si>
  <si>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</si>
  <si>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</si>
  <si>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</si>
  <si>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</si>
  <si>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</si>
  <si>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</si>
  <si>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 xml:space="preserve">10/21/2008(2065/7/5)
</t>
  </si>
  <si>
    <t xml:space="preserve">10/22/2008(2065/7/6)
</t>
  </si>
  <si>
    <t xml:space="preserve">10/26/2008(2065/7/10)
</t>
  </si>
  <si>
    <t xml:space="preserve">10/27/2008(2065/7/11)
</t>
  </si>
  <si>
    <t>11/25/2008(2065/8/10)</t>
  </si>
  <si>
    <t>Nepal Development Bank Ltd.</t>
  </si>
  <si>
    <t>1/11/2009(2065/9/27)</t>
  </si>
  <si>
    <t>Total Rights Share</t>
  </si>
  <si>
    <t xml:space="preserve"> Total Debenture </t>
  </si>
  <si>
    <t>Bank of Asia Nepal Limited</t>
  </si>
  <si>
    <t>1/7/2009(2065/9/23)</t>
  </si>
  <si>
    <t>Nabil Bank Ltd.</t>
  </si>
  <si>
    <t>Deprosc Bank Ltd</t>
  </si>
  <si>
    <t>Lord Buddha Financial Institution Ltd</t>
  </si>
  <si>
    <t>Sagarmatha Merch. Banking and Finance Ltd</t>
  </si>
  <si>
    <t>Suvechha Bikas Bank Ltd</t>
  </si>
  <si>
    <t>Kaski Finance Ltd</t>
  </si>
  <si>
    <t>Prudential Finance Ltd</t>
  </si>
  <si>
    <t>Shree Investment and Finance Ltd</t>
  </si>
  <si>
    <t>Sagarmatha Insurance Company Ltd</t>
  </si>
  <si>
    <t>Nepal Awabas Bikas Bitta Company Ltd</t>
  </si>
  <si>
    <t>Nepal Credit and Commerce Bank Ltd</t>
  </si>
  <si>
    <t>Himalayan General Insurance Company Ltd</t>
  </si>
  <si>
    <t>Yeti Finance Company Ltd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</si>
  <si>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</si>
  <si>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</si>
  <si>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</si>
  <si>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</si>
  <si>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</si>
  <si>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</si>
  <si>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</si>
  <si>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</si>
  <si>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</si>
  <si>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</si>
  <si>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</si>
  <si>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</si>
  <si>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</si>
  <si>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</si>
  <si>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1991/92</t>
  </si>
  <si>
    <t>1992/93</t>
  </si>
  <si>
    <t>1993/94</t>
  </si>
  <si>
    <t>1994/95</t>
  </si>
  <si>
    <t>1995/96</t>
  </si>
  <si>
    <t>4. Reserve Money (Use)</t>
  </si>
  <si>
    <t>5. Govt Overdraft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</si>
  <si>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</si>
  <si>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</si>
  <si>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</si>
  <si>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</si>
  <si>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</si>
  <si>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</si>
  <si>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</si>
  <si>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</si>
  <si>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</si>
  <si>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</si>
  <si>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</si>
  <si>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</si>
  <si>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</si>
  <si>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</si>
  <si>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</si>
  <si>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</si>
  <si>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</si>
  <si>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</si>
  <si>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</si>
  <si>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</si>
  <si>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</si>
  <si>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</si>
  <si>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</si>
  <si>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</si>
  <si>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</si>
  <si>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</si>
  <si>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</si>
  <si>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</si>
  <si>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</si>
  <si>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</si>
  <si>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Rights Share (5:1)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</si>
  <si>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</si>
  <si>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</si>
  <si>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</si>
  <si>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</si>
  <si>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</si>
  <si>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</si>
  <si>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</si>
  <si>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</si>
  <si>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</si>
  <si>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</si>
  <si>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</si>
  <si>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</si>
  <si>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</si>
  <si>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</si>
  <si>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</si>
  <si>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</si>
  <si>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</si>
  <si>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</si>
  <si>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</si>
  <si>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</si>
  <si>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</si>
  <si>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</si>
  <si>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 xml:space="preserve">Mid-April 2009 </t>
  </si>
  <si>
    <t>Mar/Apr</t>
  </si>
  <si>
    <t>11.9</t>
  </si>
  <si>
    <t>Price Division</t>
  </si>
  <si>
    <t>Himchuli Development Bank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</si>
  <si>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</si>
  <si>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</si>
  <si>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</si>
  <si>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</si>
  <si>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</si>
  <si>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</si>
  <si>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</si>
  <si>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</si>
  <si>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</si>
  <si>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</si>
  <si>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</si>
  <si>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</si>
  <si>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</si>
  <si>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</si>
  <si>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</si>
  <si>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</si>
  <si>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</si>
  <si>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</si>
  <si>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</si>
  <si>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</si>
  <si>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</si>
  <si>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</si>
  <si>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</si>
  <si>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</si>
  <si>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</si>
  <si>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</si>
  <si>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</si>
  <si>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</si>
  <si>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</si>
  <si>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</si>
  <si>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</si>
  <si>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</si>
  <si>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</si>
  <si>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</si>
  <si>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</si>
  <si>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</si>
  <si>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</si>
  <si>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</si>
  <si>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</si>
  <si>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</si>
  <si>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</si>
  <si>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</si>
  <si>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</si>
  <si>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</si>
  <si>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</si>
  <si>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</si>
  <si>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</si>
  <si>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</si>
  <si>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</si>
  <si>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</si>
  <si>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</si>
  <si>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</si>
  <si>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</si>
  <si>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</si>
  <si>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</si>
  <si>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</si>
  <si>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</si>
  <si>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</si>
  <si>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</si>
  <si>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</si>
  <si>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</si>
  <si>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</si>
  <si>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</si>
  <si>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</si>
  <si>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</si>
  <si>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</si>
  <si>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</si>
  <si>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</si>
  <si>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</si>
  <si>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</si>
  <si>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</si>
  <si>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</si>
  <si>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</si>
  <si>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</si>
  <si>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</si>
  <si>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</si>
  <si>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</si>
  <si>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</si>
  <si>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</si>
  <si>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</si>
  <si>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</si>
  <si>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</si>
  <si>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</si>
  <si>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</si>
  <si>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</si>
  <si>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</si>
  <si>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</si>
  <si>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</si>
  <si>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</si>
  <si>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</si>
  <si>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</si>
  <si>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</si>
  <si>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</si>
  <si>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</si>
  <si>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>Mid-Apr</t>
  </si>
  <si>
    <t>Mid-Jul To Mid-Apr</t>
  </si>
  <si>
    <t>Apr-apr</t>
  </si>
  <si>
    <t>( Rs in million )</t>
  </si>
  <si>
    <t>(Rs in million)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</si>
  <si>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</si>
  <si>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</si>
  <si>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</si>
  <si>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</si>
  <si>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</si>
  <si>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</si>
  <si>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</si>
  <si>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</si>
  <si>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</si>
  <si>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</si>
  <si>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</si>
  <si>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</si>
  <si>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</si>
  <si>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</si>
  <si>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</si>
  <si>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</si>
  <si>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</si>
  <si>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</si>
  <si>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</si>
  <si>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</si>
  <si>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</si>
  <si>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</si>
  <si>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</si>
  <si>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</si>
  <si>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</si>
  <si>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</si>
  <si>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</si>
  <si>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</si>
  <si>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</si>
  <si>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</si>
  <si>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</si>
  <si>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</si>
  <si>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</si>
  <si>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</si>
  <si>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</si>
  <si>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</si>
  <si>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</si>
  <si>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</si>
  <si>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</si>
  <si>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</si>
  <si>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</si>
  <si>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</si>
  <si>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</si>
  <si>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</si>
  <si>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</si>
  <si>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</si>
  <si>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</si>
  <si>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</si>
  <si>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</si>
  <si>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</si>
  <si>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</si>
  <si>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</si>
  <si>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9 Months</t>
  </si>
  <si>
    <t>During 9 months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</si>
  <si>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</si>
  <si>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</si>
  <si>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</si>
  <si>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</si>
  <si>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</si>
  <si>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</si>
  <si>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</si>
  <si>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</si>
  <si>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</si>
  <si>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</si>
  <si>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</si>
  <si>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</si>
  <si>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</si>
  <si>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</si>
  <si>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</si>
  <si>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</si>
  <si>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</si>
  <si>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</si>
  <si>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</si>
  <si>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</si>
  <si>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</si>
  <si>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</si>
  <si>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</si>
  <si>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</si>
  <si>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</si>
  <si>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</si>
  <si>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</si>
  <si>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</si>
  <si>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</si>
  <si>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</si>
  <si>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</si>
  <si>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</si>
  <si>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</si>
  <si>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</si>
  <si>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</si>
  <si>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</si>
  <si>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</si>
  <si>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</si>
  <si>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</si>
  <si>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</si>
  <si>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</si>
  <si>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</si>
  <si>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</si>
  <si>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</si>
  <si>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</si>
  <si>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</si>
  <si>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</si>
  <si>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</si>
  <si>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</si>
  <si>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</si>
  <si>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</si>
  <si>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</si>
  <si>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</si>
  <si>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</si>
  <si>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</si>
  <si>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</si>
  <si>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</si>
  <si>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Srijana Finance Ltd</t>
  </si>
  <si>
    <t>Rights Share(1:1)</t>
  </si>
  <si>
    <t>10/19/2008(2065/7/3)</t>
  </si>
  <si>
    <t>Swabalamban Laghu Bitta Bikash Bank</t>
  </si>
  <si>
    <t>Rights Share(1:1.4)</t>
  </si>
  <si>
    <t>Nepal Srilanka Merchant Bank &amp; Finance</t>
  </si>
  <si>
    <t>Rights Share(1:2)</t>
  </si>
  <si>
    <t>National Finance Ltd.</t>
  </si>
  <si>
    <t>Rights Share(1:0.4)</t>
  </si>
  <si>
    <t>Samjhana Finance Ltd.</t>
  </si>
  <si>
    <t>Rights Share(1:1.25)</t>
  </si>
  <si>
    <t>Nepal Bangladesh Bank Ltd.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</si>
  <si>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</si>
  <si>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</si>
  <si>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</si>
  <si>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</si>
  <si>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</si>
  <si>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</si>
  <si>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</si>
  <si>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</si>
  <si>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</si>
  <si>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</si>
  <si>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</si>
  <si>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</si>
  <si>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</si>
  <si>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</si>
  <si>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</si>
  <si>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</si>
  <si>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</si>
  <si>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</si>
  <si>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</si>
  <si>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</si>
  <si>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</si>
  <si>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</si>
  <si>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</si>
  <si>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</si>
  <si>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</si>
  <si>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</si>
  <si>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</si>
  <si>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</si>
  <si>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</si>
  <si>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</si>
  <si>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</si>
  <si>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</si>
  <si>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</si>
  <si>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</si>
  <si>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</si>
  <si>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</si>
  <si>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</si>
  <si>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</si>
  <si>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</si>
  <si>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</si>
  <si>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</si>
  <si>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</si>
  <si>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</si>
  <si>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</si>
  <si>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</si>
  <si>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</si>
  <si>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</si>
  <si>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</si>
  <si>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</si>
  <si>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</si>
  <si>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Infrastructure Development Bank</t>
  </si>
  <si>
    <t>Investment Bank Ltd.</t>
  </si>
  <si>
    <t>Universal Finance Limited</t>
  </si>
  <si>
    <t>National Life Insurance Company Ltd.</t>
  </si>
  <si>
    <t>Siddhartha Development Bank</t>
  </si>
  <si>
    <t>Rights Share(1:5)</t>
  </si>
  <si>
    <t>Citizens International Bank Ltd.</t>
  </si>
  <si>
    <t>Api Finance Ltd.</t>
  </si>
  <si>
    <t>Standard Chartered Bank Ltd.</t>
  </si>
  <si>
    <t>United Finance Ltd.</t>
  </si>
  <si>
    <t xml:space="preserve">   </t>
  </si>
  <si>
    <t>Rights Share(1:1.5)</t>
  </si>
  <si>
    <t>Bageshwori Bikash Bank</t>
  </si>
  <si>
    <t>Rights Share(2:1)</t>
  </si>
  <si>
    <t>11/11/2008(2065/7/26)</t>
  </si>
  <si>
    <t>Pokhara Finance Ltd.</t>
  </si>
  <si>
    <t>Rights Share(1:3)</t>
  </si>
  <si>
    <t>Nepal Life Insurance Company Ltd</t>
  </si>
  <si>
    <t>Shree Investment and Finance Company Ltd.</t>
  </si>
  <si>
    <t>ICFC Bittiya Sanstha Ltd</t>
  </si>
  <si>
    <t>Standard Finance Ltd</t>
  </si>
  <si>
    <t>Lumbini Bank Ltd</t>
  </si>
  <si>
    <t>Royal Merchant Banking and Finance Ltd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</si>
  <si>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</si>
  <si>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</si>
  <si>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</si>
  <si>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</si>
  <si>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</si>
  <si>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</si>
  <si>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</si>
  <si>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</si>
  <si>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</si>
  <si>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</si>
  <si>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</si>
  <si>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</si>
  <si>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</si>
  <si>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</si>
  <si>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</si>
  <si>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Monetary and Credit Aggregates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</si>
  <si>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</si>
  <si>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</si>
  <si>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</si>
  <si>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</si>
  <si>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</si>
  <si>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</si>
  <si>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</si>
  <si>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</si>
  <si>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</si>
  <si>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</si>
  <si>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>First Nine Months</t>
  </si>
  <si>
    <t>April-Jul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</si>
  <si>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</si>
  <si>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</si>
  <si>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</si>
  <si>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</si>
  <si>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</si>
  <si>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</si>
  <si>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</si>
  <si>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</si>
  <si>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</si>
  <si>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</si>
  <si>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</si>
  <si>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</si>
  <si>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</si>
  <si>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</si>
  <si>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</si>
  <si>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</si>
  <si>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</si>
  <si>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</si>
  <si>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</si>
  <si>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</si>
  <si>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</si>
  <si>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</si>
  <si>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</si>
  <si>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</si>
  <si>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</si>
  <si>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</si>
  <si>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</si>
  <si>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</si>
  <si>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</si>
  <si>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</si>
  <si>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1/ Adjusting the exchange valuation gain of  Rs. 72.68 million.</t>
  </si>
  <si>
    <t xml:space="preserve"> 2/ Adjusting the exchange valuation gain of Rs 111.1 million</t>
  </si>
  <si>
    <t xml:space="preserve">         1.6 Janakpur Cigaratte Factory Ltd.</t>
  </si>
  <si>
    <t xml:space="preserve">         5.3 Janak Educationa Material Center Ltd.</t>
  </si>
  <si>
    <t>Note :  Change in NFA is derived by taking mid-July as base and minus (-) sign indicates increase.</t>
  </si>
  <si>
    <t>* = After adjusting exchange valuation gain/loss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</si>
  <si>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</si>
  <si>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</si>
  <si>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</si>
  <si>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</si>
  <si>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</si>
  <si>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</si>
  <si>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</si>
  <si>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</si>
  <si>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</si>
  <si>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</si>
  <si>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</si>
  <si>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</si>
  <si>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</si>
  <si>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</si>
  <si>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</si>
  <si>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</si>
  <si>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</si>
  <si>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</si>
  <si>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</si>
  <si>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</si>
  <si>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</si>
  <si>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</si>
  <si>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</si>
  <si>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</si>
  <si>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</si>
  <si>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</si>
  <si>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</si>
  <si>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</si>
  <si>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</si>
  <si>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</si>
  <si>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</si>
  <si>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</si>
  <si>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</si>
  <si>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</si>
  <si>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</si>
  <si>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</si>
  <si>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</si>
  <si>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</si>
  <si>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</si>
  <si>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</si>
  <si>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</si>
  <si>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</si>
  <si>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</si>
  <si>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</si>
  <si>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</si>
  <si>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</si>
  <si>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</si>
  <si>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</si>
  <si>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</si>
  <si>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</si>
  <si>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</si>
  <si>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</si>
  <si>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</si>
  <si>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</si>
  <si>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</si>
  <si>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</si>
  <si>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</si>
  <si>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</si>
  <si>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</si>
  <si>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</si>
  <si>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</si>
  <si>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</si>
  <si>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</si>
  <si>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</si>
  <si>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</si>
  <si>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</si>
  <si>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</si>
  <si>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>Feb/Mar</t>
  </si>
  <si>
    <t>13.1</t>
  </si>
  <si>
    <t>12.3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</si>
  <si>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</si>
  <si>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</si>
  <si>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</si>
  <si>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</si>
  <si>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</si>
  <si>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</si>
  <si>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</si>
  <si>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</si>
  <si>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</si>
  <si>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</si>
  <si>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</si>
  <si>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</si>
  <si>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</si>
  <si>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</si>
  <si>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</si>
  <si>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</si>
  <si>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</si>
  <si>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</si>
  <si>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</si>
  <si>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</si>
  <si>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</si>
  <si>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</si>
  <si>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</si>
  <si>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</si>
  <si>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>Jan/Feb</t>
  </si>
  <si>
    <t>13.7</t>
  </si>
  <si>
    <t>15.0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</si>
  <si>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</si>
  <si>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</si>
  <si>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</si>
  <si>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</si>
  <si>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</si>
  <si>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</si>
  <si>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</si>
  <si>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</si>
  <si>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</si>
  <si>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</si>
  <si>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</si>
  <si>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</si>
  <si>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</si>
  <si>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</si>
  <si>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</si>
  <si>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</si>
  <si>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</si>
  <si>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</si>
  <si>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</si>
  <si>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</si>
  <si>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IME Financial Institution</t>
  </si>
  <si>
    <t>Nepal Express Finance Ltd</t>
  </si>
  <si>
    <t>Machhapuchre Bank Ltd</t>
  </si>
  <si>
    <t>Annapurna Development Bank Ltd.</t>
  </si>
  <si>
    <t>International Leasing and Finance Company Ltd.</t>
  </si>
  <si>
    <t>Guheyshwori Merchant Banking &amp; Finance Ltd.</t>
  </si>
  <si>
    <t>Narayani Finance Ltd.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</si>
  <si>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</si>
  <si>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</si>
  <si>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</si>
  <si>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</si>
  <si>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</si>
  <si>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</si>
  <si>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</si>
  <si>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</si>
  <si>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</si>
  <si>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</si>
  <si>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</si>
  <si>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</si>
  <si>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</si>
  <si>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2008/09P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</si>
  <si>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</si>
  <si>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</si>
  <si>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</si>
  <si>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</si>
  <si>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</si>
  <si>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</si>
  <si>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</si>
  <si>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</si>
  <si>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</si>
  <si>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</si>
  <si>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</si>
  <si>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</si>
  <si>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</si>
  <si>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</si>
  <si>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</si>
  <si>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</si>
  <si>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</si>
  <si>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</si>
  <si>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</si>
  <si>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</si>
  <si>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</si>
  <si>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</si>
  <si>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</si>
  <si>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</si>
  <si>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</si>
  <si>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</si>
  <si>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</si>
  <si>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</si>
  <si>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</si>
  <si>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</si>
  <si>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</si>
  <si>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</si>
  <si>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</si>
  <si>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</si>
  <si>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</si>
  <si>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</si>
  <si>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</si>
  <si>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</si>
  <si>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</si>
  <si>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</si>
  <si>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</si>
  <si>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</si>
  <si>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</si>
  <si>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</si>
  <si>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</si>
  <si>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</si>
  <si>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</si>
  <si>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</si>
  <si>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</si>
  <si>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</si>
  <si>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</si>
  <si>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</si>
  <si>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</si>
  <si>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</si>
  <si>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</si>
  <si>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</si>
  <si>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</si>
  <si>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</si>
  <si>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</si>
  <si>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</si>
  <si>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</si>
  <si>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</si>
  <si>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</si>
  <si>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</si>
  <si>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</si>
  <si>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</si>
  <si>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</si>
  <si>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</si>
  <si>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</si>
  <si>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</si>
  <si>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</si>
  <si>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</si>
  <si>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</si>
  <si>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</si>
  <si>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</si>
  <si>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</si>
  <si>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</si>
  <si>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</si>
  <si>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</si>
  <si>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</si>
  <si>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</si>
  <si>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</si>
  <si>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</si>
  <si>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</si>
  <si>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</si>
  <si>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</si>
  <si>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</si>
  <si>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</si>
  <si>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</si>
  <si>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</si>
  <si>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</si>
  <si>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</si>
  <si>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</si>
  <si>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</si>
  <si>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</si>
  <si>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</si>
  <si>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</si>
  <si>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</si>
  <si>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</si>
  <si>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</si>
  <si>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</si>
  <si>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</si>
  <si>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</si>
  <si>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</si>
  <si>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</si>
  <si>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</si>
  <si>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</si>
  <si>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</si>
  <si>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</si>
  <si>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</si>
  <si>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</si>
  <si>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</si>
  <si>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</si>
  <si>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</si>
  <si>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</si>
  <si>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</si>
  <si>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</si>
  <si>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</si>
  <si>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</si>
  <si>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</si>
  <si>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</si>
  <si>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</si>
  <si>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</si>
  <si>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</si>
  <si>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</si>
  <si>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</si>
  <si>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</si>
  <si>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</si>
  <si>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</si>
  <si>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</si>
  <si>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</si>
  <si>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</si>
  <si>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</si>
  <si>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</si>
  <si>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</si>
  <si>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</si>
  <si>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</si>
  <si>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</si>
  <si>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</si>
  <si>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</si>
  <si>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</si>
  <si>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 xml:space="preserve"> Changes in the First Nine Months of </t>
  </si>
  <si>
    <t>Apr  (e)</t>
  </si>
  <si>
    <t xml:space="preserve"> 1/ Adjusting the exchange valuation gain of  Rs. 82.77 million.</t>
  </si>
  <si>
    <t xml:space="preserve"> 2/ Adjusting the exchange valuation gain of Rs 7619.4 million.</t>
  </si>
  <si>
    <t xml:space="preserve"> 1/ Adjusting the exchange valuation gain of Rs. 10.1 million.</t>
  </si>
  <si>
    <t xml:space="preserve"> 2/ Adjusting the exchange valuation gain of Rs. 7508..3 million.</t>
  </si>
  <si>
    <t xml:space="preserve"> 2/ Adjusting the exchange valuation gain of Rs. 7508.3 million.</t>
  </si>
  <si>
    <t>Securitywise Credit Flows of Ccommercial Banks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</si>
  <si>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</si>
  <si>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</si>
  <si>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</si>
  <si>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</si>
  <si>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</si>
  <si>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</si>
  <si>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</si>
  <si>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</si>
  <si>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</si>
  <si>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</si>
  <si>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</si>
  <si>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</si>
  <si>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</si>
  <si>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</si>
  <si>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</si>
  <si>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</si>
  <si>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</si>
  <si>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</si>
  <si>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</si>
  <si>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</si>
  <si>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</si>
  <si>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14.2 Communication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</si>
  <si>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</si>
  <si>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</si>
  <si>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</si>
  <si>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</si>
  <si>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</si>
  <si>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</si>
  <si>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</si>
  <si>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</si>
  <si>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</si>
  <si>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</si>
  <si>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</si>
  <si>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</si>
  <si>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</si>
  <si>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</si>
  <si>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</si>
  <si>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</si>
  <si>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</si>
  <si>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</si>
  <si>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</si>
  <si>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</si>
  <si>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</si>
  <si>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</si>
  <si>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</si>
  <si>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</si>
  <si>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</si>
  <si>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</si>
  <si>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</si>
  <si>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</si>
  <si>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</si>
  <si>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</si>
  <si>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</si>
  <si>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</si>
  <si>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</si>
  <si>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</si>
  <si>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</si>
  <si>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</si>
  <si>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</si>
  <si>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</si>
  <si>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</si>
  <si>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</si>
  <si>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</si>
  <si>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</si>
  <si>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</si>
  <si>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</si>
  <si>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</si>
  <si>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</si>
  <si>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</si>
  <si>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</si>
  <si>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</si>
  <si>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</si>
  <si>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</si>
  <si>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6.Change in NFA (before adj. ex. val.)*</t>
  </si>
  <si>
    <t xml:space="preserve">7.Exchange Valuation </t>
  </si>
  <si>
    <t>8.Change in NFA (6+7)**</t>
  </si>
  <si>
    <t>*= Change in NFA is derived by taking mid-July as base and minus (-) sign indicates increase.</t>
  </si>
  <si>
    <t>* * = After adjusting exchange valuation gain/loss</t>
  </si>
  <si>
    <t>Table 43</t>
  </si>
  <si>
    <t>–</t>
  </si>
  <si>
    <t>FRUITS</t>
  </si>
  <si>
    <t xml:space="preserve"> Exports of Major Commodities to India</t>
  </si>
  <si>
    <t xml:space="preserve"> Exports of Major Commodities to Other Countries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</si>
  <si>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</si>
  <si>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</si>
  <si>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</si>
  <si>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</si>
  <si>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</si>
  <si>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</si>
  <si>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</si>
  <si>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</si>
  <si>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</si>
  <si>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</si>
  <si>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</si>
  <si>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</si>
  <si>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</si>
  <si>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</si>
  <si>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</si>
  <si>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</si>
  <si>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</si>
  <si>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</si>
  <si>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</si>
  <si>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</si>
  <si>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</si>
  <si>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</si>
  <si>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</si>
  <si>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</si>
  <si>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</si>
  <si>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</si>
  <si>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</si>
  <si>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</si>
  <si>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</si>
  <si>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</si>
  <si>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</si>
  <si>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</si>
  <si>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</si>
  <si>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</si>
  <si>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</si>
  <si>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</si>
  <si>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</si>
  <si>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</si>
  <si>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</si>
  <si>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</si>
  <si>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</si>
  <si>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</si>
  <si>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</si>
  <si>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</si>
  <si>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</si>
  <si>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</si>
  <si>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</si>
  <si>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</si>
  <si>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</si>
  <si>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</si>
  <si>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</si>
  <si>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</si>
  <si>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</si>
  <si>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</si>
  <si>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</si>
  <si>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</si>
  <si>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</si>
  <si>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</si>
  <si>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</si>
  <si>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</si>
  <si>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</si>
  <si>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</si>
  <si>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</si>
  <si>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</si>
  <si>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</si>
  <si>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</si>
  <si>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</si>
  <si>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</si>
  <si>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</si>
  <si>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</si>
  <si>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</si>
  <si>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</si>
  <si>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</si>
  <si>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</si>
  <si>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</si>
  <si>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</si>
  <si>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</si>
  <si>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</si>
  <si>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</si>
  <si>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Mid-April</t>
  </si>
  <si>
    <t>Sunrise Bank Limited</t>
  </si>
  <si>
    <t>4/8/2009(2065/12/26)</t>
  </si>
  <si>
    <t>1/21/2009(2065/10/08)</t>
  </si>
  <si>
    <t>1/23/2009(2065/10/10)</t>
  </si>
  <si>
    <t>1/26/2009(2065/10/13)</t>
  </si>
  <si>
    <t>2/9/2009(2065/10/27)</t>
  </si>
  <si>
    <t>Civil Merchant Bittiya Sanstha Ltd</t>
  </si>
  <si>
    <t>4/5/2009(2065/12/23)</t>
  </si>
  <si>
    <t>Premier Finance Company Ltd.</t>
  </si>
  <si>
    <t>United Insurance Company (Nepal) Ltd</t>
  </si>
  <si>
    <t>Rights Share(5:2)</t>
  </si>
  <si>
    <t>World Merchant Banking &amp; Finance Ltd</t>
  </si>
  <si>
    <t>Imperial Finance Limited</t>
  </si>
  <si>
    <t xml:space="preserve">4/13/2009(2065/12/31) </t>
  </si>
  <si>
    <t>2/3/2009(2065/10/21)</t>
  </si>
  <si>
    <t>Everest Insurance Co. Ltd.</t>
  </si>
  <si>
    <t>Himalayan Bank Ltd.</t>
  </si>
  <si>
    <t>Nepal Ind.&amp; Comm. Bank Ltd.</t>
  </si>
  <si>
    <t>NMB Bank Ltd.</t>
  </si>
  <si>
    <t>Fewa Finance Ltd.</t>
  </si>
  <si>
    <t>Butawal Finance Ltd.</t>
  </si>
  <si>
    <t>Purbanchal Grameen Bikash Bank Ltd.</t>
  </si>
  <si>
    <t>Global Bank Ltd.</t>
  </si>
  <si>
    <t>Reliable Investment Bittiya Santha Ltd.</t>
  </si>
  <si>
    <t>Pashupati Development Bank Ltd.</t>
  </si>
  <si>
    <t>Shikhar Bittiya Santha Ltd.</t>
  </si>
  <si>
    <t>Annapurna Bikash Bank Ltd.</t>
  </si>
  <si>
    <t>Gandaki Bikash Bank Ltd.</t>
  </si>
  <si>
    <t>Gorkha Finance Ltd.</t>
  </si>
  <si>
    <t>Mid April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</si>
  <si>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</si>
  <si>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</si>
  <si>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</si>
  <si>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</si>
  <si>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</si>
  <si>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</si>
  <si>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</si>
  <si>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</si>
  <si>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</si>
  <si>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</si>
  <si>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</si>
  <si>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</si>
  <si>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</si>
  <si>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</si>
  <si>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</si>
  <si>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</si>
  <si>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</si>
  <si>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</si>
  <si>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</si>
  <si>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</si>
  <si>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</si>
  <si>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</si>
  <si>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 xml:space="preserve">Amount Rs in million </t>
  </si>
  <si>
    <t>Total Indirect Tax</t>
  </si>
  <si>
    <t>Total Direct Tax</t>
  </si>
  <si>
    <t>Total Tax Revenue</t>
  </si>
  <si>
    <t>Unclassified Revenue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</si>
  <si>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</si>
  <si>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</si>
  <si>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</si>
  <si>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</si>
  <si>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</si>
  <si>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</si>
  <si>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</si>
  <si>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</si>
  <si>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</si>
  <si>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</si>
  <si>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</si>
  <si>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</si>
  <si>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</si>
  <si>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</si>
  <si>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</si>
  <si>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</si>
  <si>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</si>
  <si>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</si>
  <si>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</si>
  <si>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</si>
  <si>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</si>
  <si>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</si>
  <si>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</si>
  <si>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</si>
  <si>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</si>
  <si>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</si>
  <si>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</si>
  <si>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</si>
  <si>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</si>
  <si>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</si>
  <si>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</si>
  <si>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</si>
  <si>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</si>
  <si>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</si>
  <si>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</si>
  <si>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</si>
  <si>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</si>
  <si>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</si>
  <si>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</si>
  <si>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</si>
  <si>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</si>
  <si>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</si>
  <si>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</si>
  <si>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</si>
  <si>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</si>
  <si>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>Listed Share and Bond   in Stock Exchange Market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</si>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</sst>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Courier"/>
      <family val="0"/>
    </font>
    <font>
      <i/>
      <sz val="11"/>
      <name val="Times New Roman"/>
      <family val="1"/>
    </font>
    <font>
      <i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0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4"/>
      <name val="Times New Roman"/>
      <family val="1"/>
    </font>
    <font>
      <sz val="12"/>
      <name val="Helv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color indexed="57"/>
      <name val="Arial"/>
      <family val="2"/>
    </font>
    <font>
      <b/>
      <sz val="10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43" fillId="0" borderId="0">
      <alignment/>
      <protection/>
    </xf>
    <xf numFmtId="9" fontId="0" fillId="0" borderId="0" applyFont="0" applyFill="0" applyBorder="0" applyAlignment="0" applyProtection="0"/>
  </cellStyleXfs>
  <cellXfs count="191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1">
      <alignment/>
      <protection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4" fontId="4" fillId="0" borderId="0" xfId="21" applyNumberFormat="1">
      <alignment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64" fontId="2" fillId="0" borderId="3" xfId="21" applyNumberFormat="1" applyFont="1" applyBorder="1" applyAlignment="1">
      <alignment horizontal="center" vertical="center"/>
      <protection/>
    </xf>
    <xf numFmtId="166" fontId="2" fillId="0" borderId="9" xfId="21" applyNumberFormat="1" applyFont="1" applyBorder="1" applyAlignment="1" applyProtection="1">
      <alignment horizontal="center" vertical="center"/>
      <protection/>
    </xf>
    <xf numFmtId="164" fontId="1" fillId="0" borderId="19" xfId="21" applyNumberFormat="1" applyFont="1" applyBorder="1" applyAlignment="1">
      <alignment horizontal="center" vertical="center"/>
      <protection/>
    </xf>
    <xf numFmtId="165" fontId="2" fillId="0" borderId="15" xfId="21" applyNumberFormat="1" applyFont="1" applyBorder="1" applyAlignment="1" applyProtection="1">
      <alignment horizontal="center" vertical="center"/>
      <protection/>
    </xf>
    <xf numFmtId="165" fontId="1" fillId="0" borderId="20" xfId="21" applyNumberFormat="1" applyFont="1" applyBorder="1" applyAlignment="1" applyProtection="1">
      <alignment horizontal="center" vertical="center"/>
      <protection/>
    </xf>
    <xf numFmtId="164" fontId="1" fillId="0" borderId="21" xfId="21" applyNumberFormat="1" applyFont="1" applyBorder="1" applyAlignment="1">
      <alignment horizontal="center" vertical="center"/>
      <protection/>
    </xf>
    <xf numFmtId="164" fontId="2" fillId="0" borderId="22" xfId="21" applyNumberFormat="1" applyFont="1" applyBorder="1" applyAlignment="1">
      <alignment horizontal="center" vertical="center"/>
      <protection/>
    </xf>
    <xf numFmtId="164" fontId="1" fillId="0" borderId="23" xfId="21" applyNumberFormat="1" applyFont="1" applyBorder="1" applyAlignment="1">
      <alignment horizontal="center" vertical="center"/>
      <protection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24" xfId="21" applyNumberFormat="1" applyFont="1" applyBorder="1" applyAlignment="1">
      <alignment horizontal="center" vertical="center"/>
      <protection/>
    </xf>
    <xf numFmtId="164" fontId="1" fillId="0" borderId="1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1" fillId="0" borderId="25" xfId="21" applyNumberFormat="1" applyFont="1" applyBorder="1" applyAlignment="1">
      <alignment horizontal="center" vertical="center"/>
      <protection/>
    </xf>
    <xf numFmtId="164" fontId="1" fillId="0" borderId="20" xfId="21" applyNumberFormat="1" applyFont="1" applyBorder="1" applyAlignment="1">
      <alignment horizontal="center" vertical="center"/>
      <protection/>
    </xf>
    <xf numFmtId="165" fontId="1" fillId="0" borderId="26" xfId="21" applyNumberFormat="1" applyFont="1" applyBorder="1" applyAlignment="1" applyProtection="1">
      <alignment horizontal="center" vertical="center"/>
      <protection/>
    </xf>
    <xf numFmtId="0" fontId="14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 horizontal="left" indent="2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64" fontId="10" fillId="0" borderId="17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8" fillId="0" borderId="0" xfId="0" applyFont="1" applyBorder="1" applyAlignment="1">
      <alignment/>
    </xf>
    <xf numFmtId="164" fontId="1" fillId="2" borderId="35" xfId="0" applyNumberFormat="1" applyFont="1" applyFill="1" applyBorder="1" applyAlignment="1">
      <alignment/>
    </xf>
    <xf numFmtId="164" fontId="1" fillId="2" borderId="36" xfId="0" applyNumberFormat="1" applyFont="1" applyFill="1" applyBorder="1" applyAlignment="1">
      <alignment/>
    </xf>
    <xf numFmtId="164" fontId="1" fillId="2" borderId="37" xfId="0" applyNumberFormat="1" applyFon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1" fontId="1" fillId="2" borderId="15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/>
    </xf>
    <xf numFmtId="164" fontId="1" fillId="2" borderId="18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34" xfId="0" applyNumberFormat="1" applyFont="1" applyBorder="1" applyAlignment="1" quotePrefix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29" xfId="0" applyNumberFormat="1" applyFont="1" applyBorder="1" applyAlignment="1" quotePrefix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 quotePrefix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0" fontId="1" fillId="2" borderId="4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9" fillId="2" borderId="3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16" fontId="20" fillId="2" borderId="34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0" fillId="2" borderId="2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/>
    </xf>
    <xf numFmtId="0" fontId="20" fillId="2" borderId="6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2" fontId="1" fillId="0" borderId="46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2" fontId="21" fillId="0" borderId="2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 horizontal="left" indent="2"/>
    </xf>
    <xf numFmtId="0" fontId="2" fillId="0" borderId="18" xfId="0" applyFont="1" applyBorder="1" applyAlignment="1">
      <alignment vertical="center"/>
    </xf>
    <xf numFmtId="2" fontId="2" fillId="0" borderId="47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2" borderId="4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0" xfId="0" applyFont="1" applyFill="1" applyBorder="1" applyAlignment="1" quotePrefix="1">
      <alignment horizontal="center" vertical="center"/>
    </xf>
    <xf numFmtId="0" fontId="1" fillId="2" borderId="50" xfId="0" applyFont="1" applyFill="1" applyBorder="1" applyAlignment="1" quotePrefix="1">
      <alignment horizontal="center" vertical="center"/>
    </xf>
    <xf numFmtId="0" fontId="1" fillId="2" borderId="52" xfId="0" applyFont="1" applyFill="1" applyBorder="1" applyAlignment="1" quotePrefix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165" fontId="1" fillId="2" borderId="45" xfId="21" applyNumberFormat="1" applyFont="1" applyFill="1" applyBorder="1" applyAlignment="1" applyProtection="1">
      <alignment horizontal="center" vertical="center"/>
      <protection/>
    </xf>
    <xf numFmtId="165" fontId="1" fillId="2" borderId="10" xfId="21" applyNumberFormat="1" applyFont="1" applyFill="1" applyBorder="1" applyAlignment="1" applyProtection="1">
      <alignment horizontal="center" vertical="center"/>
      <protection/>
    </xf>
    <xf numFmtId="165" fontId="1" fillId="2" borderId="4" xfId="21" applyNumberFormat="1" applyFont="1" applyFill="1" applyBorder="1" applyAlignment="1" applyProtection="1">
      <alignment horizontal="center" vertical="center"/>
      <protection/>
    </xf>
    <xf numFmtId="165" fontId="1" fillId="2" borderId="1" xfId="21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>
      <alignment horizontal="center" vertical="center"/>
    </xf>
    <xf numFmtId="165" fontId="2" fillId="0" borderId="0" xfId="23" applyFont="1">
      <alignment/>
      <protection/>
    </xf>
    <xf numFmtId="164" fontId="2" fillId="0" borderId="0" xfId="21" applyNumberFormat="1" applyFont="1" applyBorder="1" applyAlignment="1">
      <alignment horizontal="center" vertical="center"/>
      <protection/>
    </xf>
    <xf numFmtId="164" fontId="2" fillId="0" borderId="15" xfId="21" applyNumberFormat="1" applyFont="1" applyBorder="1" applyAlignment="1">
      <alignment horizontal="center" vertical="center"/>
      <protection/>
    </xf>
    <xf numFmtId="164" fontId="2" fillId="0" borderId="9" xfId="21" applyNumberFormat="1" applyFont="1" applyBorder="1" applyAlignment="1">
      <alignment horizontal="center" vertical="center"/>
      <protection/>
    </xf>
    <xf numFmtId="165" fontId="2" fillId="0" borderId="0" xfId="21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5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5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57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2" fillId="0" borderId="58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2" borderId="34" xfId="0" applyFont="1" applyFill="1" applyBorder="1" applyAlignment="1">
      <alignment horizontal="center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quotePrefix="1">
      <alignment/>
    </xf>
    <xf numFmtId="0" fontId="6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0" fillId="2" borderId="32" xfId="0" applyFont="1" applyFill="1" applyBorder="1" applyAlignment="1" applyProtection="1">
      <alignment horizontal="center"/>
      <protection locked="0"/>
    </xf>
    <xf numFmtId="166" fontId="20" fillId="0" borderId="29" xfId="0" applyNumberFormat="1" applyFont="1" applyBorder="1" applyAlignment="1" applyProtection="1">
      <alignment horizontal="right"/>
      <protection locked="0"/>
    </xf>
    <xf numFmtId="166" fontId="10" fillId="0" borderId="29" xfId="0" applyNumberFormat="1" applyFont="1" applyBorder="1" applyAlignment="1" applyProtection="1">
      <alignment horizontal="right"/>
      <protection locked="0"/>
    </xf>
    <xf numFmtId="166" fontId="10" fillId="0" borderId="29" xfId="0" applyNumberFormat="1" applyFont="1" applyBorder="1" applyAlignment="1">
      <alignment horizontal="right"/>
    </xf>
    <xf numFmtId="166" fontId="10" fillId="0" borderId="29" xfId="0" applyNumberFormat="1" applyFont="1" applyBorder="1" applyAlignment="1" applyProtection="1">
      <alignment horizontal="right"/>
      <protection/>
    </xf>
    <xf numFmtId="166" fontId="20" fillId="0" borderId="29" xfId="0" applyNumberFormat="1" applyFont="1" applyBorder="1" applyAlignment="1" applyProtection="1">
      <alignment horizontal="right"/>
      <protection/>
    </xf>
    <xf numFmtId="166" fontId="20" fillId="0" borderId="29" xfId="0" applyNumberFormat="1" applyFont="1" applyBorder="1" applyAlignment="1">
      <alignment horizontal="right"/>
    </xf>
    <xf numFmtId="166" fontId="23" fillId="0" borderId="29" xfId="0" applyNumberFormat="1" applyFont="1" applyBorder="1" applyAlignment="1" applyProtection="1">
      <alignment horizontal="right"/>
      <protection locked="0"/>
    </xf>
    <xf numFmtId="166" fontId="23" fillId="0" borderId="29" xfId="0" applyNumberFormat="1" applyFont="1" applyBorder="1" applyAlignment="1" applyProtection="1">
      <alignment horizontal="right"/>
      <protection/>
    </xf>
    <xf numFmtId="0" fontId="1" fillId="2" borderId="1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2" borderId="4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13" fillId="0" borderId="18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64" fontId="2" fillId="0" borderId="59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10" fillId="0" borderId="59" xfId="0" applyNumberFormat="1" applyFont="1" applyBorder="1" applyAlignment="1">
      <alignment/>
    </xf>
    <xf numFmtId="164" fontId="2" fillId="0" borderId="59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9" fillId="2" borderId="22" xfId="0" applyFont="1" applyFill="1" applyBorder="1" applyAlignment="1">
      <alignment horizontal="center"/>
    </xf>
    <xf numFmtId="0" fontId="2" fillId="2" borderId="45" xfId="0" applyFont="1" applyFill="1" applyBorder="1" applyAlignment="1">
      <alignment/>
    </xf>
    <xf numFmtId="0" fontId="20" fillId="2" borderId="11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2" fontId="25" fillId="0" borderId="46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2" fontId="2" fillId="0" borderId="48" xfId="0" applyNumberFormat="1" applyFont="1" applyBorder="1" applyAlignment="1">
      <alignment vertical="center"/>
    </xf>
    <xf numFmtId="165" fontId="1" fillId="2" borderId="46" xfId="21" applyNumberFormat="1" applyFont="1" applyFill="1" applyBorder="1" applyAlignment="1" applyProtection="1">
      <alignment horizontal="center" vertical="center"/>
      <protection/>
    </xf>
    <xf numFmtId="165" fontId="1" fillId="2" borderId="16" xfId="21" applyNumberFormat="1" applyFont="1" applyFill="1" applyBorder="1" applyAlignment="1" applyProtection="1">
      <alignment horizontal="center" vertical="center"/>
      <protection/>
    </xf>
    <xf numFmtId="165" fontId="1" fillId="2" borderId="62" xfId="21" applyNumberFormat="1" applyFont="1" applyFill="1" applyBorder="1" applyAlignment="1" applyProtection="1">
      <alignment horizontal="center" vertical="center"/>
      <protection/>
    </xf>
    <xf numFmtId="164" fontId="2" fillId="0" borderId="63" xfId="21" applyNumberFormat="1" applyFont="1" applyBorder="1" applyAlignment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0" fillId="0" borderId="27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 horizontal="left"/>
      <protection locked="0"/>
    </xf>
    <xf numFmtId="166" fontId="20" fillId="0" borderId="3" xfId="0" applyNumberFormat="1" applyFont="1" applyBorder="1" applyAlignment="1" applyProtection="1">
      <alignment horizontal="right"/>
      <protection locked="0"/>
    </xf>
    <xf numFmtId="166" fontId="10" fillId="0" borderId="3" xfId="0" applyNumberFormat="1" applyFont="1" applyBorder="1" applyAlignment="1" applyProtection="1">
      <alignment horizontal="right"/>
      <protection locked="0"/>
    </xf>
    <xf numFmtId="0" fontId="1" fillId="2" borderId="37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9" fillId="2" borderId="16" xfId="0" applyNumberFormat="1" applyFont="1" applyFill="1" applyBorder="1" applyAlignment="1" applyProtection="1">
      <alignment horizontal="right"/>
      <protection/>
    </xf>
    <xf numFmtId="1" fontId="9" fillId="2" borderId="1" xfId="0" applyNumberFormat="1" applyFont="1" applyFill="1" applyBorder="1" applyAlignment="1" applyProtection="1">
      <alignment horizontal="right"/>
      <protection/>
    </xf>
    <xf numFmtId="1" fontId="9" fillId="2" borderId="10" xfId="0" applyNumberFormat="1" applyFont="1" applyFill="1" applyBorder="1" applyAlignment="1" applyProtection="1">
      <alignment horizontal="right"/>
      <protection/>
    </xf>
    <xf numFmtId="1" fontId="9" fillId="2" borderId="16" xfId="0" applyNumberFormat="1" applyFont="1" applyFill="1" applyBorder="1" applyAlignment="1" applyProtection="1" quotePrefix="1">
      <alignment horizontal="center"/>
      <protection/>
    </xf>
    <xf numFmtId="1" fontId="9" fillId="2" borderId="6" xfId="0" applyNumberFormat="1" applyFont="1" applyFill="1" applyBorder="1" applyAlignment="1" applyProtection="1" quotePrefix="1">
      <alignment horizontal="center"/>
      <protection/>
    </xf>
    <xf numFmtId="1" fontId="9" fillId="2" borderId="1" xfId="0" applyNumberFormat="1" applyFont="1" applyFill="1" applyBorder="1" applyAlignment="1" applyProtection="1" quotePrefix="1">
      <alignment horizontal="center"/>
      <protection/>
    </xf>
    <xf numFmtId="1" fontId="9" fillId="2" borderId="10" xfId="0" applyNumberFormat="1" applyFont="1" applyFill="1" applyBorder="1" applyAlignment="1" applyProtection="1" quotePrefix="1">
      <alignment horizontal="center"/>
      <protection/>
    </xf>
    <xf numFmtId="0" fontId="10" fillId="0" borderId="46" xfId="0" applyFont="1" applyBorder="1" applyAlignment="1">
      <alignment/>
    </xf>
    <xf numFmtId="0" fontId="10" fillId="0" borderId="46" xfId="0" applyFont="1" applyBorder="1" applyAlignment="1">
      <alignment wrapText="1"/>
    </xf>
    <xf numFmtId="0" fontId="10" fillId="0" borderId="4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right"/>
    </xf>
    <xf numFmtId="0" fontId="1" fillId="0" borderId="3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1" fillId="2" borderId="32" xfId="0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10" fillId="0" borderId="22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Border="1" applyAlignment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29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2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2" borderId="65" xfId="0" applyFont="1" applyFill="1" applyBorder="1" applyAlignment="1" quotePrefix="1">
      <alignment horizontal="center"/>
    </xf>
    <xf numFmtId="0" fontId="20" fillId="2" borderId="44" xfId="0" applyFont="1" applyFill="1" applyBorder="1" applyAlignment="1" quotePrefix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wrapText="1"/>
    </xf>
    <xf numFmtId="0" fontId="20" fillId="2" borderId="53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27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27" xfId="0" applyNumberFormat="1" applyFont="1" applyFill="1" applyBorder="1" applyAlignment="1">
      <alignment/>
    </xf>
    <xf numFmtId="0" fontId="2" fillId="0" borderId="45" xfId="0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53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1" fillId="0" borderId="47" xfId="0" applyFont="1" applyBorder="1" applyAlignment="1">
      <alignment horizontal="center" vertical="center"/>
    </xf>
    <xf numFmtId="176" fontId="20" fillId="0" borderId="12" xfId="0" applyNumberFormat="1" applyFont="1" applyBorder="1" applyAlignment="1">
      <alignment vertical="center"/>
    </xf>
    <xf numFmtId="177" fontId="20" fillId="0" borderId="13" xfId="0" applyNumberFormat="1" applyFont="1" applyBorder="1" applyAlignment="1">
      <alignment vertical="center"/>
    </xf>
    <xf numFmtId="176" fontId="20" fillId="0" borderId="49" xfId="0" applyNumberFormat="1" applyFont="1" applyFill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177" fontId="2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76" fontId="2" fillId="0" borderId="53" xfId="0" applyNumberFormat="1" applyFont="1" applyBorder="1" applyAlignment="1">
      <alignment/>
    </xf>
    <xf numFmtId="177" fontId="2" fillId="0" borderId="53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0" fillId="0" borderId="49" xfId="0" applyNumberFormat="1" applyFont="1" applyBorder="1" applyAlignment="1">
      <alignment vertical="center"/>
    </xf>
    <xf numFmtId="177" fontId="20" fillId="0" borderId="49" xfId="0" applyNumberFormat="1" applyFont="1" applyFill="1" applyBorder="1" applyAlignment="1">
      <alignment vertical="center"/>
    </xf>
    <xf numFmtId="177" fontId="20" fillId="0" borderId="12" xfId="0" applyNumberFormat="1" applyFont="1" applyFill="1" applyBorder="1" applyAlignment="1">
      <alignment vertical="center"/>
    </xf>
    <xf numFmtId="0" fontId="1" fillId="2" borderId="66" xfId="0" applyFont="1" applyFill="1" applyBorder="1" applyAlignment="1">
      <alignment horizontal="left"/>
    </xf>
    <xf numFmtId="0" fontId="20" fillId="2" borderId="42" xfId="0" applyFont="1" applyFill="1" applyBorder="1" applyAlignment="1" quotePrefix="1">
      <alignment horizontal="center"/>
    </xf>
    <xf numFmtId="176" fontId="2" fillId="0" borderId="2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0" fillId="0" borderId="13" xfId="0" applyNumberFormat="1" applyFont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 horizontal="center" vertical="center"/>
    </xf>
    <xf numFmtId="39" fontId="20" fillId="0" borderId="0" xfId="0" applyNumberFormat="1" applyFont="1" applyAlignment="1" applyProtection="1">
      <alignment horizontal="center"/>
      <protection/>
    </xf>
    <xf numFmtId="39" fontId="20" fillId="2" borderId="40" xfId="0" applyNumberFormat="1" applyFont="1" applyFill="1" applyBorder="1" applyAlignment="1" applyProtection="1">
      <alignment horizontal="center" vertical="center"/>
      <protection/>
    </xf>
    <xf numFmtId="177" fontId="20" fillId="2" borderId="45" xfId="0" applyNumberFormat="1" applyFont="1" applyFill="1" applyBorder="1" applyAlignment="1">
      <alignment horizontal="left" vertical="center"/>
    </xf>
    <xf numFmtId="39" fontId="20" fillId="2" borderId="53" xfId="0" applyNumberFormat="1" applyFont="1" applyFill="1" applyBorder="1" applyAlignment="1" applyProtection="1">
      <alignment horizontal="center" vertical="center"/>
      <protection/>
    </xf>
    <xf numFmtId="39" fontId="20" fillId="2" borderId="1" xfId="0" applyNumberFormat="1" applyFont="1" applyFill="1" applyBorder="1" applyAlignment="1" applyProtection="1">
      <alignment horizontal="center" vertical="center"/>
      <protection/>
    </xf>
    <xf numFmtId="39" fontId="20" fillId="2" borderId="4" xfId="0" applyNumberFormat="1" applyFont="1" applyFill="1" applyBorder="1" applyAlignment="1" applyProtection="1">
      <alignment horizontal="center" vertical="center" wrapText="1"/>
      <protection/>
    </xf>
    <xf numFmtId="39" fontId="20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10" fillId="0" borderId="0" xfId="0" applyNumberFormat="1" applyFont="1" applyFill="1" applyBorder="1" applyAlignment="1">
      <alignment/>
    </xf>
    <xf numFmtId="177" fontId="10" fillId="0" borderId="3" xfId="0" applyNumberFormat="1" applyFont="1" applyFill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3" xfId="0" applyNumberFormat="1" applyFont="1" applyBorder="1" applyAlignment="1">
      <alignment/>
    </xf>
    <xf numFmtId="177" fontId="10" fillId="0" borderId="9" xfId="0" applyNumberFormat="1" applyFont="1" applyFill="1" applyBorder="1" applyAlignment="1">
      <alignment/>
    </xf>
    <xf numFmtId="0" fontId="10" fillId="0" borderId="45" xfId="0" applyFont="1" applyBorder="1" applyAlignment="1">
      <alignment/>
    </xf>
    <xf numFmtId="177" fontId="10" fillId="0" borderId="53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0" fontId="20" fillId="0" borderId="47" xfId="0" applyFont="1" applyFill="1" applyBorder="1" applyAlignment="1">
      <alignment horizontal="center" vertical="center"/>
    </xf>
    <xf numFmtId="177" fontId="20" fillId="0" borderId="24" xfId="0" applyNumberFormat="1" applyFont="1" applyFill="1" applyBorder="1" applyAlignment="1">
      <alignment vertical="center"/>
    </xf>
    <xf numFmtId="177" fontId="20" fillId="0" borderId="25" xfId="0" applyNumberFormat="1" applyFont="1" applyFill="1" applyBorder="1" applyAlignment="1">
      <alignment vertical="center"/>
    </xf>
    <xf numFmtId="177" fontId="20" fillId="0" borderId="21" xfId="0" applyNumberFormat="1" applyFont="1" applyFill="1" applyBorder="1" applyAlignment="1">
      <alignment vertical="center"/>
    </xf>
    <xf numFmtId="177" fontId="20" fillId="0" borderId="6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0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2" borderId="3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0" fillId="2" borderId="32" xfId="0" applyFont="1" applyFill="1" applyBorder="1" applyAlignment="1">
      <alignment/>
    </xf>
    <xf numFmtId="0" fontId="20" fillId="2" borderId="53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43" fontId="2" fillId="0" borderId="27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53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20" fillId="0" borderId="34" xfId="0" applyFont="1" applyBorder="1" applyAlignment="1">
      <alignment/>
    </xf>
    <xf numFmtId="43" fontId="20" fillId="0" borderId="1" xfId="15" applyFont="1" applyBorder="1" applyAlignment="1">
      <alignment horizontal="right" vertical="center"/>
    </xf>
    <xf numFmtId="168" fontId="20" fillId="0" borderId="1" xfId="15" applyNumberFormat="1" applyFont="1" applyBorder="1" applyAlignment="1">
      <alignment horizontal="right" vertical="center"/>
    </xf>
    <xf numFmtId="43" fontId="20" fillId="0" borderId="33" xfId="15" applyFont="1" applyFill="1" applyBorder="1" applyAlignment="1">
      <alignment horizontal="right" vertical="center"/>
    </xf>
    <xf numFmtId="168" fontId="20" fillId="0" borderId="6" xfId="15" applyNumberFormat="1" applyFont="1" applyFill="1" applyBorder="1" applyAlignment="1">
      <alignment horizontal="right" vertical="center"/>
    </xf>
    <xf numFmtId="43" fontId="20" fillId="0" borderId="33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0" fillId="2" borderId="66" xfId="0" applyFont="1" applyFill="1" applyBorder="1" applyAlignment="1">
      <alignment horizontal="left" vertical="center"/>
    </xf>
    <xf numFmtId="0" fontId="20" fillId="2" borderId="42" xfId="0" applyFont="1" applyFill="1" applyBorder="1" applyAlignment="1" quotePrefix="1">
      <alignment horizontal="center" vertical="center"/>
    </xf>
    <xf numFmtId="0" fontId="20" fillId="2" borderId="65" xfId="0" applyFont="1" applyFill="1" applyBorder="1" applyAlignment="1" quotePrefix="1">
      <alignment horizontal="center" vertical="center"/>
    </xf>
    <xf numFmtId="0" fontId="20" fillId="2" borderId="44" xfId="0" applyFont="1" applyFill="1" applyBorder="1" applyAlignment="1" quotePrefix="1">
      <alignment horizontal="center" vertical="center"/>
    </xf>
    <xf numFmtId="177" fontId="2" fillId="0" borderId="29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0" fillId="0" borderId="47" xfId="0" applyFont="1" applyBorder="1" applyAlignment="1">
      <alignment horizontal="center" vertical="center"/>
    </xf>
    <xf numFmtId="0" fontId="20" fillId="2" borderId="66" xfId="0" applyFont="1" applyFill="1" applyBorder="1" applyAlignment="1">
      <alignment horizontal="left"/>
    </xf>
    <xf numFmtId="0" fontId="20" fillId="2" borderId="68" xfId="0" applyFont="1" applyFill="1" applyBorder="1" applyAlignment="1">
      <alignment horizontal="left"/>
    </xf>
    <xf numFmtId="0" fontId="20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3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2" borderId="3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20" fillId="0" borderId="20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20" fillId="0" borderId="25" xfId="0" applyNumberFormat="1" applyFont="1" applyFill="1" applyBorder="1" applyAlignment="1">
      <alignment horizontal="center" vertical="center"/>
    </xf>
    <xf numFmtId="164" fontId="20" fillId="0" borderId="25" xfId="0" applyNumberFormat="1" applyFont="1" applyBorder="1" applyAlignment="1">
      <alignment vertical="center"/>
    </xf>
    <xf numFmtId="164" fontId="20" fillId="0" borderId="25" xfId="0" applyNumberFormat="1" applyFont="1" applyFill="1" applyBorder="1" applyAlignment="1">
      <alignment vertical="center"/>
    </xf>
    <xf numFmtId="164" fontId="20" fillId="0" borderId="25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1" fillId="0" borderId="60" xfId="0" applyNumberFormat="1" applyFont="1" applyBorder="1" applyAlignment="1" applyProtection="1">
      <alignment horizontal="right" vertical="center"/>
      <protection/>
    </xf>
    <xf numFmtId="168" fontId="1" fillId="0" borderId="63" xfId="0" applyNumberFormat="1" applyFont="1" applyBorder="1" applyAlignment="1" applyProtection="1">
      <alignment horizontal="right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/>
    </xf>
    <xf numFmtId="168" fontId="2" fillId="0" borderId="27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1" fillId="0" borderId="63" xfId="0" applyNumberFormat="1" applyFont="1" applyFill="1" applyBorder="1" applyAlignment="1" applyProtection="1">
      <alignment horizontal="right" vertical="center"/>
      <protection/>
    </xf>
    <xf numFmtId="0" fontId="1" fillId="2" borderId="33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2" borderId="66" xfId="0" applyFont="1" applyFill="1" applyBorder="1" applyAlignment="1" applyProtection="1">
      <alignment horizontal="left" vertical="center"/>
      <protection/>
    </xf>
    <xf numFmtId="0" fontId="20" fillId="2" borderId="43" xfId="0" applyFont="1" applyFill="1" applyBorder="1" applyAlignment="1" quotePrefix="1">
      <alignment horizontal="center" vertical="center"/>
    </xf>
    <xf numFmtId="0" fontId="20" fillId="2" borderId="43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9" xfId="0" applyNumberFormat="1" applyFont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0" fontId="2" fillId="0" borderId="45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10" xfId="15" applyNumberFormat="1" applyFont="1" applyFill="1" applyBorder="1" applyAlignment="1">
      <alignment horizontal="right" vertical="center"/>
    </xf>
    <xf numFmtId="0" fontId="20" fillId="0" borderId="47" xfId="0" applyFont="1" applyBorder="1" applyAlignment="1" applyProtection="1">
      <alignment horizontal="left" vertical="center"/>
      <protection/>
    </xf>
    <xf numFmtId="168" fontId="20" fillId="0" borderId="12" xfId="0" applyNumberFormat="1" applyFont="1" applyBorder="1" applyAlignment="1">
      <alignment horizontal="right" vertical="center"/>
    </xf>
    <xf numFmtId="168" fontId="20" fillId="0" borderId="12" xfId="15" applyNumberFormat="1" applyFont="1" applyBorder="1" applyAlignment="1">
      <alignment horizontal="right" vertical="center"/>
    </xf>
    <xf numFmtId="168" fontId="20" fillId="0" borderId="12" xfId="15" applyNumberFormat="1" applyFont="1" applyFill="1" applyBorder="1" applyAlignment="1">
      <alignment horizontal="right" vertical="center"/>
    </xf>
    <xf numFmtId="168" fontId="20" fillId="0" borderId="14" xfId="1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0" fillId="2" borderId="6" xfId="0" applyFont="1" applyFill="1" applyBorder="1" applyAlignment="1" quotePrefix="1">
      <alignment horizontal="center" vertical="center"/>
    </xf>
    <xf numFmtId="166" fontId="20" fillId="2" borderId="34" xfId="0" applyNumberFormat="1" applyFont="1" applyFill="1" applyBorder="1" applyAlignment="1" quotePrefix="1">
      <alignment horizontal="center" vertical="center"/>
    </xf>
    <xf numFmtId="166" fontId="20" fillId="2" borderId="6" xfId="0" applyNumberFormat="1" applyFont="1" applyFill="1" applyBorder="1" applyAlignment="1" quotePrefix="1">
      <alignment horizontal="center" vertical="center"/>
    </xf>
    <xf numFmtId="166" fontId="2" fillId="0" borderId="3" xfId="15" applyNumberFormat="1" applyFont="1" applyBorder="1" applyAlignment="1">
      <alignment horizontal="right" vertical="center"/>
    </xf>
    <xf numFmtId="166" fontId="2" fillId="0" borderId="29" xfId="15" applyNumberFormat="1" applyFont="1" applyBorder="1" applyAlignment="1">
      <alignment horizontal="right" vertical="center"/>
    </xf>
    <xf numFmtId="166" fontId="2" fillId="0" borderId="3" xfId="15" applyNumberFormat="1" applyFont="1" applyFill="1" applyBorder="1" applyAlignment="1">
      <alignment horizontal="right" vertical="center"/>
    </xf>
    <xf numFmtId="166" fontId="2" fillId="0" borderId="4" xfId="15" applyNumberFormat="1" applyFont="1" applyBorder="1" applyAlignment="1">
      <alignment horizontal="right" vertical="center"/>
    </xf>
    <xf numFmtId="166" fontId="2" fillId="0" borderId="32" xfId="15" applyNumberFormat="1" applyFont="1" applyBorder="1" applyAlignment="1">
      <alignment horizontal="right" vertical="center"/>
    </xf>
    <xf numFmtId="166" fontId="2" fillId="0" borderId="4" xfId="15" applyNumberFormat="1" applyFont="1" applyFill="1" applyBorder="1" applyAlignment="1">
      <alignment horizontal="right" vertical="center"/>
    </xf>
    <xf numFmtId="0" fontId="20" fillId="0" borderId="34" xfId="0" applyFont="1" applyBorder="1" applyAlignment="1">
      <alignment vertical="center"/>
    </xf>
    <xf numFmtId="166" fontId="20" fillId="0" borderId="4" xfId="15" applyNumberFormat="1" applyFont="1" applyBorder="1" applyAlignment="1">
      <alignment horizontal="right" vertical="center"/>
    </xf>
    <xf numFmtId="166" fontId="20" fillId="0" borderId="4" xfId="15" applyNumberFormat="1" applyFont="1" applyFill="1" applyBorder="1" applyAlignment="1">
      <alignment horizontal="right" vertical="center"/>
    </xf>
    <xf numFmtId="166" fontId="20" fillId="0" borderId="34" xfId="15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left"/>
    </xf>
    <xf numFmtId="178" fontId="2" fillId="0" borderId="9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1" fillId="0" borderId="25" xfId="0" applyFont="1" applyBorder="1" applyAlignment="1">
      <alignment vertical="center"/>
    </xf>
    <xf numFmtId="43" fontId="2" fillId="0" borderId="2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32" xfId="15" applyNumberFormat="1" applyFont="1" applyBorder="1" applyAlignment="1">
      <alignment/>
    </xf>
    <xf numFmtId="43" fontId="2" fillId="0" borderId="32" xfId="15" applyNumberFormat="1" applyFont="1" applyFill="1" applyBorder="1" applyAlignment="1">
      <alignment/>
    </xf>
    <xf numFmtId="43" fontId="2" fillId="0" borderId="61" xfId="15" applyNumberFormat="1" applyFont="1" applyFill="1" applyBorder="1" applyAlignment="1">
      <alignment/>
    </xf>
    <xf numFmtId="43" fontId="20" fillId="0" borderId="48" xfId="15" applyNumberFormat="1" applyFont="1" applyBorder="1" applyAlignment="1">
      <alignment horizontal="center" vertical="center"/>
    </xf>
    <xf numFmtId="43" fontId="20" fillId="0" borderId="13" xfId="15" applyNumberFormat="1" applyFont="1" applyBorder="1" applyAlignment="1">
      <alignment horizontal="center" vertical="center"/>
    </xf>
    <xf numFmtId="43" fontId="20" fillId="0" borderId="13" xfId="15" applyNumberFormat="1" applyFont="1" applyFill="1" applyBorder="1" applyAlignment="1">
      <alignment horizontal="center" vertical="center"/>
    </xf>
    <xf numFmtId="43" fontId="20" fillId="0" borderId="14" xfId="15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quotePrefix="1">
      <alignment horizontal="center"/>
    </xf>
    <xf numFmtId="176" fontId="2" fillId="0" borderId="9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9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" fillId="2" borderId="34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2" borderId="29" xfId="0" applyFont="1" applyFill="1" applyBorder="1" applyAlignment="1">
      <alignment horizontal="center"/>
    </xf>
    <xf numFmtId="0" fontId="29" fillId="0" borderId="3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3" xfId="0" applyFont="1" applyBorder="1" applyAlignment="1">
      <alignment horizontal="left"/>
    </xf>
    <xf numFmtId="0" fontId="30" fillId="0" borderId="27" xfId="0" applyFont="1" applyBorder="1" applyAlignment="1">
      <alignment/>
    </xf>
    <xf numFmtId="2" fontId="1" fillId="0" borderId="32" xfId="0" applyNumberFormat="1" applyFont="1" applyBorder="1" applyAlignment="1" quotePrefix="1">
      <alignment horizontal="center" vertical="center"/>
    </xf>
    <xf numFmtId="166" fontId="2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9" xfId="0" applyNumberFormat="1" applyFont="1" applyFill="1" applyBorder="1" applyAlignment="1">
      <alignment horizontal="center"/>
    </xf>
    <xf numFmtId="166" fontId="2" fillId="0" borderId="63" xfId="21" applyNumberFormat="1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vertic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164" fontId="13" fillId="0" borderId="29" xfId="0" applyNumberFormat="1" applyFont="1" applyFill="1" applyBorder="1" applyAlignment="1">
      <alignment/>
    </xf>
    <xf numFmtId="164" fontId="13" fillId="0" borderId="32" xfId="0" applyNumberFormat="1" applyFont="1" applyFill="1" applyBorder="1" applyAlignment="1">
      <alignment/>
    </xf>
    <xf numFmtId="0" fontId="0" fillId="0" borderId="0" xfId="22">
      <alignment/>
      <protection/>
    </xf>
    <xf numFmtId="43" fontId="2" fillId="0" borderId="9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4" fillId="0" borderId="0" xfId="21" applyFill="1">
      <alignment/>
      <protection/>
    </xf>
    <xf numFmtId="0" fontId="1" fillId="0" borderId="0" xfId="0" applyFont="1" applyFill="1" applyBorder="1" applyAlignment="1">
      <alignment vertical="center"/>
    </xf>
    <xf numFmtId="2" fontId="1" fillId="0" borderId="34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 horizontal="center" vertical="center"/>
    </xf>
    <xf numFmtId="43" fontId="2" fillId="0" borderId="9" xfId="15" applyNumberFormat="1" applyFont="1" applyFill="1" applyBorder="1" applyAlignment="1">
      <alignment/>
    </xf>
    <xf numFmtId="0" fontId="20" fillId="2" borderId="53" xfId="0" applyFont="1" applyFill="1" applyBorder="1" applyAlignment="1" applyProtection="1">
      <alignment horizontal="center"/>
      <protection locked="0"/>
    </xf>
    <xf numFmtId="166" fontId="20" fillId="0" borderId="69" xfId="0" applyNumberFormat="1" applyFont="1" applyBorder="1" applyAlignment="1" applyProtection="1">
      <alignment horizontal="right"/>
      <protection locked="0"/>
    </xf>
    <xf numFmtId="166" fontId="10" fillId="0" borderId="27" xfId="0" applyNumberFormat="1" applyFont="1" applyBorder="1" applyAlignment="1" applyProtection="1">
      <alignment horizontal="right"/>
      <protection locked="0"/>
    </xf>
    <xf numFmtId="166" fontId="10" fillId="0" borderId="27" xfId="0" applyNumberFormat="1" applyFont="1" applyBorder="1" applyAlignment="1">
      <alignment horizontal="right"/>
    </xf>
    <xf numFmtId="166" fontId="20" fillId="0" borderId="27" xfId="0" applyNumberFormat="1" applyFont="1" applyBorder="1" applyAlignment="1" applyProtection="1">
      <alignment horizontal="right"/>
      <protection locked="0"/>
    </xf>
    <xf numFmtId="166" fontId="10" fillId="0" borderId="27" xfId="0" applyNumberFormat="1" applyFont="1" applyBorder="1" applyAlignment="1" applyProtection="1">
      <alignment horizontal="right"/>
      <protection/>
    </xf>
    <xf numFmtId="166" fontId="20" fillId="0" borderId="27" xfId="0" applyNumberFormat="1" applyFont="1" applyBorder="1" applyAlignment="1" applyProtection="1">
      <alignment horizontal="right"/>
      <protection/>
    </xf>
    <xf numFmtId="166" fontId="20" fillId="0" borderId="27" xfId="0" applyNumberFormat="1" applyFont="1" applyBorder="1" applyAlignment="1">
      <alignment horizontal="right"/>
    </xf>
    <xf numFmtId="166" fontId="23" fillId="0" borderId="27" xfId="0" applyNumberFormat="1" applyFont="1" applyBorder="1" applyAlignment="1" applyProtection="1">
      <alignment horizontal="right"/>
      <protection locked="0"/>
    </xf>
    <xf numFmtId="166" fontId="23" fillId="0" borderId="27" xfId="0" applyNumberFormat="1" applyFont="1" applyBorder="1" applyAlignment="1" applyProtection="1">
      <alignment horizontal="right"/>
      <protection/>
    </xf>
    <xf numFmtId="0" fontId="20" fillId="2" borderId="2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/>
    </xf>
    <xf numFmtId="1" fontId="20" fillId="0" borderId="29" xfId="0" applyNumberFormat="1" applyFont="1" applyBorder="1" applyAlignment="1" applyProtection="1">
      <alignment horizontal="center"/>
      <protection locked="0"/>
    </xf>
    <xf numFmtId="1" fontId="10" fillId="0" borderId="29" xfId="0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  <protection locked="0"/>
    </xf>
    <xf numFmtId="1" fontId="10" fillId="0" borderId="29" xfId="0" applyNumberFormat="1" applyFont="1" applyBorder="1" applyAlignment="1" applyProtection="1">
      <alignment/>
      <protection locked="0"/>
    </xf>
    <xf numFmtId="1" fontId="23" fillId="0" borderId="29" xfId="0" applyNumberFormat="1" applyFont="1" applyBorder="1" applyAlignment="1" applyProtection="1">
      <alignment/>
      <protection locked="0"/>
    </xf>
    <xf numFmtId="1" fontId="23" fillId="0" borderId="32" xfId="0" applyNumberFormat="1" applyFont="1" applyBorder="1" applyAlignment="1" applyProtection="1">
      <alignment/>
      <protection locked="0"/>
    </xf>
    <xf numFmtId="0" fontId="23" fillId="0" borderId="53" xfId="0" applyFont="1" applyBorder="1" applyAlignment="1" applyProtection="1">
      <alignment horizontal="left"/>
      <protection locked="0"/>
    </xf>
    <xf numFmtId="166" fontId="10" fillId="0" borderId="32" xfId="0" applyNumberFormat="1" applyFont="1" applyBorder="1" applyAlignment="1">
      <alignment horizontal="right"/>
    </xf>
    <xf numFmtId="166" fontId="10" fillId="0" borderId="53" xfId="0" applyNumberFormat="1" applyFont="1" applyBorder="1" applyAlignment="1">
      <alignment horizontal="right"/>
    </xf>
    <xf numFmtId="0" fontId="20" fillId="2" borderId="28" xfId="0" applyFont="1" applyFill="1" applyBorder="1" applyAlignment="1">
      <alignment horizontal="center" vertical="center"/>
    </xf>
    <xf numFmtId="0" fontId="20" fillId="2" borderId="33" xfId="0" applyFont="1" applyFill="1" applyBorder="1" applyAlignment="1" applyProtection="1">
      <alignment horizontal="center"/>
      <protection locked="0"/>
    </xf>
    <xf numFmtId="0" fontId="20" fillId="2" borderId="34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27" fillId="2" borderId="29" xfId="0" applyFont="1" applyFill="1" applyBorder="1" applyAlignment="1">
      <alignment horizontal="center"/>
    </xf>
    <xf numFmtId="0" fontId="27" fillId="2" borderId="39" xfId="0" applyFont="1" applyFill="1" applyBorder="1" applyAlignment="1">
      <alignment horizontal="center"/>
    </xf>
    <xf numFmtId="2" fontId="2" fillId="0" borderId="18" xfId="0" applyNumberFormat="1" applyFont="1" applyBorder="1" applyAlignment="1">
      <alignment/>
    </xf>
    <xf numFmtId="0" fontId="20" fillId="2" borderId="44" xfId="0" applyNumberFormat="1" applyFont="1" applyFill="1" applyBorder="1" applyAlignment="1" quotePrefix="1">
      <alignment horizontal="center" vertical="center"/>
    </xf>
    <xf numFmtId="166" fontId="1" fillId="0" borderId="69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27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Border="1" applyAlignment="1">
      <alignment horizontal="right"/>
    </xf>
    <xf numFmtId="166" fontId="1" fillId="0" borderId="27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0" fontId="1" fillId="2" borderId="3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left" indent="1"/>
    </xf>
    <xf numFmtId="0" fontId="1" fillId="0" borderId="17" xfId="0" applyFont="1" applyBorder="1" applyAlignment="1">
      <alignment/>
    </xf>
    <xf numFmtId="0" fontId="2" fillId="0" borderId="16" xfId="0" applyFont="1" applyBorder="1" applyAlignment="1">
      <alignment horizontal="left" indent="1"/>
    </xf>
    <xf numFmtId="2" fontId="2" fillId="0" borderId="70" xfId="0" applyNumberFormat="1" applyFont="1" applyBorder="1" applyAlignment="1">
      <alignment/>
    </xf>
    <xf numFmtId="0" fontId="2" fillId="0" borderId="71" xfId="0" applyFont="1" applyBorder="1" applyAlignment="1">
      <alignment/>
    </xf>
    <xf numFmtId="2" fontId="2" fillId="0" borderId="16" xfId="0" applyNumberFormat="1" applyFont="1" applyBorder="1" applyAlignment="1" quotePrefix="1">
      <alignment horizontal="left"/>
    </xf>
    <xf numFmtId="2" fontId="2" fillId="0" borderId="71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27" fillId="2" borderId="22" xfId="0" applyFont="1" applyFill="1" applyBorder="1" applyAlignment="1">
      <alignment horizontal="center"/>
    </xf>
    <xf numFmtId="0" fontId="27" fillId="2" borderId="63" xfId="0" applyFont="1" applyFill="1" applyBorder="1" applyAlignment="1">
      <alignment horizontal="center"/>
    </xf>
    <xf numFmtId="165" fontId="2" fillId="0" borderId="22" xfId="21" applyNumberFormat="1" applyFont="1" applyFill="1" applyBorder="1" applyAlignment="1" applyProtection="1">
      <alignment horizontal="center" vertical="center"/>
      <protection/>
    </xf>
    <xf numFmtId="165" fontId="2" fillId="0" borderId="9" xfId="21" applyNumberFormat="1" applyFont="1" applyFill="1" applyBorder="1" applyAlignment="1" applyProtection="1">
      <alignment horizontal="center" vertical="center"/>
      <protection/>
    </xf>
    <xf numFmtId="165" fontId="2" fillId="0" borderId="3" xfId="21" applyNumberFormat="1" applyFont="1" applyFill="1" applyBorder="1" applyAlignment="1" applyProtection="1">
      <alignment horizontal="center" vertical="center"/>
      <protection/>
    </xf>
    <xf numFmtId="165" fontId="2" fillId="0" borderId="0" xfId="21" applyNumberFormat="1" applyFont="1" applyFill="1" applyBorder="1" applyAlignment="1" applyProtection="1">
      <alignment horizontal="center" vertical="center"/>
      <protection/>
    </xf>
    <xf numFmtId="165" fontId="2" fillId="0" borderId="63" xfId="21" applyNumberFormat="1" applyFont="1" applyFill="1" applyBorder="1" applyAlignment="1" applyProtection="1">
      <alignment horizontal="center" vertical="center"/>
      <protection/>
    </xf>
    <xf numFmtId="165" fontId="2" fillId="0" borderId="0" xfId="21" applyNumberFormat="1" applyFont="1" applyBorder="1" applyAlignment="1" applyProtection="1">
      <alignment horizontal="center"/>
      <protection/>
    </xf>
    <xf numFmtId="165" fontId="33" fillId="0" borderId="0" xfId="21" applyFont="1">
      <alignment/>
      <protection/>
    </xf>
    <xf numFmtId="0" fontId="27" fillId="2" borderId="2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27" fillId="2" borderId="39" xfId="0" applyFont="1" applyFill="1" applyBorder="1" applyAlignment="1">
      <alignment horizontal="center"/>
    </xf>
    <xf numFmtId="0" fontId="27" fillId="2" borderId="6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1" fillId="2" borderId="11" xfId="0" applyNumberFormat="1" applyFont="1" applyFill="1" applyBorder="1" applyAlignment="1" quotePrefix="1">
      <alignment horizont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164" fontId="13" fillId="0" borderId="5" xfId="0" applyNumberFormat="1" applyFont="1" applyBorder="1" applyAlignment="1">
      <alignment horizontal="right"/>
    </xf>
    <xf numFmtId="164" fontId="1" fillId="0" borderId="69" xfId="0" applyNumberFormat="1" applyFont="1" applyBorder="1" applyAlignment="1">
      <alignment/>
    </xf>
    <xf numFmtId="166" fontId="1" fillId="0" borderId="28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28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53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/>
    </xf>
    <xf numFmtId="164" fontId="1" fillId="0" borderId="53" xfId="0" applyNumberFormat="1" applyFont="1" applyBorder="1" applyAlignment="1">
      <alignment/>
    </xf>
    <xf numFmtId="166" fontId="2" fillId="0" borderId="69" xfId="0" applyNumberFormat="1" applyFont="1" applyFill="1" applyBorder="1" applyAlignment="1" applyProtection="1">
      <alignment horizontal="right" vertical="center"/>
      <protection/>
    </xf>
    <xf numFmtId="166" fontId="2" fillId="0" borderId="28" xfId="0" applyNumberFormat="1" applyFont="1" applyFill="1" applyBorder="1" applyAlignment="1" applyProtection="1">
      <alignment horizontal="right" vertical="center"/>
      <protection/>
    </xf>
    <xf numFmtId="166" fontId="2" fillId="0" borderId="28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/>
    </xf>
    <xf numFmtId="166" fontId="1" fillId="0" borderId="33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2" fillId="0" borderId="53" xfId="0" applyNumberFormat="1" applyFont="1" applyFill="1" applyBorder="1" applyAlignment="1" applyProtection="1">
      <alignment vertical="center"/>
      <protection/>
    </xf>
    <xf numFmtId="166" fontId="2" fillId="0" borderId="1" xfId="0" applyNumberFormat="1" applyFont="1" applyFill="1" applyBorder="1" applyAlignment="1" applyProtection="1">
      <alignment vertical="center"/>
      <protection/>
    </xf>
    <xf numFmtId="164" fontId="2" fillId="0" borderId="6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4" fillId="0" borderId="0" xfId="24" applyFont="1">
      <alignment/>
      <protection/>
    </xf>
    <xf numFmtId="0" fontId="2" fillId="0" borderId="0" xfId="24" applyFont="1">
      <alignment/>
      <protection/>
    </xf>
    <xf numFmtId="0" fontId="1" fillId="2" borderId="46" xfId="24" applyFont="1" applyFill="1" applyBorder="1" applyAlignment="1" applyProtection="1">
      <alignment horizontal="right"/>
      <protection/>
    </xf>
    <xf numFmtId="0" fontId="1" fillId="2" borderId="62" xfId="24" applyFont="1" applyFill="1" applyBorder="1" applyAlignment="1" applyProtection="1">
      <alignment horizontal="right"/>
      <protection/>
    </xf>
    <xf numFmtId="0" fontId="2" fillId="0" borderId="71" xfId="24" applyFont="1" applyBorder="1">
      <alignment/>
      <protection/>
    </xf>
    <xf numFmtId="0" fontId="2" fillId="0" borderId="39" xfId="24" applyFont="1" applyBorder="1">
      <alignment/>
      <protection/>
    </xf>
    <xf numFmtId="0" fontId="2" fillId="0" borderId="69" xfId="24" applyFont="1" applyBorder="1">
      <alignment/>
      <protection/>
    </xf>
    <xf numFmtId="0" fontId="2" fillId="0" borderId="60" xfId="24" applyFont="1" applyBorder="1">
      <alignment/>
      <protection/>
    </xf>
    <xf numFmtId="164" fontId="1" fillId="0" borderId="22" xfId="24" applyNumberFormat="1" applyFont="1" applyBorder="1">
      <alignment/>
      <protection/>
    </xf>
    <xf numFmtId="164" fontId="1" fillId="0" borderId="29" xfId="24" applyNumberFormat="1" applyFont="1" applyBorder="1">
      <alignment/>
      <protection/>
    </xf>
    <xf numFmtId="164" fontId="1" fillId="0" borderId="27" xfId="24" applyNumberFormat="1" applyFont="1" applyBorder="1">
      <alignment/>
      <protection/>
    </xf>
    <xf numFmtId="164" fontId="1" fillId="0" borderId="63" xfId="24" applyNumberFormat="1" applyFont="1" applyBorder="1">
      <alignment/>
      <protection/>
    </xf>
    <xf numFmtId="164" fontId="2" fillId="0" borderId="22" xfId="24" applyNumberFormat="1" applyFont="1" applyBorder="1">
      <alignment/>
      <protection/>
    </xf>
    <xf numFmtId="164" fontId="2" fillId="0" borderId="29" xfId="24" applyNumberFormat="1" applyFont="1" applyBorder="1">
      <alignment/>
      <protection/>
    </xf>
    <xf numFmtId="164" fontId="2" fillId="0" borderId="27" xfId="24" applyNumberFormat="1" applyFont="1" applyBorder="1">
      <alignment/>
      <protection/>
    </xf>
    <xf numFmtId="164" fontId="2" fillId="0" borderId="63" xfId="24" applyNumberFormat="1" applyFont="1" applyBorder="1">
      <alignment/>
      <protection/>
    </xf>
    <xf numFmtId="164" fontId="2" fillId="0" borderId="45" xfId="24" applyNumberFormat="1" applyFont="1" applyBorder="1">
      <alignment/>
      <protection/>
    </xf>
    <xf numFmtId="164" fontId="2" fillId="0" borderId="32" xfId="24" applyNumberFormat="1" applyFont="1" applyBorder="1">
      <alignment/>
      <protection/>
    </xf>
    <xf numFmtId="164" fontId="2" fillId="0" borderId="53" xfId="24" applyNumberFormat="1" applyFont="1" applyBorder="1">
      <alignment/>
      <protection/>
    </xf>
    <xf numFmtId="164" fontId="2" fillId="0" borderId="61" xfId="24" applyNumberFormat="1" applyFont="1" applyBorder="1">
      <alignment/>
      <protection/>
    </xf>
    <xf numFmtId="164" fontId="2" fillId="0" borderId="47" xfId="24" applyNumberFormat="1" applyFont="1" applyBorder="1">
      <alignment/>
      <protection/>
    </xf>
    <xf numFmtId="164" fontId="2" fillId="0" borderId="48" xfId="24" applyNumberFormat="1" applyFont="1" applyBorder="1">
      <alignment/>
      <protection/>
    </xf>
    <xf numFmtId="164" fontId="2" fillId="0" borderId="49" xfId="24" applyNumberFormat="1" applyFont="1" applyBorder="1">
      <alignment/>
      <protection/>
    </xf>
    <xf numFmtId="164" fontId="2" fillId="0" borderId="72" xfId="24" applyNumberFormat="1" applyFont="1" applyBorder="1">
      <alignment/>
      <protection/>
    </xf>
    <xf numFmtId="0" fontId="2" fillId="0" borderId="0" xfId="24" applyFont="1" applyAlignment="1">
      <alignment horizontal="right"/>
      <protection/>
    </xf>
    <xf numFmtId="166" fontId="1" fillId="0" borderId="35" xfId="24" applyNumberFormat="1" applyFont="1" applyBorder="1" applyAlignment="1" applyProtection="1" quotePrefix="1">
      <alignment horizontal="left"/>
      <protection/>
    </xf>
    <xf numFmtId="164" fontId="2" fillId="0" borderId="66" xfId="24" applyNumberFormat="1" applyFont="1" applyBorder="1">
      <alignment/>
      <protection/>
    </xf>
    <xf numFmtId="164" fontId="2" fillId="0" borderId="42" xfId="24" applyNumberFormat="1" applyFont="1" applyBorder="1">
      <alignment/>
      <protection/>
    </xf>
    <xf numFmtId="164" fontId="2" fillId="0" borderId="73" xfId="24" applyNumberFormat="1" applyFont="1" applyBorder="1">
      <alignment/>
      <protection/>
    </xf>
    <xf numFmtId="166" fontId="2" fillId="0" borderId="59" xfId="24" applyNumberFormat="1" applyFont="1" applyBorder="1" applyAlignment="1" applyProtection="1" quotePrefix="1">
      <alignment horizontal="left"/>
      <protection/>
    </xf>
    <xf numFmtId="164" fontId="2" fillId="0" borderId="71" xfId="24" applyNumberFormat="1" applyFont="1" applyBorder="1">
      <alignment/>
      <protection/>
    </xf>
    <xf numFmtId="164" fontId="2" fillId="0" borderId="39" xfId="24" applyNumberFormat="1" applyFont="1" applyBorder="1">
      <alignment/>
      <protection/>
    </xf>
    <xf numFmtId="164" fontId="2" fillId="0" borderId="60" xfId="24" applyNumberFormat="1" applyFont="1" applyBorder="1">
      <alignment/>
      <protection/>
    </xf>
    <xf numFmtId="166" fontId="2" fillId="0" borderId="16" xfId="24" applyNumberFormat="1" applyFont="1" applyBorder="1" applyAlignment="1" applyProtection="1">
      <alignment horizontal="left"/>
      <protection/>
    </xf>
    <xf numFmtId="166" fontId="1" fillId="0" borderId="15" xfId="24" applyNumberFormat="1" applyFont="1" applyBorder="1" applyAlignment="1" applyProtection="1" quotePrefix="1">
      <alignment horizontal="left"/>
      <protection/>
    </xf>
    <xf numFmtId="0" fontId="2" fillId="0" borderId="46" xfId="24" applyFont="1" applyBorder="1">
      <alignment/>
      <protection/>
    </xf>
    <xf numFmtId="0" fontId="2" fillId="0" borderId="6" xfId="24" applyFont="1" applyBorder="1">
      <alignment/>
      <protection/>
    </xf>
    <xf numFmtId="0" fontId="2" fillId="0" borderId="11" xfId="24" applyFont="1" applyBorder="1">
      <alignment/>
      <protection/>
    </xf>
    <xf numFmtId="164" fontId="2" fillId="0" borderId="2" xfId="24" applyNumberFormat="1" applyFont="1" applyBorder="1">
      <alignment/>
      <protection/>
    </xf>
    <xf numFmtId="164" fontId="2" fillId="0" borderId="31" xfId="24" applyNumberFormat="1" applyFont="1" applyBorder="1">
      <alignment/>
      <protection/>
    </xf>
    <xf numFmtId="164" fontId="2" fillId="0" borderId="4" xfId="24" applyNumberFormat="1" applyFont="1" applyBorder="1">
      <alignment/>
      <protection/>
    </xf>
    <xf numFmtId="164" fontId="2" fillId="0" borderId="10" xfId="24" applyNumberFormat="1" applyFont="1" applyBorder="1">
      <alignment/>
      <protection/>
    </xf>
    <xf numFmtId="166" fontId="2" fillId="0" borderId="15" xfId="24" applyNumberFormat="1" applyFont="1" applyBorder="1" applyAlignment="1" applyProtection="1">
      <alignment horizontal="left"/>
      <protection/>
    </xf>
    <xf numFmtId="166" fontId="1" fillId="0" borderId="17" xfId="24" applyNumberFormat="1" applyFont="1" applyBorder="1" applyAlignment="1" applyProtection="1" quotePrefix="1">
      <alignment horizontal="left"/>
      <protection/>
    </xf>
    <xf numFmtId="166" fontId="2" fillId="0" borderId="18" xfId="24" applyNumberFormat="1" applyFont="1" applyBorder="1" applyAlignment="1" applyProtection="1">
      <alignment horizontal="left"/>
      <protection/>
    </xf>
    <xf numFmtId="164" fontId="2" fillId="0" borderId="29" xfId="0" applyNumberFormat="1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/>
    </xf>
    <xf numFmtId="166" fontId="13" fillId="0" borderId="74" xfId="0" applyNumberFormat="1" applyFont="1" applyBorder="1" applyAlignment="1" applyProtection="1">
      <alignment horizontal="left" indent="2"/>
      <protection/>
    </xf>
    <xf numFmtId="2" fontId="13" fillId="0" borderId="37" xfId="0" applyNumberFormat="1" applyFont="1" applyBorder="1" applyAlignment="1">
      <alignment/>
    </xf>
    <xf numFmtId="2" fontId="13" fillId="0" borderId="35" xfId="0" applyNumberFormat="1" applyFont="1" applyBorder="1" applyAlignment="1">
      <alignment/>
    </xf>
    <xf numFmtId="2" fontId="13" fillId="0" borderId="36" xfId="0" applyNumberFormat="1" applyFont="1" applyBorder="1" applyAlignment="1">
      <alignment/>
    </xf>
    <xf numFmtId="0" fontId="0" fillId="0" borderId="15" xfId="0" applyBorder="1" applyAlignment="1">
      <alignment/>
    </xf>
    <xf numFmtId="166" fontId="13" fillId="0" borderId="30" xfId="0" applyNumberFormat="1" applyFont="1" applyFill="1" applyBorder="1" applyAlignment="1" applyProtection="1">
      <alignment horizontal="left" indent="2"/>
      <protection/>
    </xf>
    <xf numFmtId="2" fontId="13" fillId="0" borderId="0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2" fontId="13" fillId="0" borderId="9" xfId="0" applyNumberFormat="1" applyFont="1" applyBorder="1" applyAlignment="1">
      <alignment/>
    </xf>
    <xf numFmtId="166" fontId="9" fillId="0" borderId="3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9" xfId="0" applyNumberFormat="1" applyFont="1" applyBorder="1" applyAlignment="1">
      <alignment/>
    </xf>
    <xf numFmtId="0" fontId="0" fillId="0" borderId="30" xfId="0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15" xfId="0" applyFont="1" applyBorder="1" applyAlignment="1">
      <alignment/>
    </xf>
    <xf numFmtId="166" fontId="13" fillId="0" borderId="30" xfId="0" applyNumberFormat="1" applyFont="1" applyBorder="1" applyAlignment="1" applyProtection="1">
      <alignment horizontal="left" indent="2"/>
      <protection/>
    </xf>
    <xf numFmtId="0" fontId="2" fillId="0" borderId="18" xfId="0" applyFont="1" applyBorder="1" applyAlignment="1">
      <alignment/>
    </xf>
    <xf numFmtId="164" fontId="12" fillId="0" borderId="0" xfId="0" applyNumberFormat="1" applyFont="1" applyBorder="1" applyAlignment="1">
      <alignment horizontal="right"/>
    </xf>
    <xf numFmtId="1" fontId="1" fillId="2" borderId="35" xfId="0" applyNumberFormat="1" applyFont="1" applyFill="1" applyBorder="1" applyAlignment="1">
      <alignment/>
    </xf>
    <xf numFmtId="1" fontId="1" fillId="2" borderId="37" xfId="0" applyNumberFormat="1" applyFont="1" applyFill="1" applyBorder="1" applyAlignment="1">
      <alignment/>
    </xf>
    <xf numFmtId="164" fontId="2" fillId="0" borderId="53" xfId="0" applyNumberFormat="1" applyFont="1" applyBorder="1" applyAlignment="1">
      <alignment/>
    </xf>
    <xf numFmtId="169" fontId="2" fillId="0" borderId="15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37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2" fillId="0" borderId="39" xfId="0" applyFont="1" applyBorder="1" applyAlignment="1" applyProtection="1">
      <alignment horizontal="center"/>
      <protection/>
    </xf>
    <xf numFmtId="0" fontId="1" fillId="0" borderId="6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2" fillId="0" borderId="34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left"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164" fontId="13" fillId="0" borderId="34" xfId="0" applyNumberFormat="1" applyFont="1" applyFill="1" applyBorder="1" applyAlignment="1">
      <alignment/>
    </xf>
    <xf numFmtId="164" fontId="13" fillId="0" borderId="39" xfId="0" applyNumberFormat="1" applyFont="1" applyFill="1" applyBorder="1" applyAlignment="1">
      <alignment/>
    </xf>
    <xf numFmtId="164" fontId="13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72" xfId="0" applyFont="1" applyBorder="1" applyAlignment="1">
      <alignment horizontal="center" vertical="center"/>
    </xf>
    <xf numFmtId="4" fontId="1" fillId="0" borderId="0" xfId="24" applyNumberFormat="1" applyFont="1" applyFill="1" applyAlignment="1">
      <alignment horizontal="centerContinuous"/>
      <protection/>
    </xf>
    <xf numFmtId="4" fontId="6" fillId="0" borderId="0" xfId="24" applyNumberFormat="1" applyFont="1" applyAlignment="1" applyProtection="1">
      <alignment horizontal="centerContinuous"/>
      <protection/>
    </xf>
    <xf numFmtId="0" fontId="2" fillId="0" borderId="0" xfId="24" applyFont="1" applyAlignment="1">
      <alignment horizontal="centerContinuous"/>
      <protection/>
    </xf>
    <xf numFmtId="0" fontId="1" fillId="0" borderId="22" xfId="24" applyFont="1" applyBorder="1" applyAlignment="1" applyProtection="1">
      <alignment horizontal="left"/>
      <protection/>
    </xf>
    <xf numFmtId="0" fontId="2" fillId="0" borderId="22" xfId="24" applyFont="1" applyBorder="1" applyAlignment="1" applyProtection="1">
      <alignment horizontal="left"/>
      <protection/>
    </xf>
    <xf numFmtId="0" fontId="2" fillId="0" borderId="45" xfId="24" applyFont="1" applyBorder="1" applyAlignment="1" applyProtection="1">
      <alignment horizontal="left"/>
      <protection/>
    </xf>
    <xf numFmtId="0" fontId="2" fillId="0" borderId="22" xfId="24" applyFont="1" applyBorder="1">
      <alignment/>
      <protection/>
    </xf>
    <xf numFmtId="0" fontId="2" fillId="0" borderId="47" xfId="24" applyFont="1" applyBorder="1" applyAlignment="1" applyProtection="1">
      <alignment horizontal="left"/>
      <protection/>
    </xf>
    <xf numFmtId="164" fontId="2" fillId="0" borderId="3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2" fontId="13" fillId="0" borderId="34" xfId="0" applyNumberFormat="1" applyFont="1" applyBorder="1" applyAlignment="1">
      <alignment horizontal="right"/>
    </xf>
    <xf numFmtId="164" fontId="13" fillId="0" borderId="34" xfId="0" applyNumberFormat="1" applyFont="1" applyBorder="1" applyAlignment="1">
      <alignment horizontal="center"/>
    </xf>
    <xf numFmtId="164" fontId="13" fillId="0" borderId="62" xfId="0" applyNumberFormat="1" applyFont="1" applyBorder="1" applyAlignment="1">
      <alignment horizontal="center"/>
    </xf>
    <xf numFmtId="164" fontId="13" fillId="0" borderId="62" xfId="0" applyNumberFormat="1" applyFont="1" applyBorder="1" applyAlignment="1" quotePrefix="1">
      <alignment horizontal="center"/>
    </xf>
    <xf numFmtId="0" fontId="10" fillId="0" borderId="46" xfId="0" applyFont="1" applyFill="1" applyBorder="1" applyAlignment="1">
      <alignment/>
    </xf>
    <xf numFmtId="1" fontId="13" fillId="0" borderId="34" xfId="0" applyNumberFormat="1" applyFont="1" applyBorder="1" applyAlignment="1">
      <alignment horizontal="right"/>
    </xf>
    <xf numFmtId="164" fontId="13" fillId="0" borderId="34" xfId="0" applyNumberFormat="1" applyFont="1" applyBorder="1" applyAlignment="1" quotePrefix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75" xfId="0" applyNumberFormat="1" applyFont="1" applyBorder="1" applyAlignment="1" quotePrefix="1">
      <alignment horizontal="center"/>
    </xf>
    <xf numFmtId="164" fontId="13" fillId="0" borderId="19" xfId="0" applyNumberFormat="1" applyFont="1" applyBorder="1" applyAlignment="1" quotePrefix="1">
      <alignment horizontal="center"/>
    </xf>
    <xf numFmtId="0" fontId="2" fillId="0" borderId="34" xfId="0" applyFont="1" applyBorder="1" applyAlignment="1">
      <alignment horizontal="left" vertical="top" wrapText="1"/>
    </xf>
    <xf numFmtId="2" fontId="2" fillId="0" borderId="34" xfId="0" applyNumberFormat="1" applyFont="1" applyBorder="1" applyAlignment="1">
      <alignment horizontal="right" vertical="top" wrapText="1"/>
    </xf>
    <xf numFmtId="0" fontId="2" fillId="0" borderId="34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34" xfId="0" applyFont="1" applyBorder="1" applyAlignment="1">
      <alignment horizontal="left"/>
    </xf>
    <xf numFmtId="2" fontId="0" fillId="0" borderId="3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2" fillId="0" borderId="34" xfId="0" applyFont="1" applyBorder="1" applyAlignment="1">
      <alignment vertical="top"/>
    </xf>
    <xf numFmtId="0" fontId="2" fillId="0" borderId="34" xfId="0" applyFont="1" applyBorder="1" applyAlignment="1">
      <alignment horizontal="left" vertical="top"/>
    </xf>
    <xf numFmtId="2" fontId="0" fillId="0" borderId="3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2" fillId="0" borderId="34" xfId="0" applyNumberFormat="1" applyFont="1" applyBorder="1" applyAlignment="1">
      <alignment horizontal="right"/>
    </xf>
    <xf numFmtId="164" fontId="20" fillId="0" borderId="6" xfId="0" applyNumberFormat="1" applyFont="1" applyFill="1" applyBorder="1" applyAlignment="1">
      <alignment vertical="center"/>
    </xf>
    <xf numFmtId="164" fontId="20" fillId="0" borderId="34" xfId="0" applyNumberFormat="1" applyFont="1" applyBorder="1" applyAlignment="1">
      <alignment vertical="center"/>
    </xf>
    <xf numFmtId="164" fontId="20" fillId="0" borderId="34" xfId="0" applyNumberFormat="1" applyFont="1" applyFill="1" applyBorder="1" applyAlignment="1">
      <alignment vertical="center"/>
    </xf>
    <xf numFmtId="164" fontId="20" fillId="0" borderId="62" xfId="0" applyNumberFormat="1" applyFont="1" applyBorder="1" applyAlignment="1">
      <alignment vertical="center"/>
    </xf>
    <xf numFmtId="0" fontId="10" fillId="0" borderId="34" xfId="0" applyFont="1" applyBorder="1" applyAlignment="1">
      <alignment horizontal="center"/>
    </xf>
    <xf numFmtId="164" fontId="10" fillId="0" borderId="6" xfId="0" applyNumberFormat="1" applyFont="1" applyBorder="1" applyAlignment="1">
      <alignment/>
    </xf>
    <xf numFmtId="164" fontId="10" fillId="0" borderId="34" xfId="0" applyNumberFormat="1" applyFont="1" applyBorder="1" applyAlignment="1">
      <alignment vertical="center"/>
    </xf>
    <xf numFmtId="164" fontId="10" fillId="0" borderId="34" xfId="0" applyNumberFormat="1" applyFont="1" applyFill="1" applyBorder="1" applyAlignment="1">
      <alignment vertical="center"/>
    </xf>
    <xf numFmtId="164" fontId="10" fillId="0" borderId="34" xfId="0" applyNumberFormat="1" applyFont="1" applyBorder="1" applyAlignment="1">
      <alignment horizontal="center" vertical="center"/>
    </xf>
    <xf numFmtId="0" fontId="10" fillId="0" borderId="0" xfId="24" applyFont="1" applyAlignment="1" applyProtection="1">
      <alignment horizontal="right"/>
      <protection/>
    </xf>
    <xf numFmtId="0" fontId="3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Fill="1" applyAlignment="1" quotePrefix="1">
      <alignment horizontal="centerContinuous"/>
    </xf>
    <xf numFmtId="0" fontId="3" fillId="2" borderId="35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14" fillId="2" borderId="50" xfId="0" applyFont="1" applyFill="1" applyBorder="1" applyAlignment="1">
      <alignment/>
    </xf>
    <xf numFmtId="0" fontId="14" fillId="2" borderId="51" xfId="0" applyFont="1" applyFill="1" applyBorder="1" applyAlignment="1">
      <alignment/>
    </xf>
    <xf numFmtId="0" fontId="1" fillId="2" borderId="35" xfId="0" applyFont="1" applyFill="1" applyBorder="1" applyAlignment="1" quotePrefix="1">
      <alignment horizontal="centerContinuous"/>
    </xf>
    <xf numFmtId="0" fontId="1" fillId="2" borderId="36" xfId="0" applyFont="1" applyFill="1" applyBorder="1" applyAlignment="1" quotePrefix="1">
      <alignment horizontal="centerContinuous"/>
    </xf>
    <xf numFmtId="0" fontId="14" fillId="2" borderId="1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29" xfId="0" applyFont="1" applyFill="1" applyBorder="1" applyAlignment="1" quotePrefix="1">
      <alignment horizontal="center"/>
    </xf>
    <xf numFmtId="0" fontId="1" fillId="2" borderId="16" xfId="0" applyFont="1" applyFill="1" applyBorder="1" applyAlignment="1" quotePrefix="1">
      <alignment horizontal="centerContinuous"/>
    </xf>
    <xf numFmtId="0" fontId="1" fillId="2" borderId="10" xfId="0" applyFont="1" applyFill="1" applyBorder="1" applyAlignment="1" quotePrefix="1">
      <alignment horizontal="centerContinuous"/>
    </xf>
    <xf numFmtId="167" fontId="1" fillId="2" borderId="29" xfId="0" applyNumberFormat="1" applyFont="1" applyFill="1" applyBorder="1" applyAlignment="1" quotePrefix="1">
      <alignment horizontal="center"/>
    </xf>
    <xf numFmtId="167" fontId="1" fillId="2" borderId="27" xfId="0" applyNumberFormat="1" applyFont="1" applyFill="1" applyBorder="1" applyAlignment="1" quotePrefix="1">
      <alignment horizontal="center"/>
    </xf>
    <xf numFmtId="167" fontId="1" fillId="2" borderId="60" xfId="0" applyNumberFormat="1" applyFont="1" applyFill="1" applyBorder="1" applyAlignment="1" quotePrefix="1">
      <alignment horizontal="center"/>
    </xf>
    <xf numFmtId="0" fontId="14" fillId="0" borderId="59" xfId="0" applyFont="1" applyBorder="1" applyAlignment="1">
      <alignment/>
    </xf>
    <xf numFmtId="0" fontId="2" fillId="0" borderId="2" xfId="0" applyFont="1" applyBorder="1" applyAlignment="1">
      <alignment/>
    </xf>
    <xf numFmtId="0" fontId="14" fillId="0" borderId="39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29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63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164" fontId="2" fillId="0" borderId="22" xfId="0" applyNumberFormat="1" applyFont="1" applyBorder="1" applyAlignment="1">
      <alignment horizontal="right"/>
    </xf>
    <xf numFmtId="164" fontId="2" fillId="0" borderId="63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0" fontId="14" fillId="0" borderId="16" xfId="0" applyFont="1" applyBorder="1" applyAlignment="1">
      <alignment/>
    </xf>
    <xf numFmtId="164" fontId="2" fillId="0" borderId="32" xfId="0" applyNumberFormat="1" applyFont="1" applyFill="1" applyBorder="1" applyAlignment="1">
      <alignment horizontal="right"/>
    </xf>
    <xf numFmtId="164" fontId="2" fillId="0" borderId="45" xfId="0" applyNumberFormat="1" applyFont="1" applyFill="1" applyBorder="1" applyAlignment="1">
      <alignment horizontal="right"/>
    </xf>
    <xf numFmtId="164" fontId="2" fillId="0" borderId="61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 horizontal="right"/>
    </xf>
    <xf numFmtId="164" fontId="2" fillId="0" borderId="71" xfId="0" applyNumberFormat="1" applyFont="1" applyFill="1" applyBorder="1" applyAlignment="1">
      <alignment horizontal="right"/>
    </xf>
    <xf numFmtId="164" fontId="2" fillId="0" borderId="60" xfId="0" applyNumberFormat="1" applyFont="1" applyFill="1" applyBorder="1" applyAlignment="1">
      <alignment horizontal="right"/>
    </xf>
    <xf numFmtId="164" fontId="14" fillId="0" borderId="32" xfId="0" applyNumberFormat="1" applyFont="1" applyFill="1" applyBorder="1" applyAlignment="1">
      <alignment/>
    </xf>
    <xf numFmtId="164" fontId="14" fillId="0" borderId="45" xfId="0" applyNumberFormat="1" applyFont="1" applyFill="1" applyBorder="1" applyAlignment="1">
      <alignment/>
    </xf>
    <xf numFmtId="164" fontId="14" fillId="0" borderId="61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6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164" fontId="14" fillId="0" borderId="39" xfId="0" applyNumberFormat="1" applyFont="1" applyFill="1" applyBorder="1" applyAlignment="1">
      <alignment/>
    </xf>
    <xf numFmtId="164" fontId="14" fillId="0" borderId="71" xfId="0" applyNumberFormat="1" applyFont="1" applyFill="1" applyBorder="1" applyAlignment="1">
      <alignment/>
    </xf>
    <xf numFmtId="164" fontId="14" fillId="0" borderId="60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61" xfId="0" applyNumberFormat="1" applyFont="1" applyBorder="1" applyAlignment="1">
      <alignment horizontal="right"/>
    </xf>
    <xf numFmtId="164" fontId="2" fillId="0" borderId="45" xfId="0" applyNumberFormat="1" applyFont="1" applyBorder="1" applyAlignment="1">
      <alignment horizontal="right"/>
    </xf>
    <xf numFmtId="0" fontId="2" fillId="0" borderId="59" xfId="0" applyFont="1" applyBorder="1" applyAlignment="1" quotePrefix="1">
      <alignment horizontal="left"/>
    </xf>
    <xf numFmtId="0" fontId="2" fillId="0" borderId="15" xfId="0" applyFont="1" applyBorder="1" applyAlignment="1" quotePrefix="1">
      <alignment horizontal="left"/>
    </xf>
    <xf numFmtId="0" fontId="14" fillId="0" borderId="3" xfId="0" applyFont="1" applyBorder="1" applyAlignment="1">
      <alignment/>
    </xf>
    <xf numFmtId="0" fontId="1" fillId="0" borderId="18" xfId="0" applyFont="1" applyBorder="1" applyAlignment="1" quotePrefix="1">
      <alignment horizontal="left"/>
    </xf>
    <xf numFmtId="0" fontId="14" fillId="0" borderId="13" xfId="0" applyFont="1" applyBorder="1" applyAlignment="1">
      <alignment/>
    </xf>
    <xf numFmtId="164" fontId="1" fillId="0" borderId="48" xfId="0" applyNumberFormat="1" applyFont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1" fillId="0" borderId="7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27" xfId="0" applyFont="1" applyFill="1" applyBorder="1" applyAlignment="1" quotePrefix="1">
      <alignment horizontal="center"/>
    </xf>
    <xf numFmtId="167" fontId="1" fillId="2" borderId="46" xfId="0" applyNumberFormat="1" applyFont="1" applyFill="1" applyBorder="1" applyAlignment="1" quotePrefix="1">
      <alignment horizontal="center"/>
    </xf>
    <xf numFmtId="0" fontId="14" fillId="0" borderId="69" xfId="0" applyFont="1" applyBorder="1" applyAlignment="1">
      <alignment/>
    </xf>
    <xf numFmtId="0" fontId="14" fillId="0" borderId="60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64" fontId="2" fillId="0" borderId="53" xfId="0" applyNumberFormat="1" applyFont="1" applyFill="1" applyBorder="1" applyAlignment="1">
      <alignment horizontal="right"/>
    </xf>
    <xf numFmtId="164" fontId="2" fillId="0" borderId="69" xfId="0" applyNumberFormat="1" applyFont="1" applyFill="1" applyBorder="1" applyAlignment="1">
      <alignment horizontal="right"/>
    </xf>
    <xf numFmtId="164" fontId="14" fillId="0" borderId="53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 horizontal="right"/>
    </xf>
    <xf numFmtId="164" fontId="14" fillId="0" borderId="69" xfId="0" applyNumberFormat="1" applyFont="1" applyFill="1" applyBorder="1" applyAlignment="1">
      <alignment/>
    </xf>
    <xf numFmtId="164" fontId="2" fillId="0" borderId="53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166" fontId="13" fillId="0" borderId="76" xfId="0" applyNumberFormat="1" applyFont="1" applyBorder="1" applyAlignment="1" applyProtection="1">
      <alignment horizontal="left" indent="2"/>
      <protection/>
    </xf>
    <xf numFmtId="2" fontId="2" fillId="0" borderId="35" xfId="0" applyNumberFormat="1" applyFont="1" applyFill="1" applyBorder="1" applyAlignment="1" applyProtection="1">
      <alignment/>
      <protection/>
    </xf>
    <xf numFmtId="2" fontId="2" fillId="0" borderId="37" xfId="0" applyNumberFormat="1" applyFont="1" applyFill="1" applyBorder="1" applyAlignment="1" applyProtection="1">
      <alignment/>
      <protection/>
    </xf>
    <xf numFmtId="2" fontId="2" fillId="0" borderId="36" xfId="0" applyNumberFormat="1" applyFont="1" applyFill="1" applyBorder="1" applyAlignment="1" applyProtection="1">
      <alignment/>
      <protection/>
    </xf>
    <xf numFmtId="2" fontId="2" fillId="0" borderId="35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2" borderId="27" xfId="0" applyFont="1" applyFill="1" applyBorder="1" applyAlignment="1">
      <alignment horizontal="center"/>
    </xf>
    <xf numFmtId="167" fontId="1" fillId="2" borderId="71" xfId="0" applyNumberFormat="1" applyFont="1" applyFill="1" applyBorder="1" applyAlignment="1" quotePrefix="1">
      <alignment horizontal="center"/>
    </xf>
    <xf numFmtId="0" fontId="14" fillId="0" borderId="71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0" xfId="0" applyFont="1" applyAlignment="1" quotePrefix="1">
      <alignment/>
    </xf>
    <xf numFmtId="166" fontId="2" fillId="0" borderId="37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28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2" fillId="0" borderId="29" xfId="0" applyNumberFormat="1" applyFont="1" applyFill="1" applyBorder="1" applyAlignment="1" applyProtection="1">
      <alignment horizontal="left"/>
      <protection/>
    </xf>
    <xf numFmtId="164" fontId="2" fillId="0" borderId="27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69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53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39" xfId="0" applyNumberFormat="1" applyFont="1" applyFill="1" applyBorder="1" applyAlignment="1" applyProtection="1">
      <alignment horizontal="left"/>
      <protection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2" fillId="0" borderId="4" xfId="15" applyNumberFormat="1" applyFont="1" applyFill="1" applyBorder="1" applyAlignment="1">
      <alignment/>
    </xf>
    <xf numFmtId="164" fontId="27" fillId="0" borderId="0" xfId="15" applyNumberFormat="1" applyFont="1" applyFill="1" applyBorder="1" applyAlignment="1">
      <alignment/>
    </xf>
    <xf numFmtId="164" fontId="27" fillId="0" borderId="0" xfId="15" applyNumberFormat="1" applyFont="1" applyFill="1" applyBorder="1" applyAlignment="1">
      <alignment/>
    </xf>
    <xf numFmtId="2" fontId="27" fillId="0" borderId="0" xfId="15" applyNumberFormat="1" applyFont="1" applyFill="1" applyBorder="1" applyAlignment="1">
      <alignment/>
    </xf>
    <xf numFmtId="2" fontId="0" fillId="0" borderId="0" xfId="15" applyNumberFormat="1" applyFont="1" applyFill="1" applyBorder="1" applyAlignment="1">
      <alignment/>
    </xf>
    <xf numFmtId="164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31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34" xfId="0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164" fontId="13" fillId="0" borderId="69" xfId="0" applyNumberFormat="1" applyFont="1" applyFill="1" applyBorder="1" applyAlignment="1">
      <alignment/>
    </xf>
    <xf numFmtId="164" fontId="13" fillId="0" borderId="2" xfId="0" applyNumberFormat="1" applyFont="1" applyFill="1" applyBorder="1" applyAlignment="1">
      <alignment/>
    </xf>
    <xf numFmtId="0" fontId="13" fillId="0" borderId="53" xfId="0" applyFont="1" applyFill="1" applyBorder="1" applyAlignment="1">
      <alignment/>
    </xf>
    <xf numFmtId="164" fontId="13" fillId="0" borderId="53" xfId="0" applyNumberFormat="1" applyFont="1" applyFill="1" applyBorder="1" applyAlignment="1">
      <alignment/>
    </xf>
    <xf numFmtId="164" fontId="13" fillId="0" borderId="4" xfId="0" applyNumberFormat="1" applyFont="1" applyFill="1" applyBorder="1" applyAlignment="1">
      <alignment/>
    </xf>
    <xf numFmtId="0" fontId="13" fillId="0" borderId="27" xfId="0" applyFont="1" applyFill="1" applyBorder="1" applyAlignment="1">
      <alignment/>
    </xf>
    <xf numFmtId="164" fontId="13" fillId="0" borderId="27" xfId="0" applyNumberFormat="1" applyFont="1" applyFill="1" applyBorder="1" applyAlignment="1">
      <alignment/>
    </xf>
    <xf numFmtId="164" fontId="13" fillId="0" borderId="3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32" fillId="0" borderId="34" xfId="0" applyNumberFormat="1" applyFont="1" applyFill="1" applyBorder="1" applyAlignment="1">
      <alignment/>
    </xf>
    <xf numFmtId="164" fontId="32" fillId="0" borderId="32" xfId="0" applyNumberFormat="1" applyFont="1" applyFill="1" applyBorder="1" applyAlignment="1">
      <alignment/>
    </xf>
    <xf numFmtId="164" fontId="18" fillId="0" borderId="39" xfId="0" applyNumberFormat="1" applyFont="1" applyFill="1" applyBorder="1" applyAlignment="1">
      <alignment/>
    </xf>
    <xf numFmtId="164" fontId="18" fillId="0" borderId="29" xfId="0" applyNumberFormat="1" applyFont="1" applyFill="1" applyBorder="1" applyAlignment="1">
      <alignment/>
    </xf>
    <xf numFmtId="164" fontId="18" fillId="0" borderId="32" xfId="0" applyNumberFormat="1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 wrapText="1"/>
    </xf>
    <xf numFmtId="177" fontId="2" fillId="0" borderId="0" xfId="0" applyNumberFormat="1" applyFont="1" applyBorder="1" applyAlignment="1">
      <alignment/>
    </xf>
    <xf numFmtId="177" fontId="2" fillId="0" borderId="35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7" fontId="20" fillId="0" borderId="20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center"/>
    </xf>
    <xf numFmtId="2" fontId="13" fillId="0" borderId="34" xfId="0" applyNumberFormat="1" applyFont="1" applyBorder="1" applyAlignment="1" quotePrefix="1">
      <alignment horizontal="center"/>
    </xf>
    <xf numFmtId="0" fontId="12" fillId="0" borderId="46" xfId="0" applyFont="1" applyFill="1" applyBorder="1" applyAlignment="1">
      <alignment/>
    </xf>
    <xf numFmtId="2" fontId="13" fillId="0" borderId="34" xfId="0" applyNumberFormat="1" applyFont="1" applyBorder="1" applyAlignment="1">
      <alignment horizontal="center"/>
    </xf>
    <xf numFmtId="2" fontId="13" fillId="0" borderId="34" xfId="0" applyNumberFormat="1" applyFont="1" applyFill="1" applyBorder="1" applyAlignment="1">
      <alignment horizontal="right"/>
    </xf>
    <xf numFmtId="2" fontId="2" fillId="0" borderId="34" xfId="0" applyNumberFormat="1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0" fillId="0" borderId="34" xfId="0" applyFill="1" applyBorder="1" applyAlignment="1">
      <alignment/>
    </xf>
    <xf numFmtId="2" fontId="0" fillId="0" borderId="34" xfId="0" applyNumberFormat="1" applyFill="1" applyBorder="1" applyAlignment="1">
      <alignment/>
    </xf>
    <xf numFmtId="0" fontId="20" fillId="2" borderId="29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2" fontId="10" fillId="0" borderId="4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164" fontId="10" fillId="0" borderId="34" xfId="0" applyNumberFormat="1" applyFont="1" applyBorder="1" applyAlignment="1" quotePrefix="1">
      <alignment vertical="center"/>
    </xf>
    <xf numFmtId="164" fontId="10" fillId="0" borderId="34" xfId="0" applyNumberFormat="1" applyFont="1" applyBorder="1" applyAlignment="1" quotePrefix="1">
      <alignment/>
    </xf>
    <xf numFmtId="164" fontId="10" fillId="0" borderId="3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2" borderId="66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0" fillId="0" borderId="75" xfId="0" applyFont="1" applyBorder="1" applyAlignment="1">
      <alignment vertical="center"/>
    </xf>
    <xf numFmtId="2" fontId="10" fillId="0" borderId="75" xfId="0" applyNumberFormat="1" applyFont="1" applyBorder="1" applyAlignment="1">
      <alignment horizontal="left" vertical="center" indent="1"/>
    </xf>
    <xf numFmtId="2" fontId="10" fillId="0" borderId="75" xfId="0" applyNumberFormat="1" applyFont="1" applyBorder="1" applyAlignment="1">
      <alignment/>
    </xf>
    <xf numFmtId="2" fontId="10" fillId="0" borderId="75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vertical="center"/>
    </xf>
    <xf numFmtId="0" fontId="1" fillId="2" borderId="66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164" fontId="1" fillId="0" borderId="34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2" fillId="0" borderId="29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164" fontId="27" fillId="0" borderId="5" xfId="0" applyNumberFormat="1" applyFont="1" applyBorder="1" applyAlignment="1" applyProtection="1">
      <alignment horizontal="center" vertical="center"/>
      <protection/>
    </xf>
    <xf numFmtId="164" fontId="27" fillId="0" borderId="11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quotePrefix="1">
      <alignment horizontal="center" vertical="center"/>
    </xf>
    <xf numFmtId="164" fontId="2" fillId="0" borderId="3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vertical="center"/>
    </xf>
    <xf numFmtId="164" fontId="2" fillId="0" borderId="77" xfId="0" applyNumberFormat="1" applyFont="1" applyBorder="1" applyAlignment="1">
      <alignment vertical="center"/>
    </xf>
    <xf numFmtId="164" fontId="2" fillId="0" borderId="78" xfId="0" applyNumberFormat="1" applyFont="1" applyBorder="1" applyAlignment="1">
      <alignment vertical="center"/>
    </xf>
    <xf numFmtId="164" fontId="2" fillId="0" borderId="77" xfId="0" applyNumberFormat="1" applyFont="1" applyBorder="1" applyAlignment="1" applyProtection="1">
      <alignment horizontal="center" vertical="center"/>
      <protection/>
    </xf>
    <xf numFmtId="164" fontId="2" fillId="0" borderId="79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/>
    </xf>
    <xf numFmtId="164" fontId="2" fillId="0" borderId="2" xfId="0" applyNumberFormat="1" applyFont="1" applyBorder="1" applyAlignment="1">
      <alignment vertical="center"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39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4" fontId="2" fillId="0" borderId="48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2" xfId="0" applyNumberFormat="1" applyFont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quotePrefix="1">
      <alignment horizontal="center" vertical="center"/>
    </xf>
    <xf numFmtId="0" fontId="1" fillId="2" borderId="10" xfId="0" applyFont="1" applyFill="1" applyBorder="1" applyAlignment="1" quotePrefix="1">
      <alignment horizontal="center" vertical="center"/>
    </xf>
    <xf numFmtId="164" fontId="1" fillId="0" borderId="17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2" fontId="7" fillId="0" borderId="29" xfId="0" applyNumberFormat="1" applyFont="1" applyBorder="1" applyAlignment="1">
      <alignment horizontal="right" vertical="center"/>
    </xf>
    <xf numFmtId="164" fontId="7" fillId="0" borderId="27" xfId="0" applyNumberFormat="1" applyFont="1" applyBorder="1" applyAlignment="1">
      <alignment horizontal="right" vertical="center"/>
    </xf>
    <xf numFmtId="164" fontId="7" fillId="0" borderId="69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vertical="center"/>
    </xf>
    <xf numFmtId="2" fontId="2" fillId="0" borderId="29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4" fontId="1" fillId="0" borderId="67" xfId="21" applyNumberFormat="1" applyFont="1" applyBorder="1" applyAlignment="1">
      <alignment horizontal="center" vertical="center"/>
      <protection/>
    </xf>
    <xf numFmtId="0" fontId="1" fillId="0" borderId="59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80" xfId="0" applyNumberFormat="1" applyFont="1" applyBorder="1" applyAlignment="1">
      <alignment horizontal="center"/>
    </xf>
    <xf numFmtId="164" fontId="1" fillId="0" borderId="81" xfId="0" applyNumberFormat="1" applyFont="1" applyBorder="1" applyAlignment="1">
      <alignment horizontal="center"/>
    </xf>
    <xf numFmtId="164" fontId="1" fillId="0" borderId="82" xfId="0" applyNumberFormat="1" applyFont="1" applyBorder="1" applyAlignment="1">
      <alignment horizontal="center"/>
    </xf>
    <xf numFmtId="0" fontId="1" fillId="0" borderId="83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164" fontId="1" fillId="0" borderId="85" xfId="0" applyNumberFormat="1" applyFont="1" applyBorder="1" applyAlignment="1">
      <alignment horizontal="center"/>
    </xf>
    <xf numFmtId="164" fontId="1" fillId="0" borderId="86" xfId="0" applyNumberFormat="1" applyFont="1" applyBorder="1" applyAlignment="1">
      <alignment horizontal="center"/>
    </xf>
    <xf numFmtId="164" fontId="1" fillId="0" borderId="87" xfId="0" applyNumberFormat="1" applyFont="1" applyBorder="1" applyAlignment="1">
      <alignment horizontal="center"/>
    </xf>
    <xf numFmtId="164" fontId="1" fillId="0" borderId="84" xfId="0" applyNumberFormat="1" applyFont="1" applyBorder="1" applyAlignment="1">
      <alignment horizontal="center"/>
    </xf>
    <xf numFmtId="164" fontId="1" fillId="0" borderId="88" xfId="0" applyNumberFormat="1" applyFont="1" applyBorder="1" applyAlignment="1">
      <alignment horizontal="center"/>
    </xf>
    <xf numFmtId="164" fontId="1" fillId="0" borderId="89" xfId="0" applyNumberFormat="1" applyFont="1" applyBorder="1" applyAlignment="1">
      <alignment horizontal="center"/>
    </xf>
    <xf numFmtId="164" fontId="1" fillId="0" borderId="90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80" xfId="0" applyNumberFormat="1" applyFont="1" applyBorder="1" applyAlignment="1">
      <alignment horizontal="center"/>
    </xf>
    <xf numFmtId="164" fontId="2" fillId="0" borderId="81" xfId="0" applyNumberFormat="1" applyFon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4" fontId="2" fillId="0" borderId="91" xfId="0" applyNumberFormat="1" applyFont="1" applyBorder="1" applyAlignment="1">
      <alignment horizontal="center"/>
    </xf>
    <xf numFmtId="164" fontId="2" fillId="0" borderId="92" xfId="0" applyNumberFormat="1" applyFont="1" applyBorder="1" applyAlignment="1">
      <alignment horizontal="center"/>
    </xf>
    <xf numFmtId="164" fontId="2" fillId="0" borderId="93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0" borderId="94" xfId="0" applyNumberFormat="1" applyFont="1" applyBorder="1" applyAlignment="1">
      <alignment horizontal="center"/>
    </xf>
    <xf numFmtId="164" fontId="2" fillId="0" borderId="95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0" fontId="1" fillId="0" borderId="97" xfId="0" applyFont="1" applyFill="1" applyBorder="1" applyAlignment="1">
      <alignment horizontal="right"/>
    </xf>
    <xf numFmtId="0" fontId="1" fillId="0" borderId="98" xfId="0" applyFont="1" applyBorder="1" applyAlignment="1">
      <alignment/>
    </xf>
    <xf numFmtId="164" fontId="1" fillId="0" borderId="99" xfId="0" applyNumberFormat="1" applyFont="1" applyBorder="1" applyAlignment="1">
      <alignment horizontal="center"/>
    </xf>
    <xf numFmtId="164" fontId="1" fillId="0" borderId="100" xfId="0" applyNumberFormat="1" applyFont="1" applyBorder="1" applyAlignment="1">
      <alignment horizontal="center"/>
    </xf>
    <xf numFmtId="164" fontId="1" fillId="0" borderId="101" xfId="0" applyNumberFormat="1" applyFont="1" applyBorder="1" applyAlignment="1">
      <alignment horizontal="center"/>
    </xf>
    <xf numFmtId="164" fontId="1" fillId="0" borderId="98" xfId="0" applyNumberFormat="1" applyFont="1" applyBorder="1" applyAlignment="1">
      <alignment horizontal="center"/>
    </xf>
    <xf numFmtId="164" fontId="1" fillId="0" borderId="102" xfId="0" applyNumberFormat="1" applyFont="1" applyBorder="1" applyAlignment="1">
      <alignment horizontal="center"/>
    </xf>
    <xf numFmtId="164" fontId="1" fillId="0" borderId="103" xfId="0" applyNumberFormat="1" applyFont="1" applyBorder="1" applyAlignment="1">
      <alignment horizontal="center"/>
    </xf>
    <xf numFmtId="164" fontId="1" fillId="0" borderId="10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05" xfId="0" applyNumberFormat="1" applyFont="1" applyBorder="1" applyAlignment="1">
      <alignment horizontal="center"/>
    </xf>
    <xf numFmtId="164" fontId="2" fillId="0" borderId="106" xfId="0" applyNumberFormat="1" applyFont="1" applyBorder="1" applyAlignment="1">
      <alignment horizontal="center"/>
    </xf>
    <xf numFmtId="164" fontId="2" fillId="0" borderId="107" xfId="0" applyNumberFormat="1" applyFont="1" applyBorder="1" applyAlignment="1">
      <alignment horizontal="center"/>
    </xf>
    <xf numFmtId="0" fontId="1" fillId="0" borderId="108" xfId="0" applyFont="1" applyBorder="1" applyAlignment="1" applyProtection="1">
      <alignment horizontal="left" vertical="center"/>
      <protection/>
    </xf>
    <xf numFmtId="164" fontId="20" fillId="0" borderId="3" xfId="0" applyNumberFormat="1" applyFont="1" applyBorder="1" applyAlignment="1" applyProtection="1">
      <alignment horizontal="right" vertical="center"/>
      <protection/>
    </xf>
    <xf numFmtId="164" fontId="20" fillId="0" borderId="69" xfId="0" applyNumberFormat="1" applyFont="1" applyBorder="1" applyAlignment="1" applyProtection="1">
      <alignment horizontal="center" vertical="center"/>
      <protection/>
    </xf>
    <xf numFmtId="164" fontId="20" fillId="0" borderId="109" xfId="0" applyNumberFormat="1" applyFont="1" applyBorder="1" applyAlignment="1" applyProtection="1">
      <alignment horizontal="center" vertical="center"/>
      <protection/>
    </xf>
    <xf numFmtId="0" fontId="2" fillId="0" borderId="108" xfId="0" applyFont="1" applyBorder="1" applyAlignment="1" applyProtection="1">
      <alignment horizontal="left" vertical="center"/>
      <protection/>
    </xf>
    <xf numFmtId="164" fontId="10" fillId="0" borderId="3" xfId="0" applyNumberFormat="1" applyFont="1" applyBorder="1" applyAlignment="1">
      <alignment horizontal="right" vertical="center"/>
    </xf>
    <xf numFmtId="164" fontId="10" fillId="0" borderId="27" xfId="0" applyNumberFormat="1" applyFont="1" applyBorder="1" applyAlignment="1" applyProtection="1">
      <alignment horizontal="center" vertical="center"/>
      <protection/>
    </xf>
    <xf numFmtId="164" fontId="10" fillId="0" borderId="110" xfId="0" applyNumberFormat="1" applyFont="1" applyBorder="1" applyAlignment="1" applyProtection="1">
      <alignment horizontal="center" vertical="center"/>
      <protection/>
    </xf>
    <xf numFmtId="0" fontId="17" fillId="0" borderId="108" xfId="0" applyFont="1" applyBorder="1" applyAlignment="1" applyProtection="1">
      <alignment horizontal="left" vertical="center"/>
      <protection/>
    </xf>
    <xf numFmtId="0" fontId="2" fillId="0" borderId="111" xfId="0" applyFont="1" applyBorder="1" applyAlignment="1" applyProtection="1">
      <alignment horizontal="left" vertical="center"/>
      <protection/>
    </xf>
    <xf numFmtId="164" fontId="10" fillId="0" borderId="4" xfId="0" applyNumberFormat="1" applyFont="1" applyBorder="1" applyAlignment="1">
      <alignment horizontal="right" vertical="center"/>
    </xf>
    <xf numFmtId="164" fontId="10" fillId="0" borderId="53" xfId="0" applyNumberFormat="1" applyFont="1" applyBorder="1" applyAlignment="1" applyProtection="1">
      <alignment horizontal="center" vertical="center"/>
      <protection/>
    </xf>
    <xf numFmtId="164" fontId="10" fillId="0" borderId="112" xfId="0" applyNumberFormat="1" applyFont="1" applyBorder="1" applyAlignment="1" applyProtection="1">
      <alignment horizontal="center" vertical="center"/>
      <protection/>
    </xf>
    <xf numFmtId="164" fontId="20" fillId="0" borderId="27" xfId="0" applyNumberFormat="1" applyFont="1" applyBorder="1" applyAlignment="1" applyProtection="1">
      <alignment horizontal="center" vertical="center"/>
      <protection/>
    </xf>
    <xf numFmtId="164" fontId="20" fillId="0" borderId="110" xfId="0" applyNumberFormat="1" applyFont="1" applyBorder="1" applyAlignment="1" applyProtection="1">
      <alignment horizontal="center" vertical="center"/>
      <protection/>
    </xf>
    <xf numFmtId="164" fontId="20" fillId="0" borderId="3" xfId="0" applyNumberFormat="1" applyFont="1" applyBorder="1" applyAlignment="1" quotePrefix="1">
      <alignment horizontal="right" vertical="center"/>
    </xf>
    <xf numFmtId="164" fontId="10" fillId="0" borderId="3" xfId="0" applyNumberFormat="1" applyFont="1" applyBorder="1" applyAlignment="1" quotePrefix="1">
      <alignment horizontal="right" vertical="center"/>
    </xf>
    <xf numFmtId="0" fontId="2" fillId="0" borderId="108" xfId="0" applyFont="1" applyBorder="1" applyAlignment="1">
      <alignment/>
    </xf>
    <xf numFmtId="0" fontId="1" fillId="0" borderId="113" xfId="0" applyFont="1" applyBorder="1" applyAlignment="1" applyProtection="1">
      <alignment vertical="center"/>
      <protection/>
    </xf>
    <xf numFmtId="164" fontId="20" fillId="0" borderId="6" xfId="0" applyNumberFormat="1" applyFont="1" applyBorder="1" applyAlignment="1" applyProtection="1">
      <alignment vertical="center"/>
      <protection/>
    </xf>
    <xf numFmtId="164" fontId="20" fillId="0" borderId="33" xfId="0" applyNumberFormat="1" applyFont="1" applyBorder="1" applyAlignment="1" applyProtection="1">
      <alignment horizontal="center" vertical="center"/>
      <protection/>
    </xf>
    <xf numFmtId="164" fontId="20" fillId="0" borderId="114" xfId="0" applyNumberFormat="1" applyFont="1" applyBorder="1" applyAlignment="1" applyProtection="1">
      <alignment horizontal="center" vertical="center"/>
      <protection/>
    </xf>
    <xf numFmtId="164" fontId="20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 applyProtection="1">
      <alignment horizontal="right" vertical="center"/>
      <protection/>
    </xf>
    <xf numFmtId="164" fontId="23" fillId="0" borderId="3" xfId="0" applyNumberFormat="1" applyFont="1" applyBorder="1" applyAlignment="1">
      <alignment horizontal="right" vertical="center"/>
    </xf>
    <xf numFmtId="0" fontId="2" fillId="0" borderId="115" xfId="0" applyFont="1" applyBorder="1" applyAlignment="1" applyProtection="1">
      <alignment horizontal="left" vertical="center"/>
      <protection/>
    </xf>
    <xf numFmtId="164" fontId="10" fillId="0" borderId="78" xfId="0" applyNumberFormat="1" applyFont="1" applyBorder="1" applyAlignment="1">
      <alignment horizontal="right" vertical="center"/>
    </xf>
    <xf numFmtId="164" fontId="10" fillId="0" borderId="116" xfId="0" applyNumberFormat="1" applyFont="1" applyBorder="1" applyAlignment="1" applyProtection="1">
      <alignment horizontal="center" vertical="center"/>
      <protection/>
    </xf>
    <xf numFmtId="164" fontId="10" fillId="0" borderId="117" xfId="0" applyNumberFormat="1" applyFont="1" applyBorder="1" applyAlignment="1" applyProtection="1">
      <alignment horizontal="center" vertical="center"/>
      <protection/>
    </xf>
    <xf numFmtId="0" fontId="1" fillId="2" borderId="118" xfId="0" applyFont="1" applyFill="1" applyBorder="1" applyAlignment="1">
      <alignment/>
    </xf>
    <xf numFmtId="0" fontId="1" fillId="2" borderId="111" xfId="0" applyFont="1" applyFill="1" applyBorder="1" applyAlignment="1" applyProtection="1">
      <alignment horizontal="center"/>
      <protection/>
    </xf>
    <xf numFmtId="49" fontId="1" fillId="2" borderId="32" xfId="0" applyNumberFormat="1" applyFont="1" applyFill="1" applyBorder="1" applyAlignment="1">
      <alignment horizontal="centerContinuous"/>
    </xf>
    <xf numFmtId="49" fontId="1" fillId="2" borderId="34" xfId="0" applyNumberFormat="1" applyFont="1" applyFill="1" applyBorder="1" applyAlignment="1">
      <alignment horizontal="centerContinuous"/>
    </xf>
    <xf numFmtId="49" fontId="1" fillId="2" borderId="114" xfId="0" applyNumberFormat="1" applyFont="1" applyFill="1" applyBorder="1" applyAlignment="1">
      <alignment horizontal="centerContinuous"/>
    </xf>
    <xf numFmtId="0" fontId="36" fillId="0" borderId="0" xfId="0" applyFont="1" applyAlignment="1">
      <alignment/>
    </xf>
    <xf numFmtId="0" fontId="27" fillId="0" borderId="0" xfId="0" applyFont="1" applyAlignment="1">
      <alignment/>
    </xf>
    <xf numFmtId="164" fontId="0" fillId="0" borderId="0" xfId="0" applyNumberFormat="1" applyAlignment="1">
      <alignment/>
    </xf>
    <xf numFmtId="164" fontId="28" fillId="0" borderId="0" xfId="0" applyNumberFormat="1" applyFont="1" applyAlignment="1">
      <alignment/>
    </xf>
    <xf numFmtId="164" fontId="11" fillId="0" borderId="37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 horizontal="right"/>
      <protection/>
    </xf>
    <xf numFmtId="164" fontId="31" fillId="0" borderId="0" xfId="0" applyNumberFormat="1" applyFont="1" applyBorder="1" applyAlignment="1" applyProtection="1">
      <alignment/>
      <protection/>
    </xf>
    <xf numFmtId="164" fontId="31" fillId="0" borderId="0" xfId="0" applyNumberFormat="1" applyFont="1" applyBorder="1" applyAlignment="1" applyProtection="1">
      <alignment horizontal="right"/>
      <protection/>
    </xf>
    <xf numFmtId="164" fontId="31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1" fontId="37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/>
      <protection/>
    </xf>
    <xf numFmtId="164" fontId="38" fillId="0" borderId="0" xfId="0" applyNumberFormat="1" applyFont="1" applyBorder="1" applyAlignment="1">
      <alignment/>
    </xf>
    <xf numFmtId="164" fontId="38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>
      <alignment/>
    </xf>
    <xf numFmtId="164" fontId="27" fillId="0" borderId="0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Border="1" applyAlignment="1" applyProtection="1">
      <alignment/>
      <protection/>
    </xf>
    <xf numFmtId="0" fontId="1" fillId="2" borderId="74" xfId="0" applyFont="1" applyFill="1" applyBorder="1" applyAlignment="1">
      <alignment/>
    </xf>
    <xf numFmtId="0" fontId="1" fillId="2" borderId="76" xfId="0" applyFont="1" applyFill="1" applyBorder="1" applyAlignment="1">
      <alignment/>
    </xf>
    <xf numFmtId="0" fontId="1" fillId="2" borderId="47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74" xfId="0" applyFont="1" applyBorder="1" applyAlignment="1">
      <alignment/>
    </xf>
    <xf numFmtId="164" fontId="2" fillId="0" borderId="74" xfId="0" applyNumberFormat="1" applyFont="1" applyBorder="1" applyAlignment="1">
      <alignment/>
    </xf>
    <xf numFmtId="164" fontId="2" fillId="0" borderId="74" xfId="0" applyNumberFormat="1" applyFont="1" applyFill="1" applyBorder="1" applyAlignment="1">
      <alignment horizontal="right"/>
    </xf>
    <xf numFmtId="164" fontId="2" fillId="0" borderId="74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0" xfId="0" applyNumberFormat="1" applyFont="1" applyBorder="1" applyAlignment="1">
      <alignment horizontal="center"/>
    </xf>
    <xf numFmtId="0" fontId="1" fillId="0" borderId="76" xfId="0" applyFont="1" applyBorder="1" applyAlignment="1">
      <alignment/>
    </xf>
    <xf numFmtId="164" fontId="1" fillId="0" borderId="76" xfId="0" applyNumberFormat="1" applyFont="1" applyBorder="1" applyAlignment="1">
      <alignment/>
    </xf>
    <xf numFmtId="164" fontId="1" fillId="0" borderId="76" xfId="0" applyNumberFormat="1" applyFont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40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7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2" fillId="0" borderId="29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10" fillId="0" borderId="27" xfId="0" applyNumberFormat="1" applyFont="1" applyFill="1" applyBorder="1" applyAlignment="1">
      <alignment/>
    </xf>
    <xf numFmtId="177" fontId="10" fillId="0" borderId="27" xfId="0" applyNumberFormat="1" applyFont="1" applyFill="1" applyBorder="1" applyAlignment="1">
      <alignment/>
    </xf>
    <xf numFmtId="177" fontId="10" fillId="0" borderId="53" xfId="0" applyNumberFormat="1" applyFont="1" applyFill="1" applyBorder="1" applyAlignment="1">
      <alignment/>
    </xf>
    <xf numFmtId="177" fontId="1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43" fontId="2" fillId="0" borderId="27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53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0" fillId="0" borderId="53" xfId="15" applyFont="1" applyBorder="1" applyAlignment="1">
      <alignment horizontal="right"/>
    </xf>
    <xf numFmtId="43" fontId="20" fillId="0" borderId="4" xfId="15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6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2" fontId="2" fillId="0" borderId="2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43" fontId="2" fillId="0" borderId="29" xfId="15" applyFont="1" applyFill="1" applyBorder="1" applyAlignment="1">
      <alignment horizontal="center"/>
    </xf>
    <xf numFmtId="43" fontId="2" fillId="0" borderId="29" xfId="15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3" xfId="0" applyFont="1" applyBorder="1" applyAlignment="1">
      <alignment/>
    </xf>
    <xf numFmtId="164" fontId="2" fillId="0" borderId="29" xfId="0" applyNumberFormat="1" applyFont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34" xfId="0" applyNumberFormat="1" applyFont="1" applyFill="1" applyBorder="1" applyAlignment="1">
      <alignment horizontal="center"/>
    </xf>
    <xf numFmtId="169" fontId="2" fillId="0" borderId="33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168" fontId="2" fillId="0" borderId="49" xfId="0" applyNumberFormat="1" applyFont="1" applyBorder="1" applyAlignment="1" applyProtection="1">
      <alignment horizontal="right" vertical="center"/>
      <protection/>
    </xf>
    <xf numFmtId="168" fontId="2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0" fontId="12" fillId="0" borderId="34" xfId="0" applyFont="1" applyBorder="1" applyAlignment="1">
      <alignment/>
    </xf>
    <xf numFmtId="2" fontId="12" fillId="0" borderId="34" xfId="0" applyNumberFormat="1" applyFont="1" applyBorder="1" applyAlignment="1">
      <alignment/>
    </xf>
    <xf numFmtId="0" fontId="12" fillId="0" borderId="34" xfId="0" applyFont="1" applyBorder="1" applyAlignment="1" quotePrefix="1">
      <alignment horizontal="right"/>
    </xf>
    <xf numFmtId="2" fontId="12" fillId="0" borderId="34" xfId="0" applyNumberFormat="1" applyFont="1" applyFill="1" applyBorder="1" applyAlignment="1">
      <alignment horizontal="right" vertical="center"/>
    </xf>
    <xf numFmtId="1" fontId="12" fillId="0" borderId="34" xfId="0" applyNumberFormat="1" applyFont="1" applyBorder="1" applyAlignment="1">
      <alignment/>
    </xf>
    <xf numFmtId="1" fontId="12" fillId="0" borderId="34" xfId="0" applyNumberFormat="1" applyFont="1" applyBorder="1" applyAlignment="1" quotePrefix="1">
      <alignment horizontal="right"/>
    </xf>
    <xf numFmtId="0" fontId="12" fillId="0" borderId="34" xfId="0" applyFont="1" applyBorder="1" applyAlignment="1">
      <alignment horizontal="right"/>
    </xf>
    <xf numFmtId="0" fontId="12" fillId="0" borderId="5" xfId="0" applyFont="1" applyBorder="1" applyAlignment="1">
      <alignment/>
    </xf>
    <xf numFmtId="2" fontId="12" fillId="0" borderId="3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right" vertical="top" wrapText="1"/>
    </xf>
    <xf numFmtId="2" fontId="10" fillId="0" borderId="34" xfId="0" applyNumberFormat="1" applyFont="1" applyFill="1" applyBorder="1" applyAlignment="1">
      <alignment horizontal="right"/>
    </xf>
    <xf numFmtId="2" fontId="10" fillId="0" borderId="34" xfId="0" applyNumberFormat="1" applyFont="1" applyFill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11" fillId="0" borderId="34" xfId="0" applyNumberFormat="1" applyFont="1" applyFill="1" applyBorder="1" applyAlignment="1">
      <alignment/>
    </xf>
    <xf numFmtId="2" fontId="11" fillId="0" borderId="3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Continuous"/>
    </xf>
    <xf numFmtId="165" fontId="2" fillId="0" borderId="0" xfId="21" applyFont="1" applyFill="1">
      <alignment/>
      <protection/>
    </xf>
    <xf numFmtId="2" fontId="12" fillId="0" borderId="32" xfId="0" applyNumberFormat="1" applyFont="1" applyFill="1" applyBorder="1" applyAlignment="1">
      <alignment/>
    </xf>
    <xf numFmtId="0" fontId="12" fillId="0" borderId="34" xfId="0" applyFont="1" applyFill="1" applyBorder="1" applyAlignment="1" quotePrefix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top" wrapText="1"/>
    </xf>
    <xf numFmtId="14" fontId="2" fillId="0" borderId="62" xfId="0" applyNumberFormat="1" applyFont="1" applyBorder="1" applyAlignment="1">
      <alignment horizontal="center" vertical="top" wrapText="1"/>
    </xf>
    <xf numFmtId="14" fontId="2" fillId="0" borderId="62" xfId="0" applyNumberFormat="1" applyFont="1" applyBorder="1" applyAlignment="1">
      <alignment horizontal="right" vertical="top" wrapText="1"/>
    </xf>
    <xf numFmtId="0" fontId="1" fillId="0" borderId="34" xfId="0" applyFont="1" applyBorder="1" applyAlignment="1">
      <alignment horizontal="left" vertical="top" wrapText="1"/>
    </xf>
    <xf numFmtId="0" fontId="2" fillId="0" borderId="75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2" fontId="1" fillId="0" borderId="75" xfId="0" applyNumberFormat="1" applyFont="1" applyBorder="1" applyAlignment="1">
      <alignment vertical="top" wrapText="1"/>
    </xf>
    <xf numFmtId="14" fontId="2" fillId="0" borderId="19" xfId="0" applyNumberFormat="1" applyFont="1" applyBorder="1" applyAlignment="1">
      <alignment horizontal="right" vertical="top" wrapText="1"/>
    </xf>
    <xf numFmtId="0" fontId="2" fillId="0" borderId="46" xfId="0" applyFont="1" applyFill="1" applyBorder="1" applyAlignment="1">
      <alignment horizontal="center"/>
    </xf>
    <xf numFmtId="2" fontId="2" fillId="0" borderId="62" xfId="0" applyNumberFormat="1" applyFont="1" applyFill="1" applyBorder="1" applyAlignment="1">
      <alignment horizontal="right" vertical="center"/>
    </xf>
    <xf numFmtId="2" fontId="2" fillId="0" borderId="62" xfId="0" applyNumberFormat="1" applyFont="1" applyFill="1" applyBorder="1" applyAlignment="1">
      <alignment horizontal="right"/>
    </xf>
    <xf numFmtId="2" fontId="0" fillId="0" borderId="62" xfId="0" applyNumberFormat="1" applyFill="1" applyBorder="1" applyAlignment="1">
      <alignment/>
    </xf>
    <xf numFmtId="2" fontId="1" fillId="0" borderId="62" xfId="0" applyNumberFormat="1" applyFont="1" applyFill="1" applyBorder="1" applyAlignment="1">
      <alignment horizontal="right"/>
    </xf>
    <xf numFmtId="0" fontId="0" fillId="0" borderId="62" xfId="0" applyFill="1" applyBorder="1" applyAlignment="1">
      <alignment/>
    </xf>
    <xf numFmtId="0" fontId="0" fillId="0" borderId="46" xfId="0" applyFont="1" applyFill="1" applyBorder="1" applyAlignment="1">
      <alignment horizontal="center"/>
    </xf>
    <xf numFmtId="2" fontId="0" fillId="0" borderId="62" xfId="0" applyNumberFormat="1" applyFont="1" applyFill="1" applyBorder="1" applyAlignment="1">
      <alignment horizontal="right"/>
    </xf>
    <xf numFmtId="2" fontId="0" fillId="0" borderId="62" xfId="0" applyNumberFormat="1" applyFont="1" applyBorder="1" applyAlignment="1">
      <alignment horizontal="right"/>
    </xf>
    <xf numFmtId="2" fontId="2" fillId="0" borderId="62" xfId="0" applyNumberFormat="1" applyFont="1" applyBorder="1" applyAlignment="1">
      <alignment horizontal="right"/>
    </xf>
    <xf numFmtId="2" fontId="2" fillId="0" borderId="6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75" xfId="0" applyFont="1" applyBorder="1" applyAlignment="1">
      <alignment/>
    </xf>
    <xf numFmtId="0" fontId="1" fillId="0" borderId="75" xfId="0" applyFont="1" applyBorder="1" applyAlignment="1">
      <alignment/>
    </xf>
    <xf numFmtId="2" fontId="1" fillId="0" borderId="75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8" fillId="0" borderId="34" xfId="0" applyNumberFormat="1" applyFont="1" applyFill="1" applyBorder="1" applyAlignment="1">
      <alignment horizontal="right" vertical="center"/>
    </xf>
    <xf numFmtId="2" fontId="20" fillId="0" borderId="34" xfId="0" applyNumberFormat="1" applyFont="1" applyFill="1" applyBorder="1" applyAlignment="1">
      <alignment horizontal="right" vertical="center"/>
    </xf>
    <xf numFmtId="0" fontId="1" fillId="2" borderId="5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66" fontId="6" fillId="0" borderId="0" xfId="25" applyFont="1" applyAlignment="1" applyProtection="1">
      <alignment horizontal="centerContinuous"/>
      <protection/>
    </xf>
    <xf numFmtId="166" fontId="13" fillId="0" borderId="0" xfId="25" applyFont="1" applyBorder="1" applyAlignment="1" applyProtection="1">
      <alignment horizontal="centerContinuous"/>
      <protection/>
    </xf>
    <xf numFmtId="166" fontId="2" fillId="0" borderId="0" xfId="25" applyFont="1" applyBorder="1">
      <alignment/>
      <protection/>
    </xf>
    <xf numFmtId="166" fontId="12" fillId="0" borderId="0" xfId="25" applyFont="1" applyBorder="1">
      <alignment/>
      <protection/>
    </xf>
    <xf numFmtId="166" fontId="12" fillId="0" borderId="0" xfId="25" applyFont="1" applyFill="1" applyBorder="1">
      <alignment/>
      <protection/>
    </xf>
    <xf numFmtId="166" fontId="20" fillId="2" borderId="40" xfId="25" applyFont="1" applyFill="1" applyBorder="1" applyAlignment="1">
      <alignment horizontal="center"/>
      <protection/>
    </xf>
    <xf numFmtId="166" fontId="20" fillId="2" borderId="37" xfId="25" applyFont="1" applyFill="1" applyBorder="1">
      <alignment/>
      <protection/>
    </xf>
    <xf numFmtId="166" fontId="20" fillId="2" borderId="45" xfId="25" applyFont="1" applyFill="1" applyBorder="1" applyAlignment="1">
      <alignment horizontal="center"/>
      <protection/>
    </xf>
    <xf numFmtId="166" fontId="20" fillId="2" borderId="1" xfId="25" applyFont="1" applyFill="1" applyBorder="1" applyAlignment="1">
      <alignment horizontal="center"/>
      <protection/>
    </xf>
    <xf numFmtId="166" fontId="20" fillId="2" borderId="46" xfId="25" applyFont="1" applyFill="1" applyBorder="1" applyAlignment="1" quotePrefix="1">
      <alignment horizontal="center"/>
      <protection/>
    </xf>
    <xf numFmtId="166" fontId="20" fillId="2" borderId="34" xfId="25" applyFont="1" applyFill="1" applyBorder="1" applyAlignment="1" quotePrefix="1">
      <alignment horizontal="center"/>
      <protection/>
    </xf>
    <xf numFmtId="166" fontId="20" fillId="2" borderId="62" xfId="25" applyFont="1" applyFill="1" applyBorder="1" applyAlignment="1">
      <alignment horizontal="center"/>
      <protection/>
    </xf>
    <xf numFmtId="166" fontId="20" fillId="2" borderId="6" xfId="25" applyFont="1" applyFill="1" applyBorder="1" applyAlignment="1" quotePrefix="1">
      <alignment horizontal="center"/>
      <protection/>
    </xf>
    <xf numFmtId="166" fontId="20" fillId="2" borderId="62" xfId="25" applyFont="1" applyFill="1" applyBorder="1" applyAlignment="1" quotePrefix="1">
      <alignment horizontal="center"/>
      <protection/>
    </xf>
    <xf numFmtId="166" fontId="10" fillId="0" borderId="71" xfId="25" applyFont="1" applyBorder="1" applyAlignment="1">
      <alignment horizontal="center"/>
      <protection/>
    </xf>
    <xf numFmtId="166" fontId="20" fillId="0" borderId="69" xfId="25" applyFont="1" applyBorder="1">
      <alignment/>
      <protection/>
    </xf>
    <xf numFmtId="166" fontId="20" fillId="0" borderId="71" xfId="25" applyFont="1" applyBorder="1">
      <alignment/>
      <protection/>
    </xf>
    <xf numFmtId="166" fontId="20" fillId="0" borderId="39" xfId="25" applyFont="1" applyBorder="1">
      <alignment/>
      <protection/>
    </xf>
    <xf numFmtId="166" fontId="20" fillId="0" borderId="60" xfId="25" applyFont="1" applyBorder="1">
      <alignment/>
      <protection/>
    </xf>
    <xf numFmtId="166" fontId="20" fillId="0" borderId="2" xfId="25" applyFont="1" applyBorder="1" applyAlignment="1" quotePrefix="1">
      <alignment horizontal="right"/>
      <protection/>
    </xf>
    <xf numFmtId="166" fontId="20" fillId="0" borderId="60" xfId="25" applyFont="1" applyBorder="1" applyAlignment="1" quotePrefix="1">
      <alignment horizontal="right"/>
      <protection/>
    </xf>
    <xf numFmtId="167" fontId="10" fillId="0" borderId="22" xfId="25" applyNumberFormat="1" applyFont="1" applyBorder="1" applyAlignment="1">
      <alignment horizontal="left"/>
      <protection/>
    </xf>
    <xf numFmtId="166" fontId="10" fillId="0" borderId="27" xfId="25" applyFont="1" applyBorder="1">
      <alignment/>
      <protection/>
    </xf>
    <xf numFmtId="166" fontId="10" fillId="0" borderId="22" xfId="25" applyFont="1" applyBorder="1">
      <alignment/>
      <protection/>
    </xf>
    <xf numFmtId="166" fontId="10" fillId="0" borderId="29" xfId="25" applyFont="1" applyBorder="1" applyAlignment="1">
      <alignment horizontal="right"/>
      <protection/>
    </xf>
    <xf numFmtId="166" fontId="10" fillId="0" borderId="63" xfId="25" applyFont="1" applyBorder="1" applyAlignment="1">
      <alignment horizontal="right"/>
      <protection/>
    </xf>
    <xf numFmtId="166" fontId="10" fillId="0" borderId="3" xfId="25" applyFont="1" applyBorder="1" applyAlignment="1">
      <alignment horizontal="right"/>
      <protection/>
    </xf>
    <xf numFmtId="166" fontId="20" fillId="0" borderId="27" xfId="25" applyFont="1" applyBorder="1">
      <alignment/>
      <protection/>
    </xf>
    <xf numFmtId="166" fontId="20" fillId="0" borderId="22" xfId="25" applyFont="1" applyBorder="1">
      <alignment/>
      <protection/>
    </xf>
    <xf numFmtId="166" fontId="20" fillId="0" borderId="29" xfId="25" applyFont="1" applyBorder="1">
      <alignment/>
      <protection/>
    </xf>
    <xf numFmtId="166" fontId="20" fillId="0" borderId="63" xfId="25" applyFont="1" applyBorder="1">
      <alignment/>
      <protection/>
    </xf>
    <xf numFmtId="166" fontId="20" fillId="0" borderId="3" xfId="25" applyFont="1" applyBorder="1" applyAlignment="1" quotePrefix="1">
      <alignment horizontal="right"/>
      <protection/>
    </xf>
    <xf numFmtId="166" fontId="20" fillId="0" borderId="63" xfId="25" applyFont="1" applyBorder="1" applyAlignment="1" quotePrefix="1">
      <alignment horizontal="right"/>
      <protection/>
    </xf>
    <xf numFmtId="167" fontId="10" fillId="0" borderId="47" xfId="25" applyNumberFormat="1" applyFont="1" applyBorder="1" applyAlignment="1">
      <alignment horizontal="left"/>
      <protection/>
    </xf>
    <xf numFmtId="166" fontId="20" fillId="0" borderId="49" xfId="25" applyFont="1" applyBorder="1">
      <alignment/>
      <protection/>
    </xf>
    <xf numFmtId="166" fontId="20" fillId="0" borderId="47" xfId="25" applyFont="1" applyBorder="1">
      <alignment/>
      <protection/>
    </xf>
    <xf numFmtId="166" fontId="20" fillId="0" borderId="48" xfId="25" applyFont="1" applyBorder="1" applyAlignment="1">
      <alignment horizontal="right"/>
      <protection/>
    </xf>
    <xf numFmtId="166" fontId="20" fillId="0" borderId="72" xfId="25" applyFont="1" applyBorder="1" applyAlignment="1">
      <alignment horizontal="right"/>
      <protection/>
    </xf>
    <xf numFmtId="166" fontId="20" fillId="0" borderId="13" xfId="25" applyFont="1" applyBorder="1" applyAlignment="1" quotePrefix="1">
      <alignment horizontal="right"/>
      <protection/>
    </xf>
    <xf numFmtId="166" fontId="20" fillId="0" borderId="72" xfId="25" applyFont="1" applyBorder="1" applyAlignment="1" quotePrefix="1">
      <alignment horizontal="right"/>
      <protection/>
    </xf>
    <xf numFmtId="166" fontId="10" fillId="0" borderId="0" xfId="25" applyFont="1">
      <alignment/>
      <protection/>
    </xf>
    <xf numFmtId="166" fontId="20" fillId="2" borderId="40" xfId="25" applyFont="1" applyFill="1" applyBorder="1">
      <alignment/>
      <protection/>
    </xf>
    <xf numFmtId="166" fontId="10" fillId="0" borderId="71" xfId="25" applyFont="1" applyBorder="1">
      <alignment/>
      <protection/>
    </xf>
    <xf numFmtId="166" fontId="20" fillId="0" borderId="71" xfId="25" applyFont="1" applyBorder="1" applyAlignment="1" quotePrefix="1">
      <alignment horizontal="right"/>
      <protection/>
    </xf>
    <xf numFmtId="166" fontId="20" fillId="0" borderId="39" xfId="25" applyFont="1" applyBorder="1" applyAlignment="1" quotePrefix="1">
      <alignment horizontal="right"/>
      <protection/>
    </xf>
    <xf numFmtId="166" fontId="10" fillId="0" borderId="22" xfId="25" applyNumberFormat="1" applyFont="1" applyBorder="1" applyAlignment="1">
      <alignment horizontal="right"/>
      <protection/>
    </xf>
    <xf numFmtId="166" fontId="10" fillId="0" borderId="22" xfId="25" applyFont="1" applyBorder="1" applyAlignment="1">
      <alignment horizontal="right"/>
      <protection/>
    </xf>
    <xf numFmtId="166" fontId="20" fillId="0" borderId="22" xfId="25" applyFont="1" applyBorder="1" applyAlignment="1">
      <alignment horizontal="right"/>
      <protection/>
    </xf>
    <xf numFmtId="166" fontId="20" fillId="0" borderId="29" xfId="25" applyFont="1" applyBorder="1" applyAlignment="1">
      <alignment horizontal="right"/>
      <protection/>
    </xf>
    <xf numFmtId="166" fontId="20" fillId="0" borderId="63" xfId="25" applyFont="1" applyBorder="1" applyAlignment="1">
      <alignment horizontal="right"/>
      <protection/>
    </xf>
    <xf numFmtId="166" fontId="10" fillId="0" borderId="47" xfId="25" applyFont="1" applyBorder="1">
      <alignment/>
      <protection/>
    </xf>
    <xf numFmtId="166" fontId="20" fillId="0" borderId="47" xfId="25" applyFont="1" applyBorder="1" applyAlignment="1">
      <alignment horizontal="right"/>
      <protection/>
    </xf>
    <xf numFmtId="166" fontId="13" fillId="0" borderId="0" xfId="25" applyFont="1" applyAlignment="1" applyProtection="1">
      <alignment horizontal="centerContinuous"/>
      <protection/>
    </xf>
    <xf numFmtId="166" fontId="2" fillId="0" borderId="0" xfId="25" applyFont="1" applyBorder="1" applyAlignment="1">
      <alignment horizontal="left"/>
      <protection/>
    </xf>
    <xf numFmtId="166" fontId="12" fillId="0" borderId="0" xfId="25" applyFont="1">
      <alignment/>
      <protection/>
    </xf>
    <xf numFmtId="166" fontId="20" fillId="2" borderId="40" xfId="25" applyFont="1" applyFill="1" applyBorder="1" applyAlignment="1">
      <alignment horizontal="left"/>
      <protection/>
    </xf>
    <xf numFmtId="166" fontId="10" fillId="0" borderId="71" xfId="25" applyFont="1" applyBorder="1" applyAlignment="1">
      <alignment horizontal="left"/>
      <protection/>
    </xf>
    <xf numFmtId="166" fontId="20" fillId="0" borderId="39" xfId="25" applyFont="1" applyBorder="1" applyAlignment="1" quotePrefix="1">
      <alignment/>
      <protection/>
    </xf>
    <xf numFmtId="166" fontId="20" fillId="0" borderId="60" xfId="25" applyFont="1" applyBorder="1" applyAlignment="1" quotePrefix="1">
      <alignment/>
      <protection/>
    </xf>
    <xf numFmtId="167" fontId="10" fillId="0" borderId="27" xfId="25" applyNumberFormat="1" applyFont="1" applyBorder="1" applyAlignment="1">
      <alignment horizontal="left"/>
      <protection/>
    </xf>
    <xf numFmtId="166" fontId="10" fillId="0" borderId="29" xfId="25" applyFont="1" applyBorder="1" applyAlignment="1">
      <alignment/>
      <protection/>
    </xf>
    <xf numFmtId="166" fontId="10" fillId="0" borderId="63" xfId="25" applyFont="1" applyBorder="1" applyAlignment="1">
      <alignment/>
      <protection/>
    </xf>
    <xf numFmtId="166" fontId="10" fillId="0" borderId="3" xfId="25" applyFont="1" applyBorder="1" applyAlignment="1" quotePrefix="1">
      <alignment horizontal="right"/>
      <protection/>
    </xf>
    <xf numFmtId="166" fontId="10" fillId="0" borderId="63" xfId="25" applyFont="1" applyBorder="1" applyAlignment="1" quotePrefix="1">
      <alignment horizontal="right"/>
      <protection/>
    </xf>
    <xf numFmtId="167" fontId="20" fillId="0" borderId="27" xfId="25" applyNumberFormat="1" applyFont="1" applyBorder="1" applyAlignment="1">
      <alignment horizontal="left"/>
      <protection/>
    </xf>
    <xf numFmtId="166" fontId="20" fillId="0" borderId="29" xfId="25" applyFont="1" applyBorder="1" applyAlignment="1">
      <alignment/>
      <protection/>
    </xf>
    <xf numFmtId="166" fontId="20" fillId="0" borderId="63" xfId="25" applyFont="1" applyBorder="1" applyAlignment="1">
      <alignment/>
      <protection/>
    </xf>
    <xf numFmtId="167" fontId="20" fillId="0" borderId="49" xfId="25" applyNumberFormat="1" applyFont="1" applyBorder="1" applyAlignment="1">
      <alignment horizontal="left"/>
      <protection/>
    </xf>
    <xf numFmtId="166" fontId="20" fillId="0" borderId="48" xfId="25" applyFont="1" applyBorder="1" applyAlignment="1">
      <alignment/>
      <protection/>
    </xf>
    <xf numFmtId="166" fontId="20" fillId="0" borderId="72" xfId="25" applyFont="1" applyBorder="1" applyAlignment="1">
      <alignment/>
      <protection/>
    </xf>
    <xf numFmtId="166" fontId="1" fillId="0" borderId="0" xfId="25" applyFont="1" applyAlignment="1" applyProtection="1">
      <alignment horizontal="centerContinuous"/>
      <protection/>
    </xf>
    <xf numFmtId="166" fontId="2" fillId="0" borderId="0" xfId="25" applyFont="1">
      <alignment/>
      <protection/>
    </xf>
    <xf numFmtId="0" fontId="0" fillId="0" borderId="8" xfId="0" applyBorder="1" applyAlignment="1">
      <alignment/>
    </xf>
    <xf numFmtId="164" fontId="0" fillId="0" borderId="29" xfId="0" applyNumberFormat="1" applyBorder="1" applyAlignment="1">
      <alignment/>
    </xf>
    <xf numFmtId="164" fontId="0" fillId="0" borderId="110" xfId="0" applyNumberFormat="1" applyBorder="1" applyAlignment="1">
      <alignment/>
    </xf>
    <xf numFmtId="164" fontId="0" fillId="0" borderId="29" xfId="0" applyNumberFormat="1" applyBorder="1" applyAlignment="1">
      <alignment horizontal="right"/>
    </xf>
    <xf numFmtId="164" fontId="0" fillId="0" borderId="110" xfId="0" applyNumberForma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19" xfId="0" applyBorder="1" applyAlignment="1">
      <alignment/>
    </xf>
    <xf numFmtId="0" fontId="0" fillId="0" borderId="28" xfId="0" applyBorder="1" applyAlignment="1">
      <alignment/>
    </xf>
    <xf numFmtId="164" fontId="0" fillId="0" borderId="39" xfId="0" applyNumberFormat="1" applyBorder="1" applyAlignment="1">
      <alignment/>
    </xf>
    <xf numFmtId="164" fontId="0" fillId="0" borderId="109" xfId="0" applyNumberFormat="1" applyBorder="1" applyAlignment="1">
      <alignment/>
    </xf>
    <xf numFmtId="0" fontId="0" fillId="0" borderId="120" xfId="0" applyBorder="1" applyAlignment="1">
      <alignment/>
    </xf>
    <xf numFmtId="164" fontId="0" fillId="0" borderId="32" xfId="0" applyNumberFormat="1" applyBorder="1" applyAlignment="1">
      <alignment/>
    </xf>
    <xf numFmtId="164" fontId="0" fillId="0" borderId="32" xfId="0" applyNumberFormat="1" applyBorder="1" applyAlignment="1">
      <alignment horizontal="right"/>
    </xf>
    <xf numFmtId="164" fontId="0" fillId="0" borderId="112" xfId="0" applyNumberFormat="1" applyBorder="1" applyAlignment="1">
      <alignment horizontal="right"/>
    </xf>
    <xf numFmtId="164" fontId="0" fillId="0" borderId="39" xfId="0" applyNumberFormat="1" applyBorder="1" applyAlignment="1">
      <alignment horizontal="right"/>
    </xf>
    <xf numFmtId="164" fontId="0" fillId="0" borderId="109" xfId="0" applyNumberFormat="1" applyBorder="1" applyAlignment="1">
      <alignment horizontal="right"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164" fontId="0" fillId="0" borderId="123" xfId="0" applyNumberFormat="1" applyBorder="1" applyAlignment="1">
      <alignment/>
    </xf>
    <xf numFmtId="164" fontId="0" fillId="0" borderId="123" xfId="0" applyNumberFormat="1" applyFill="1" applyBorder="1" applyAlignment="1">
      <alignment/>
    </xf>
    <xf numFmtId="164" fontId="0" fillId="0" borderId="123" xfId="0" applyNumberFormat="1" applyBorder="1" applyAlignment="1">
      <alignment horizontal="right"/>
    </xf>
    <xf numFmtId="164" fontId="0" fillId="0" borderId="117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34" xfId="0" applyFill="1" applyBorder="1" applyAlignment="1" quotePrefix="1">
      <alignment horizontal="center"/>
    </xf>
    <xf numFmtId="0" fontId="0" fillId="2" borderId="114" xfId="0" applyFill="1" applyBorder="1" applyAlignment="1">
      <alignment/>
    </xf>
    <xf numFmtId="0" fontId="17" fillId="0" borderId="0" xfId="0" applyFont="1" applyAlignment="1" quotePrefix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6" fillId="2" borderId="42" xfId="0" applyFont="1" applyFill="1" applyBorder="1" applyAlignment="1">
      <alignment horizontal="center" vertical="center"/>
    </xf>
    <xf numFmtId="164" fontId="12" fillId="0" borderId="34" xfId="0" applyNumberFormat="1" applyFont="1" applyBorder="1" applyAlignment="1">
      <alignment horizontal="right" vertical="center" wrapText="1"/>
    </xf>
    <xf numFmtId="164" fontId="13" fillId="0" borderId="34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164" fontId="13" fillId="0" borderId="21" xfId="0" applyNumberFormat="1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72" xfId="0" applyFont="1" applyFill="1" applyBorder="1" applyAlignment="1">
      <alignment/>
    </xf>
    <xf numFmtId="0" fontId="0" fillId="0" borderId="59" xfId="0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2" fontId="2" fillId="0" borderId="39" xfId="0" applyNumberFormat="1" applyFont="1" applyBorder="1" applyAlignment="1">
      <alignment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0" fillId="2" borderId="4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1" fillId="0" borderId="39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2" xfId="0" applyFont="1" applyBorder="1" applyAlignment="1">
      <alignment horizontal="left"/>
    </xf>
    <xf numFmtId="2" fontId="1" fillId="0" borderId="32" xfId="0" applyNumberFormat="1" applyFont="1" applyFill="1" applyBorder="1" applyAlignment="1">
      <alignment horizontal="right"/>
    </xf>
    <xf numFmtId="0" fontId="2" fillId="0" borderId="46" xfId="0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62" xfId="0" applyNumberFormat="1" applyFont="1" applyBorder="1" applyAlignment="1">
      <alignment/>
    </xf>
    <xf numFmtId="164" fontId="10" fillId="0" borderId="62" xfId="0" applyNumberFormat="1" applyFont="1" applyBorder="1" applyAlignment="1">
      <alignment vertical="center"/>
    </xf>
    <xf numFmtId="164" fontId="0" fillId="0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/>
    </xf>
    <xf numFmtId="0" fontId="0" fillId="0" borderId="34" xfId="0" applyFont="1" applyBorder="1" applyAlignment="1" quotePrefix="1">
      <alignment horizontal="center"/>
    </xf>
    <xf numFmtId="164" fontId="10" fillId="0" borderId="62" xfId="0" applyNumberFormat="1" applyFont="1" applyBorder="1" applyAlignment="1" quotePrefix="1">
      <alignment/>
    </xf>
    <xf numFmtId="0" fontId="6" fillId="2" borderId="73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2" fontId="10" fillId="0" borderId="34" xfId="0" applyNumberFormat="1" applyFont="1" applyBorder="1" applyAlignment="1">
      <alignment horizontal="right" vertical="center"/>
    </xf>
    <xf numFmtId="2" fontId="10" fillId="0" borderId="62" xfId="0" applyNumberFormat="1" applyFont="1" applyBorder="1" applyAlignment="1">
      <alignment horizontal="right" vertical="center"/>
    </xf>
    <xf numFmtId="2" fontId="10" fillId="0" borderId="34" xfId="0" applyNumberFormat="1" applyFont="1" applyBorder="1" applyAlignment="1">
      <alignment horizontal="right"/>
    </xf>
    <xf numFmtId="2" fontId="11" fillId="0" borderId="34" xfId="0" applyNumberFormat="1" applyFont="1" applyBorder="1" applyAlignment="1" quotePrefix="1">
      <alignment horizontal="right" vertical="center"/>
    </xf>
    <xf numFmtId="0" fontId="1" fillId="0" borderId="46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20" fillId="0" borderId="34" xfId="0" applyNumberFormat="1" applyFont="1" applyBorder="1" applyAlignment="1">
      <alignment horizontal="right" vertical="center"/>
    </xf>
    <xf numFmtId="2" fontId="20" fillId="0" borderId="62" xfId="0" applyNumberFormat="1" applyFont="1" applyBorder="1" applyAlignment="1">
      <alignment horizontal="right" vertical="center"/>
    </xf>
    <xf numFmtId="2" fontId="20" fillId="0" borderId="34" xfId="0" applyNumberFormat="1" applyFont="1" applyBorder="1" applyAlignment="1">
      <alignment horizontal="right"/>
    </xf>
    <xf numFmtId="0" fontId="20" fillId="0" borderId="34" xfId="0" applyFont="1" applyBorder="1" applyAlignment="1">
      <alignment horizontal="left" vertical="center"/>
    </xf>
    <xf numFmtId="2" fontId="20" fillId="0" borderId="34" xfId="0" applyNumberFormat="1" applyFont="1" applyFill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indent="1"/>
    </xf>
    <xf numFmtId="0" fontId="0" fillId="0" borderId="34" xfId="0" applyFont="1" applyFill="1" applyBorder="1" applyAlignment="1">
      <alignment vertical="center"/>
    </xf>
    <xf numFmtId="2" fontId="0" fillId="0" borderId="34" xfId="0" applyNumberFormat="1" applyFont="1" applyFill="1" applyBorder="1" applyAlignment="1">
      <alignment vertical="center"/>
    </xf>
    <xf numFmtId="2" fontId="0" fillId="0" borderId="34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0" fillId="0" borderId="33" xfId="0" applyNumberFormat="1" applyFont="1" applyFill="1" applyBorder="1" applyAlignment="1">
      <alignment vertical="center"/>
    </xf>
    <xf numFmtId="164" fontId="20" fillId="0" borderId="33" xfId="0" applyNumberFormat="1" applyFont="1" applyFill="1" applyBorder="1" applyAlignment="1">
      <alignment vertical="center"/>
    </xf>
    <xf numFmtId="0" fontId="2" fillId="0" borderId="27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3" xfId="0" applyNumberFormat="1" applyFont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168" fontId="2" fillId="0" borderId="27" xfId="0" applyNumberFormat="1" applyFont="1" applyBorder="1" applyAlignment="1" applyProtection="1">
      <alignment horizontal="center" vertical="center"/>
      <protection/>
    </xf>
    <xf numFmtId="168" fontId="1" fillId="0" borderId="9" xfId="0" applyNumberFormat="1" applyFont="1" applyBorder="1" applyAlignment="1" applyProtection="1">
      <alignment horizontal="center" vertical="center"/>
      <protection/>
    </xf>
    <xf numFmtId="0" fontId="13" fillId="0" borderId="27" xfId="0" applyNumberFormat="1" applyFont="1" applyBorder="1" applyAlignment="1" applyProtection="1">
      <alignment horizontal="center" vertical="center"/>
      <protection/>
    </xf>
    <xf numFmtId="168" fontId="2" fillId="0" borderId="27" xfId="0" applyNumberFormat="1" applyFont="1" applyBorder="1" applyAlignment="1">
      <alignment horizontal="center" vertical="center"/>
    </xf>
    <xf numFmtId="168" fontId="1" fillId="0" borderId="9" xfId="0" applyNumberFormat="1" applyFont="1" applyFill="1" applyBorder="1" applyAlignment="1">
      <alignment horizontal="center" vertical="center"/>
    </xf>
    <xf numFmtId="0" fontId="13" fillId="0" borderId="5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0" fillId="0" borderId="0" xfId="0" applyFont="1" applyAlignment="1">
      <alignment horizontal="right"/>
    </xf>
    <xf numFmtId="164" fontId="20" fillId="0" borderId="39" xfId="0" applyNumberFormat="1" applyFont="1" applyFill="1" applyBorder="1" applyAlignment="1">
      <alignment/>
    </xf>
    <xf numFmtId="164" fontId="20" fillId="0" borderId="29" xfId="0" applyNumberFormat="1" applyFont="1" applyFill="1" applyBorder="1" applyAlignment="1">
      <alignment/>
    </xf>
    <xf numFmtId="166" fontId="10" fillId="0" borderId="3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164" fontId="39" fillId="0" borderId="3" xfId="0" applyNumberFormat="1" applyFont="1" applyBorder="1" applyAlignment="1">
      <alignment vertical="center"/>
    </xf>
    <xf numFmtId="164" fontId="39" fillId="0" borderId="3" xfId="0" applyNumberFormat="1" applyFont="1" applyFill="1" applyBorder="1" applyAlignment="1">
      <alignment vertical="center"/>
    </xf>
    <xf numFmtId="164" fontId="47" fillId="0" borderId="6" xfId="0" applyNumberFormat="1" applyFont="1" applyBorder="1" applyAlignment="1">
      <alignment vertical="center"/>
    </xf>
    <xf numFmtId="164" fontId="39" fillId="0" borderId="13" xfId="0" applyNumberFormat="1" applyFont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2" fillId="0" borderId="0" xfId="21" applyNumberFormat="1" applyFont="1" applyFill="1">
      <alignment/>
      <protection/>
    </xf>
    <xf numFmtId="0" fontId="2" fillId="0" borderId="0" xfId="24" applyFont="1" applyFill="1">
      <alignment/>
      <protection/>
    </xf>
    <xf numFmtId="164" fontId="1" fillId="2" borderId="39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2" fillId="0" borderId="37" xfId="0" applyFont="1" applyFill="1" applyBorder="1" applyAlignment="1" quotePrefix="1">
      <alignment horizontal="left"/>
    </xf>
    <xf numFmtId="164" fontId="2" fillId="0" borderId="37" xfId="0" applyNumberFormat="1" applyFont="1" applyFill="1" applyBorder="1" applyAlignment="1">
      <alignment/>
    </xf>
    <xf numFmtId="164" fontId="1" fillId="2" borderId="39" xfId="0" applyNumberFormat="1" applyFont="1" applyFill="1" applyBorder="1" applyAlignment="1" applyProtection="1">
      <alignment horizontal="left"/>
      <protection/>
    </xf>
    <xf numFmtId="164" fontId="1" fillId="2" borderId="29" xfId="0" applyNumberFormat="1" applyFont="1" applyFill="1" applyBorder="1" applyAlignment="1" applyProtection="1">
      <alignment horizontal="left"/>
      <protection/>
    </xf>
    <xf numFmtId="164" fontId="27" fillId="2" borderId="32" xfId="0" applyNumberFormat="1" applyFont="1" applyFill="1" applyBorder="1" applyAlignment="1">
      <alignment horizontal="center"/>
    </xf>
    <xf numFmtId="164" fontId="27" fillId="2" borderId="53" xfId="15" applyNumberFormat="1" applyFont="1" applyFill="1" applyBorder="1" applyAlignment="1" quotePrefix="1">
      <alignment horizontal="center"/>
    </xf>
    <xf numFmtId="164" fontId="27" fillId="2" borderId="4" xfId="15" applyNumberFormat="1" applyFont="1" applyFill="1" applyBorder="1" applyAlignment="1" quotePrefix="1">
      <alignment horizontal="center"/>
    </xf>
    <xf numFmtId="164" fontId="27" fillId="2" borderId="33" xfId="15" applyNumberFormat="1" applyFont="1" applyFill="1" applyBorder="1" applyAlignment="1">
      <alignment horizontal="center"/>
    </xf>
    <xf numFmtId="2" fontId="27" fillId="2" borderId="2" xfId="15" applyNumberFormat="1" applyFont="1" applyFill="1" applyBorder="1" applyAlignment="1">
      <alignment/>
    </xf>
    <xf numFmtId="0" fontId="1" fillId="2" borderId="3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" fontId="1" fillId="2" borderId="39" xfId="0" applyNumberFormat="1" applyFont="1" applyFill="1" applyBorder="1" applyAlignment="1">
      <alignment horizontal="center"/>
    </xf>
    <xf numFmtId="164" fontId="9" fillId="2" borderId="69" xfId="0" applyNumberFormat="1" applyFont="1" applyFill="1" applyBorder="1" applyAlignment="1">
      <alignment/>
    </xf>
    <xf numFmtId="164" fontId="1" fillId="2" borderId="69" xfId="0" applyNumberFormat="1" applyFont="1" applyFill="1" applyBorder="1" applyAlignment="1">
      <alignment horizontal="center" vertical="center"/>
    </xf>
    <xf numFmtId="164" fontId="32" fillId="2" borderId="27" xfId="0" applyNumberFormat="1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64" fontId="9" fillId="2" borderId="53" xfId="0" applyNumberFormat="1" applyFont="1" applyFill="1" applyBorder="1" applyAlignment="1">
      <alignment/>
    </xf>
    <xf numFmtId="164" fontId="1" fillId="2" borderId="53" xfId="0" applyNumberFormat="1" applyFont="1" applyFill="1" applyBorder="1" applyAlignment="1">
      <alignment horizontal="center" vertical="center"/>
    </xf>
    <xf numFmtId="164" fontId="1" fillId="2" borderId="32" xfId="15" applyNumberFormat="1" applyFont="1" applyFill="1" applyBorder="1" applyAlignment="1">
      <alignment horizontal="center" vertical="center"/>
    </xf>
    <xf numFmtId="164" fontId="32" fillId="2" borderId="34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164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1" fillId="0" borderId="67" xfId="0" applyFont="1" applyBorder="1" applyAlignment="1">
      <alignment vertical="center"/>
    </xf>
    <xf numFmtId="164" fontId="2" fillId="0" borderId="69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1" fillId="0" borderId="33" xfId="0" applyNumberFormat="1" applyFont="1" applyFill="1" applyBorder="1" applyAlignment="1" applyProtection="1">
      <alignment horizontal="left" vertical="center"/>
      <protection/>
    </xf>
    <xf numFmtId="164" fontId="1" fillId="0" borderId="33" xfId="15" applyNumberFormat="1" applyFont="1" applyFill="1" applyBorder="1" applyAlignment="1">
      <alignment vertical="center"/>
    </xf>
    <xf numFmtId="164" fontId="1" fillId="0" borderId="5" xfId="15" applyNumberFormat="1" applyFont="1" applyFill="1" applyBorder="1" applyAlignment="1">
      <alignment vertical="center"/>
    </xf>
    <xf numFmtId="164" fontId="1" fillId="0" borderId="6" xfId="15" applyNumberFormat="1" applyFont="1" applyFill="1" applyBorder="1" applyAlignment="1">
      <alignment vertical="center"/>
    </xf>
    <xf numFmtId="2" fontId="1" fillId="0" borderId="6" xfId="15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/>
    </xf>
    <xf numFmtId="176" fontId="20" fillId="0" borderId="21" xfId="0" applyNumberFormat="1" applyFont="1" applyBorder="1" applyAlignment="1">
      <alignment horizontal="center" vertical="center"/>
    </xf>
    <xf numFmtId="176" fontId="20" fillId="0" borderId="75" xfId="0" applyNumberFormat="1" applyFont="1" applyFill="1" applyBorder="1" applyAlignment="1">
      <alignment horizontal="center" vertical="center"/>
    </xf>
    <xf numFmtId="176" fontId="20" fillId="0" borderId="67" xfId="0" applyNumberFormat="1" applyFont="1" applyFill="1" applyBorder="1" applyAlignment="1">
      <alignment horizontal="center" vertical="center"/>
    </xf>
    <xf numFmtId="176" fontId="20" fillId="0" borderId="26" xfId="0" applyNumberFormat="1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>
      <alignment horizontal="center"/>
    </xf>
    <xf numFmtId="164" fontId="27" fillId="2" borderId="6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6" fontId="1" fillId="2" borderId="6" xfId="0" applyNumberFormat="1" applyFont="1" applyFill="1" applyBorder="1" applyAlignment="1" applyProtection="1">
      <alignment horizontal="center" vertical="center"/>
      <protection/>
    </xf>
    <xf numFmtId="1" fontId="1" fillId="2" borderId="33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4" fontId="31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27" fillId="2" borderId="69" xfId="15" applyNumberFormat="1" applyFont="1" applyFill="1" applyBorder="1" applyAlignment="1" quotePrefix="1">
      <alignment horizontal="center"/>
    </xf>
    <xf numFmtId="1" fontId="27" fillId="2" borderId="27" xfId="15" applyNumberFormat="1" applyFont="1" applyFill="1" applyBorder="1" applyAlignment="1" quotePrefix="1">
      <alignment horizontal="center"/>
    </xf>
    <xf numFmtId="1" fontId="27" fillId="2" borderId="2" xfId="15" applyNumberFormat="1" applyFont="1" applyFill="1" applyBorder="1" applyAlignment="1" quotePrefix="1">
      <alignment horizontal="center"/>
    </xf>
    <xf numFmtId="1" fontId="27" fillId="2" borderId="3" xfId="15" applyNumberFormat="1" applyFont="1" applyFill="1" applyBorder="1" applyAlignment="1" quotePrefix="1">
      <alignment horizontal="center"/>
    </xf>
    <xf numFmtId="1" fontId="27" fillId="2" borderId="2" xfId="15" applyNumberFormat="1" applyFont="1" applyFill="1" applyBorder="1" applyAlignment="1">
      <alignment horizontal="center"/>
    </xf>
    <xf numFmtId="1" fontId="27" fillId="2" borderId="3" xfId="15" applyNumberFormat="1" applyFont="1" applyFill="1" applyBorder="1" applyAlignment="1">
      <alignment horizontal="center"/>
    </xf>
    <xf numFmtId="164" fontId="27" fillId="2" borderId="33" xfId="15" applyNumberFormat="1" applyFont="1" applyFill="1" applyBorder="1" applyAlignment="1" quotePrefix="1">
      <alignment horizontal="center"/>
    </xf>
    <xf numFmtId="164" fontId="27" fillId="2" borderId="5" xfId="15" applyNumberFormat="1" applyFont="1" applyFill="1" applyBorder="1" applyAlignment="1" quotePrefix="1">
      <alignment horizontal="center"/>
    </xf>
    <xf numFmtId="164" fontId="27" fillId="2" borderId="6" xfId="15" applyNumberFormat="1" applyFont="1" applyFill="1" applyBorder="1" applyAlignment="1" quotePrefix="1">
      <alignment horizontal="center"/>
    </xf>
    <xf numFmtId="0" fontId="1" fillId="2" borderId="32" xfId="0" applyFont="1" applyFill="1" applyBorder="1" applyAlignment="1">
      <alignment horizontal="center" vertical="center"/>
    </xf>
    <xf numFmtId="1" fontId="1" fillId="2" borderId="39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166" fontId="1" fillId="2" borderId="33" xfId="0" applyNumberFormat="1" applyFont="1" applyFill="1" applyBorder="1" applyAlignment="1" applyProtection="1">
      <alignment horizontal="center" vertical="center"/>
      <protection/>
    </xf>
    <xf numFmtId="166" fontId="1" fillId="2" borderId="5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" fontId="1" fillId="2" borderId="69" xfId="0" applyNumberFormat="1" applyFont="1" applyFill="1" applyBorder="1" applyAlignment="1" applyProtection="1">
      <alignment horizontal="center" vertical="center"/>
      <protection/>
    </xf>
    <xf numFmtId="168" fontId="39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68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0" fontId="20" fillId="2" borderId="64" xfId="0" applyFont="1" applyFill="1" applyBorder="1" applyAlignment="1" quotePrefix="1">
      <alignment horizontal="center"/>
    </xf>
    <xf numFmtId="0" fontId="20" fillId="2" borderId="65" xfId="0" applyFont="1" applyFill="1" applyBorder="1" applyAlignment="1" quotePrefix="1">
      <alignment horizontal="center"/>
    </xf>
    <xf numFmtId="0" fontId="20" fillId="2" borderId="43" xfId="0" applyFont="1" applyFill="1" applyBorder="1" applyAlignment="1" quotePrefix="1">
      <alignment horizontal="center"/>
    </xf>
    <xf numFmtId="0" fontId="20" fillId="2" borderId="44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0" fillId="2" borderId="64" xfId="0" applyNumberFormat="1" applyFont="1" applyFill="1" applyBorder="1" applyAlignment="1" applyProtection="1" quotePrefix="1">
      <alignment horizontal="center"/>
      <protection/>
    </xf>
    <xf numFmtId="39" fontId="20" fillId="2" borderId="43" xfId="0" applyNumberFormat="1" applyFont="1" applyFill="1" applyBorder="1" applyAlignment="1" applyProtection="1" quotePrefix="1">
      <alignment horizontal="center"/>
      <protection/>
    </xf>
    <xf numFmtId="39" fontId="20" fillId="2" borderId="65" xfId="0" applyNumberFormat="1" applyFont="1" applyFill="1" applyBorder="1" applyAlignment="1" applyProtection="1" quotePrefix="1">
      <alignment horizontal="center"/>
      <protection/>
    </xf>
    <xf numFmtId="39" fontId="20" fillId="2" borderId="4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20" fillId="2" borderId="33" xfId="0" applyFont="1" applyFill="1" applyBorder="1" applyAlignment="1" quotePrefix="1">
      <alignment horizontal="center"/>
    </xf>
    <xf numFmtId="0" fontId="20" fillId="2" borderId="6" xfId="0" applyFont="1" applyFill="1" applyBorder="1" applyAlignment="1" quotePrefix="1">
      <alignment horizontal="center"/>
    </xf>
    <xf numFmtId="39" fontId="20" fillId="2" borderId="33" xfId="0" applyNumberFormat="1" applyFont="1" applyFill="1" applyBorder="1" applyAlignment="1" quotePrefix="1">
      <alignment horizontal="center"/>
    </xf>
    <xf numFmtId="39" fontId="20" fillId="2" borderId="5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1" fillId="2" borderId="3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9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2" borderId="65" xfId="0" applyFont="1" applyFill="1" applyBorder="1" applyAlignment="1" applyProtection="1">
      <alignment horizontal="center" vertical="center"/>
      <protection/>
    </xf>
    <xf numFmtId="0" fontId="9" fillId="0" borderId="69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64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2" borderId="64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5" fontId="1" fillId="0" borderId="0" xfId="21" applyFont="1" applyAlignment="1">
      <alignment horizontal="center"/>
      <protection/>
    </xf>
    <xf numFmtId="165" fontId="6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165" fontId="1" fillId="2" borderId="35" xfId="21" applyNumberFormat="1" applyFont="1" applyFill="1" applyBorder="1" applyAlignment="1" applyProtection="1">
      <alignment horizontal="center" vertical="center"/>
      <protection/>
    </xf>
    <xf numFmtId="165" fontId="1" fillId="2" borderId="16" xfId="21" applyFont="1" applyFill="1" applyBorder="1" applyAlignment="1">
      <alignment horizontal="center" vertical="center"/>
      <protection/>
    </xf>
    <xf numFmtId="165" fontId="1" fillId="2" borderId="68" xfId="21" applyNumberFormat="1" applyFont="1" applyFill="1" applyBorder="1" applyAlignment="1" applyProtection="1">
      <alignment horizontal="center" vertical="center"/>
      <protection/>
    </xf>
    <xf numFmtId="165" fontId="1" fillId="2" borderId="44" xfId="21" applyNumberFormat="1" applyFont="1" applyFill="1" applyBorder="1" applyAlignment="1" applyProtection="1">
      <alignment horizontal="center" vertical="center"/>
      <protection/>
    </xf>
    <xf numFmtId="165" fontId="1" fillId="2" borderId="43" xfId="21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165" fontId="1" fillId="0" borderId="0" xfId="23" applyFont="1" applyAlignment="1">
      <alignment horizontal="center"/>
      <protection/>
    </xf>
    <xf numFmtId="165" fontId="6" fillId="0" borderId="0" xfId="23" applyNumberFormat="1" applyFont="1" applyAlignment="1" applyProtection="1">
      <alignment horizontal="center"/>
      <protection/>
    </xf>
    <xf numFmtId="165" fontId="1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165" fontId="1" fillId="2" borderId="74" xfId="21" applyNumberFormat="1" applyFont="1" applyFill="1" applyBorder="1" applyAlignment="1" applyProtection="1">
      <alignment horizontal="center" vertical="center"/>
      <protection/>
    </xf>
    <xf numFmtId="165" fontId="1" fillId="2" borderId="127" xfId="21" applyFont="1" applyFill="1" applyBorder="1" applyAlignment="1">
      <alignment horizontal="center" vertical="center"/>
      <protection/>
    </xf>
    <xf numFmtId="0" fontId="1" fillId="2" borderId="4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1" fillId="2" borderId="60" xfId="0" applyNumberFormat="1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1" fillId="2" borderId="128" xfId="0" applyFont="1" applyFill="1" applyBorder="1" applyAlignment="1">
      <alignment horizontal="center"/>
    </xf>
    <xf numFmtId="0" fontId="1" fillId="2" borderId="125" xfId="0" applyFont="1" applyFill="1" applyBorder="1" applyAlignment="1">
      <alignment horizontal="center"/>
    </xf>
    <xf numFmtId="0" fontId="1" fillId="2" borderId="129" xfId="0" applyFont="1" applyFill="1" applyBorder="1" applyAlignment="1">
      <alignment horizontal="center"/>
    </xf>
    <xf numFmtId="0" fontId="1" fillId="2" borderId="130" xfId="0" applyFont="1" applyFill="1" applyBorder="1" applyAlignment="1">
      <alignment horizontal="center"/>
    </xf>
    <xf numFmtId="0" fontId="1" fillId="2" borderId="131" xfId="0" applyFont="1" applyFill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1" fontId="20" fillId="2" borderId="39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69" xfId="0" applyFont="1" applyFill="1" applyBorder="1" applyAlignment="1" applyProtection="1">
      <alignment horizontal="center" vertical="center" wrapText="1"/>
      <protection locked="0"/>
    </xf>
    <xf numFmtId="0" fontId="20" fillId="2" borderId="27" xfId="0" applyFont="1" applyFill="1" applyBorder="1" applyAlignment="1" applyProtection="1">
      <alignment horizontal="center" vertical="center" wrapText="1"/>
      <protection locked="0"/>
    </xf>
    <xf numFmtId="0" fontId="20" fillId="2" borderId="53" xfId="0" applyFont="1" applyFill="1" applyBorder="1" applyAlignment="1" applyProtection="1">
      <alignment horizontal="center" vertical="center" wrapText="1"/>
      <protection locked="0"/>
    </xf>
    <xf numFmtId="0" fontId="20" fillId="2" borderId="69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" fillId="0" borderId="0" xfId="24" applyFont="1" applyAlignment="1" quotePrefix="1">
      <alignment horizontal="center"/>
      <protection/>
    </xf>
    <xf numFmtId="0" fontId="1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2" fillId="2" borderId="40" xfId="24" applyFont="1" applyFill="1" applyBorder="1" applyAlignment="1">
      <alignment horizontal="center" vertical="center"/>
      <protection/>
    </xf>
    <xf numFmtId="0" fontId="2" fillId="2" borderId="45" xfId="24" applyFont="1" applyFill="1" applyBorder="1" applyAlignment="1">
      <alignment horizontal="center" vertical="center"/>
      <protection/>
    </xf>
    <xf numFmtId="0" fontId="1" fillId="2" borderId="50" xfId="24" applyFont="1" applyFill="1" applyBorder="1" applyAlignment="1" applyProtection="1">
      <alignment horizontal="center" vertical="center"/>
      <protection/>
    </xf>
    <xf numFmtId="0" fontId="1" fillId="2" borderId="32" xfId="24" applyFont="1" applyFill="1" applyBorder="1" applyAlignment="1" applyProtection="1">
      <alignment horizontal="center" vertical="center"/>
      <protection/>
    </xf>
    <xf numFmtId="0" fontId="1" fillId="2" borderId="51" xfId="24" applyFont="1" applyFill="1" applyBorder="1" applyAlignment="1" applyProtection="1" quotePrefix="1">
      <alignment horizontal="center" vertical="center"/>
      <protection/>
    </xf>
    <xf numFmtId="0" fontId="1" fillId="2" borderId="53" xfId="24" applyFont="1" applyFill="1" applyBorder="1" applyAlignment="1" applyProtection="1">
      <alignment horizontal="center" vertical="center"/>
      <protection/>
    </xf>
    <xf numFmtId="0" fontId="1" fillId="2" borderId="68" xfId="24" applyFont="1" applyFill="1" applyBorder="1" applyAlignment="1" applyProtection="1">
      <alignment horizontal="center"/>
      <protection/>
    </xf>
    <xf numFmtId="0" fontId="1" fillId="2" borderId="44" xfId="24" applyFont="1" applyFill="1" applyBorder="1" applyAlignment="1" applyProtection="1">
      <alignment horizontal="center"/>
      <protection/>
    </xf>
    <xf numFmtId="166" fontId="20" fillId="2" borderId="68" xfId="25" applyFont="1" applyFill="1" applyBorder="1" applyAlignment="1" applyProtection="1">
      <alignment horizontal="center" wrapText="1"/>
      <protection hidden="1"/>
    </xf>
    <xf numFmtId="166" fontId="20" fillId="2" borderId="43" xfId="25" applyFont="1" applyFill="1" applyBorder="1" applyAlignment="1" applyProtection="1">
      <alignment horizontal="center" wrapText="1"/>
      <protection hidden="1"/>
    </xf>
    <xf numFmtId="166" fontId="20" fillId="2" borderId="44" xfId="25" applyFont="1" applyFill="1" applyBorder="1" applyAlignment="1" applyProtection="1">
      <alignment horizontal="center" wrapText="1"/>
      <protection hidden="1"/>
    </xf>
    <xf numFmtId="166" fontId="20" fillId="2" borderId="43" xfId="25" applyFont="1" applyFill="1" applyBorder="1" applyAlignment="1">
      <alignment horizontal="center"/>
      <protection/>
    </xf>
    <xf numFmtId="166" fontId="20" fillId="2" borderId="44" xfId="25" applyFont="1" applyFill="1" applyBorder="1" applyAlignment="1">
      <alignment horizontal="center"/>
      <protection/>
    </xf>
    <xf numFmtId="166" fontId="20" fillId="2" borderId="68" xfId="25" applyFont="1" applyFill="1" applyBorder="1" applyAlignment="1" applyProtection="1">
      <alignment horizontal="center"/>
      <protection/>
    </xf>
    <xf numFmtId="166" fontId="20" fillId="2" borderId="43" xfId="25" applyFont="1" applyFill="1" applyBorder="1" applyAlignment="1" applyProtection="1">
      <alignment horizontal="center"/>
      <protection/>
    </xf>
    <xf numFmtId="166" fontId="20" fillId="2" borderId="44" xfId="25" applyFont="1" applyFill="1" applyBorder="1" applyAlignment="1" applyProtection="1">
      <alignment horizontal="center"/>
      <protection/>
    </xf>
    <xf numFmtId="166" fontId="1" fillId="0" borderId="0" xfId="25" applyFont="1" applyAlignment="1" applyProtection="1">
      <alignment horizontal="center"/>
      <protection/>
    </xf>
    <xf numFmtId="166" fontId="6" fillId="0" borderId="0" xfId="25" applyFont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0" fillId="2" borderId="13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7" xfId="0" applyFill="1" applyBorder="1" applyAlignment="1" quotePrefix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/>
    </xf>
    <xf numFmtId="0" fontId="12" fillId="2" borderId="133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1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66" fontId="6" fillId="0" borderId="0" xfId="0" applyNumberFormat="1" applyFont="1" applyAlignment="1" applyProtection="1">
      <alignment horizontal="center" wrapText="1"/>
      <protection/>
    </xf>
    <xf numFmtId="166" fontId="6" fillId="0" borderId="0" xfId="0" applyNumberFormat="1" applyFont="1" applyAlignment="1" applyProtection="1">
      <alignment horizontal="center"/>
      <protection/>
    </xf>
    <xf numFmtId="0" fontId="1" fillId="2" borderId="15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CPI" xfId="23"/>
    <cellStyle name="Normal_Direction of Trade_BartamanFormat 2063-64" xfId="24"/>
    <cellStyle name="Normal_Foreign Trade Detail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10.421875" style="228" bestFit="1" customWidth="1"/>
    <col min="2" max="16384" width="9.140625" style="228" customWidth="1"/>
  </cols>
  <sheetData>
    <row r="1" spans="2:3" ht="20.25">
      <c r="B1" s="597" t="s">
        <v>1370</v>
      </c>
      <c r="C1" s="71"/>
    </row>
    <row r="2" spans="2:3" s="598" customFormat="1" ht="15.75">
      <c r="B2" s="599" t="s">
        <v>191</v>
      </c>
      <c r="C2" s="600"/>
    </row>
    <row r="3" spans="3:4" ht="15.75">
      <c r="C3" s="230"/>
      <c r="D3" s="313"/>
    </row>
    <row r="4" spans="1:5" ht="15.75">
      <c r="A4" s="235" t="s">
        <v>1007</v>
      </c>
      <c r="B4" s="571" t="s">
        <v>710</v>
      </c>
      <c r="C4" s="226"/>
      <c r="D4" s="226"/>
      <c r="E4" s="226"/>
    </row>
    <row r="5" spans="1:5" ht="15.75">
      <c r="A5" s="313">
        <v>1</v>
      </c>
      <c r="B5" s="230" t="s">
        <v>1371</v>
      </c>
      <c r="C5" s="230"/>
      <c r="D5" s="230"/>
      <c r="E5" s="230"/>
    </row>
    <row r="6" spans="1:5" ht="15.75">
      <c r="A6" s="313">
        <v>2</v>
      </c>
      <c r="B6" s="230" t="s">
        <v>1372</v>
      </c>
      <c r="C6" s="230"/>
      <c r="D6" s="230"/>
      <c r="E6" s="230"/>
    </row>
    <row r="7" spans="1:5" ht="15.75">
      <c r="A7" s="313">
        <v>3</v>
      </c>
      <c r="B7" s="228" t="s">
        <v>1502</v>
      </c>
      <c r="C7" s="230"/>
      <c r="D7" s="230"/>
      <c r="E7" s="230"/>
    </row>
    <row r="8" spans="1:5" ht="15.75">
      <c r="A8" s="313">
        <v>4</v>
      </c>
      <c r="B8" s="228" t="s">
        <v>1374</v>
      </c>
      <c r="C8" s="230"/>
      <c r="D8" s="230"/>
      <c r="E8" s="230"/>
    </row>
    <row r="9" spans="1:5" ht="15.75">
      <c r="A9" s="313">
        <v>5</v>
      </c>
      <c r="B9" s="228" t="s">
        <v>239</v>
      </c>
      <c r="C9" s="230"/>
      <c r="D9" s="230"/>
      <c r="E9" s="230"/>
    </row>
    <row r="10" spans="1:5" ht="15.75">
      <c r="A10" s="313">
        <v>6</v>
      </c>
      <c r="B10" s="228" t="s">
        <v>241</v>
      </c>
      <c r="C10" s="230"/>
      <c r="D10" s="230"/>
      <c r="E10" s="230"/>
    </row>
    <row r="11" spans="1:5" ht="15.75">
      <c r="A11" s="313">
        <v>7</v>
      </c>
      <c r="B11" s="228" t="s">
        <v>242</v>
      </c>
      <c r="C11" s="230"/>
      <c r="D11" s="230"/>
      <c r="E11" s="230"/>
    </row>
    <row r="12" spans="1:5" ht="15.75">
      <c r="A12" s="313">
        <v>8</v>
      </c>
      <c r="B12" s="228" t="s">
        <v>1537</v>
      </c>
      <c r="C12" s="230"/>
      <c r="D12" s="230"/>
      <c r="E12" s="230"/>
    </row>
    <row r="13" spans="1:5" ht="15.75">
      <c r="A13" s="313" t="s">
        <v>913</v>
      </c>
      <c r="B13" s="235" t="s">
        <v>409</v>
      </c>
      <c r="C13" s="230"/>
      <c r="D13" s="230"/>
      <c r="E13" s="230"/>
    </row>
    <row r="14" spans="1:5" ht="15.75">
      <c r="A14" s="313">
        <v>9</v>
      </c>
      <c r="B14" s="228" t="s">
        <v>410</v>
      </c>
      <c r="C14" s="230"/>
      <c r="D14" s="230"/>
      <c r="E14" s="230"/>
    </row>
    <row r="15" spans="1:5" ht="15.75">
      <c r="A15" s="313">
        <v>10</v>
      </c>
      <c r="B15" s="228" t="s">
        <v>411</v>
      </c>
      <c r="C15" s="230"/>
      <c r="D15" s="230"/>
      <c r="E15" s="230"/>
    </row>
    <row r="16" spans="1:5" ht="15.75">
      <c r="A16" s="313">
        <v>11</v>
      </c>
      <c r="B16" s="228" t="s">
        <v>412</v>
      </c>
      <c r="C16" s="230"/>
      <c r="D16" s="230"/>
      <c r="E16" s="230"/>
    </row>
    <row r="17" spans="1:5" ht="15.75">
      <c r="A17" s="313">
        <v>12</v>
      </c>
      <c r="B17" s="228" t="s">
        <v>413</v>
      </c>
      <c r="C17" s="230"/>
      <c r="D17" s="230"/>
      <c r="E17" s="230"/>
    </row>
    <row r="18" spans="1:5" ht="15.75">
      <c r="A18" s="313">
        <v>13</v>
      </c>
      <c r="B18" s="228" t="s">
        <v>414</v>
      </c>
      <c r="C18" s="230"/>
      <c r="D18" s="230"/>
      <c r="E18" s="230"/>
    </row>
    <row r="19" spans="1:5" ht="15.75">
      <c r="A19" s="313">
        <v>14</v>
      </c>
      <c r="B19" s="228" t="s">
        <v>438</v>
      </c>
      <c r="C19" s="230"/>
      <c r="D19" s="230"/>
      <c r="E19" s="230"/>
    </row>
    <row r="20" spans="1:5" ht="15.75">
      <c r="A20" s="313">
        <v>15</v>
      </c>
      <c r="B20" s="228" t="s">
        <v>415</v>
      </c>
      <c r="C20" s="230"/>
      <c r="D20" s="230"/>
      <c r="E20" s="230"/>
    </row>
    <row r="21" spans="1:5" s="235" customFormat="1" ht="15.75">
      <c r="A21" s="313">
        <v>16</v>
      </c>
      <c r="B21" s="228" t="s">
        <v>416</v>
      </c>
      <c r="C21" s="229"/>
      <c r="D21" s="229"/>
      <c r="E21" s="229"/>
    </row>
    <row r="22" spans="1:5" ht="15.75">
      <c r="A22" s="313" t="s">
        <v>913</v>
      </c>
      <c r="B22" s="235" t="s">
        <v>417</v>
      </c>
      <c r="C22" s="230"/>
      <c r="D22" s="230"/>
      <c r="E22" s="230"/>
    </row>
    <row r="23" spans="1:5" ht="15.75">
      <c r="A23" s="313">
        <v>17</v>
      </c>
      <c r="B23" s="228" t="s">
        <v>194</v>
      </c>
      <c r="C23" s="230"/>
      <c r="D23" s="230"/>
      <c r="E23" s="230"/>
    </row>
    <row r="24" spans="1:5" ht="15.75">
      <c r="A24" s="313">
        <v>18</v>
      </c>
      <c r="B24" s="228" t="s">
        <v>196</v>
      </c>
      <c r="C24" s="230"/>
      <c r="D24" s="230"/>
      <c r="E24" s="230"/>
    </row>
    <row r="25" spans="1:5" ht="15.75">
      <c r="A25" s="313">
        <v>19</v>
      </c>
      <c r="B25" s="228" t="s">
        <v>332</v>
      </c>
      <c r="C25" s="230"/>
      <c r="D25" s="230"/>
      <c r="E25" s="230"/>
    </row>
    <row r="26" spans="1:5" ht="15.75">
      <c r="A26" s="313">
        <v>20</v>
      </c>
      <c r="B26" s="228" t="s">
        <v>910</v>
      </c>
      <c r="C26" s="230"/>
      <c r="D26" s="230"/>
      <c r="E26" s="230"/>
    </row>
    <row r="27" spans="1:5" ht="15.75">
      <c r="A27" s="313">
        <v>21</v>
      </c>
      <c r="B27" s="228" t="s">
        <v>418</v>
      </c>
      <c r="C27" s="230"/>
      <c r="D27" s="230"/>
      <c r="E27" s="230"/>
    </row>
    <row r="28" spans="1:7" ht="15.75">
      <c r="A28" s="313" t="s">
        <v>913</v>
      </c>
      <c r="B28" s="235" t="s">
        <v>419</v>
      </c>
      <c r="C28" s="230"/>
      <c r="D28" s="230"/>
      <c r="E28" s="230"/>
      <c r="G28" s="230"/>
    </row>
    <row r="29" spans="1:5" ht="15.75">
      <c r="A29" s="313">
        <v>22</v>
      </c>
      <c r="B29" s="228" t="s">
        <v>1486</v>
      </c>
      <c r="C29" s="230"/>
      <c r="D29" s="230"/>
      <c r="E29" s="230"/>
    </row>
    <row r="30" spans="1:5" ht="15.75">
      <c r="A30" s="313">
        <v>23</v>
      </c>
      <c r="B30" s="228" t="s">
        <v>371</v>
      </c>
      <c r="C30" s="230"/>
      <c r="D30" s="230"/>
      <c r="E30" s="230"/>
    </row>
    <row r="31" spans="1:5" ht="15.75">
      <c r="A31" s="313">
        <v>24</v>
      </c>
      <c r="B31" s="228" t="s">
        <v>1494</v>
      </c>
      <c r="C31" s="230"/>
      <c r="D31" s="230"/>
      <c r="E31" s="230"/>
    </row>
    <row r="32" spans="1:5" ht="15.75">
      <c r="A32" s="313">
        <v>25</v>
      </c>
      <c r="B32" s="228" t="s">
        <v>1495</v>
      </c>
      <c r="C32" s="230"/>
      <c r="D32" s="230"/>
      <c r="E32" s="230"/>
    </row>
    <row r="33" spans="1:5" ht="15.75">
      <c r="A33" s="313" t="s">
        <v>913</v>
      </c>
      <c r="B33" s="235" t="s">
        <v>420</v>
      </c>
      <c r="C33" s="230"/>
      <c r="D33" s="230"/>
      <c r="E33" s="230"/>
    </row>
    <row r="34" spans="1:5" ht="15.75">
      <c r="A34" s="313">
        <v>26</v>
      </c>
      <c r="B34" s="228" t="s">
        <v>1375</v>
      </c>
      <c r="C34" s="230"/>
      <c r="D34" s="230"/>
      <c r="E34" s="230"/>
    </row>
    <row r="35" spans="1:5" ht="15.75">
      <c r="A35" s="313">
        <v>27</v>
      </c>
      <c r="B35" s="228" t="s">
        <v>1376</v>
      </c>
      <c r="C35" s="230"/>
      <c r="D35" s="230"/>
      <c r="E35" s="230"/>
    </row>
    <row r="36" spans="1:5" ht="15.75">
      <c r="A36" s="313">
        <v>28</v>
      </c>
      <c r="B36" s="228" t="s">
        <v>421</v>
      </c>
      <c r="C36" s="230"/>
      <c r="D36" s="230"/>
      <c r="E36" s="230"/>
    </row>
    <row r="37" spans="1:5" ht="15.75">
      <c r="A37" s="313">
        <v>29</v>
      </c>
      <c r="B37" s="230" t="s">
        <v>1163</v>
      </c>
      <c r="C37" s="230"/>
      <c r="D37" s="230"/>
      <c r="E37" s="230"/>
    </row>
    <row r="38" spans="1:5" ht="15.75">
      <c r="A38" s="313">
        <v>30</v>
      </c>
      <c r="B38" s="230" t="s">
        <v>422</v>
      </c>
      <c r="C38" s="230"/>
      <c r="D38" s="230"/>
      <c r="E38" s="230"/>
    </row>
    <row r="39" spans="1:5" ht="15.75">
      <c r="A39" s="313">
        <v>31</v>
      </c>
      <c r="B39" s="230" t="s">
        <v>1241</v>
      </c>
      <c r="C39" s="230"/>
      <c r="D39" s="230"/>
      <c r="E39" s="230"/>
    </row>
    <row r="40" spans="1:5" ht="15.75">
      <c r="A40" s="313" t="s">
        <v>913</v>
      </c>
      <c r="B40" s="229" t="s">
        <v>423</v>
      </c>
      <c r="C40" s="230"/>
      <c r="D40" s="230"/>
      <c r="E40" s="230"/>
    </row>
    <row r="41" spans="1:5" ht="15.75">
      <c r="A41" s="313">
        <v>32</v>
      </c>
      <c r="B41" s="230" t="s">
        <v>1377</v>
      </c>
      <c r="C41" s="230"/>
      <c r="D41" s="230"/>
      <c r="E41" s="230"/>
    </row>
    <row r="42" spans="1:5" ht="15.75">
      <c r="A42" s="313">
        <v>33</v>
      </c>
      <c r="B42" s="230" t="s">
        <v>240</v>
      </c>
      <c r="C42" s="230"/>
      <c r="D42" s="230"/>
      <c r="E42" s="230"/>
    </row>
    <row r="43" spans="1:6" ht="15.75">
      <c r="A43" s="313">
        <v>34</v>
      </c>
      <c r="B43" s="228" t="s">
        <v>909</v>
      </c>
      <c r="C43" s="230"/>
      <c r="D43" s="230"/>
      <c r="E43" s="230"/>
      <c r="F43" s="228" t="s">
        <v>913</v>
      </c>
    </row>
    <row r="44" spans="1:5" ht="15.75">
      <c r="A44" s="313">
        <v>35</v>
      </c>
      <c r="B44" s="230" t="s">
        <v>1496</v>
      </c>
      <c r="C44" s="230"/>
      <c r="D44" s="230"/>
      <c r="E44" s="230"/>
    </row>
    <row r="45" spans="1:5" ht="15.75">
      <c r="A45" s="313" t="s">
        <v>913</v>
      </c>
      <c r="B45" s="229" t="s">
        <v>424</v>
      </c>
      <c r="C45" s="230"/>
      <c r="D45" s="230"/>
      <c r="E45" s="230"/>
    </row>
    <row r="46" spans="1:5" ht="15.75">
      <c r="A46" s="313">
        <v>36</v>
      </c>
      <c r="B46" s="230" t="s">
        <v>1378</v>
      </c>
      <c r="C46" s="230"/>
      <c r="D46" s="230"/>
      <c r="E46" s="230"/>
    </row>
    <row r="47" spans="1:5" ht="15.75">
      <c r="A47" s="313">
        <v>37</v>
      </c>
      <c r="B47" s="230" t="s">
        <v>697</v>
      </c>
      <c r="C47" s="230"/>
      <c r="D47" s="230"/>
      <c r="E47" s="230"/>
    </row>
    <row r="48" spans="1:5" ht="15.75">
      <c r="A48" s="313">
        <v>38</v>
      </c>
      <c r="B48" s="230" t="s">
        <v>698</v>
      </c>
      <c r="C48" s="230"/>
      <c r="D48" s="230"/>
      <c r="E48" s="230"/>
    </row>
    <row r="49" spans="1:5" ht="15.75">
      <c r="A49" s="313">
        <v>39</v>
      </c>
      <c r="B49" s="230" t="s">
        <v>699</v>
      </c>
      <c r="C49" s="230"/>
      <c r="D49" s="230"/>
      <c r="E49" s="230"/>
    </row>
    <row r="50" spans="1:5" ht="15.75">
      <c r="A50" s="313">
        <v>40</v>
      </c>
      <c r="B50" s="230" t="s">
        <v>700</v>
      </c>
      <c r="C50" s="230"/>
      <c r="D50" s="230"/>
      <c r="E50" s="230"/>
    </row>
    <row r="51" spans="1:5" ht="15.75">
      <c r="A51" s="313">
        <v>41</v>
      </c>
      <c r="B51" s="230" t="s">
        <v>912</v>
      </c>
      <c r="C51" s="230"/>
      <c r="D51" s="230"/>
      <c r="E51" s="230"/>
    </row>
    <row r="52" spans="1:5" ht="15.75">
      <c r="A52" s="313">
        <v>42</v>
      </c>
      <c r="B52" s="230" t="s">
        <v>425</v>
      </c>
      <c r="C52" s="230"/>
      <c r="D52" s="230"/>
      <c r="E52" s="230"/>
    </row>
    <row r="53" spans="1:5" ht="15.75">
      <c r="A53" s="313">
        <v>43</v>
      </c>
      <c r="B53" s="230" t="s">
        <v>1379</v>
      </c>
      <c r="C53" s="230"/>
      <c r="D53" s="230"/>
      <c r="E53" s="230"/>
    </row>
    <row r="54" spans="1:5" ht="15.75">
      <c r="A54" s="313">
        <v>44</v>
      </c>
      <c r="B54" s="230" t="s">
        <v>426</v>
      </c>
      <c r="C54" s="230"/>
      <c r="D54" s="230"/>
      <c r="E54" s="230"/>
    </row>
    <row r="55" spans="1:5" ht="15.75">
      <c r="A55" s="313">
        <v>45</v>
      </c>
      <c r="B55" s="572" t="s">
        <v>1433</v>
      </c>
      <c r="C55" s="230"/>
      <c r="D55" s="230"/>
      <c r="E55" s="230"/>
    </row>
    <row r="56" spans="1:2" ht="15.75">
      <c r="A56" s="313">
        <v>46</v>
      </c>
      <c r="B56" s="572" t="s">
        <v>1426</v>
      </c>
    </row>
    <row r="60" spans="1:5" ht="15.75">
      <c r="A60" s="230"/>
      <c r="B60" s="230"/>
      <c r="C60" s="230"/>
      <c r="D60" s="230"/>
      <c r="E60" s="230"/>
    </row>
    <row r="61" spans="1:5" ht="15.75">
      <c r="A61" s="230"/>
      <c r="B61" s="230"/>
      <c r="C61" s="230"/>
      <c r="D61" s="230"/>
      <c r="E61" s="230"/>
    </row>
    <row r="62" spans="1:5" ht="15.75">
      <c r="A62" s="230"/>
      <c r="B62" s="230"/>
      <c r="C62" s="230"/>
      <c r="D62" s="230"/>
      <c r="E62" s="230"/>
    </row>
    <row r="63" spans="1:5" ht="15.75">
      <c r="A63" s="230"/>
      <c r="B63" s="230"/>
      <c r="C63" s="230"/>
      <c r="D63" s="230"/>
      <c r="E63" s="230"/>
    </row>
    <row r="64" spans="1:5" ht="15.75">
      <c r="A64" s="230"/>
      <c r="B64" s="230"/>
      <c r="C64" s="230"/>
      <c r="D64" s="230"/>
      <c r="E64" s="230"/>
    </row>
    <row r="65" spans="1:5" ht="15.75">
      <c r="A65" s="230"/>
      <c r="B65" s="230"/>
      <c r="C65" s="230"/>
      <c r="D65" s="230"/>
      <c r="E65" s="230"/>
    </row>
    <row r="66" spans="1:5" ht="15.75">
      <c r="A66" s="230"/>
      <c r="B66" s="230"/>
      <c r="C66" s="230"/>
      <c r="D66" s="230"/>
      <c r="E66" s="230"/>
    </row>
    <row r="67" spans="1:5" ht="15.75">
      <c r="A67" s="230"/>
      <c r="B67" s="230"/>
      <c r="C67" s="230"/>
      <c r="D67" s="230"/>
      <c r="E67" s="230"/>
    </row>
    <row r="68" spans="1:5" ht="15.75">
      <c r="A68" s="230"/>
      <c r="B68" s="230"/>
      <c r="C68" s="230"/>
      <c r="D68" s="230"/>
      <c r="E68" s="230"/>
    </row>
    <row r="69" spans="1:5" ht="15.75">
      <c r="A69" s="230"/>
      <c r="B69" s="230"/>
      <c r="C69" s="230"/>
      <c r="D69" s="230"/>
      <c r="E69" s="230"/>
    </row>
    <row r="70" spans="1:5" ht="15.75">
      <c r="A70" s="230"/>
      <c r="B70" s="230"/>
      <c r="C70" s="230"/>
      <c r="D70" s="230"/>
      <c r="E70" s="230"/>
    </row>
    <row r="71" spans="1:5" ht="15.75">
      <c r="A71" s="230"/>
      <c r="B71" s="230"/>
      <c r="C71" s="230"/>
      <c r="D71" s="230"/>
      <c r="E71" s="230"/>
    </row>
    <row r="72" spans="1:5" ht="15.75">
      <c r="A72" s="230"/>
      <c r="B72" s="230"/>
      <c r="C72" s="230"/>
      <c r="D72" s="230"/>
      <c r="E72" s="230"/>
    </row>
    <row r="73" spans="1:5" ht="15.75">
      <c r="A73" s="230"/>
      <c r="B73" s="230"/>
      <c r="C73" s="230"/>
      <c r="D73" s="230"/>
      <c r="E73" s="230"/>
    </row>
    <row r="74" spans="1:5" ht="15.75">
      <c r="A74" s="230"/>
      <c r="B74" s="230"/>
      <c r="C74" s="230"/>
      <c r="D74" s="230"/>
      <c r="E74" s="230"/>
    </row>
    <row r="75" spans="1:5" ht="15.75">
      <c r="A75" s="230"/>
      <c r="B75" s="230"/>
      <c r="C75" s="230"/>
      <c r="D75" s="230"/>
      <c r="E75" s="230"/>
    </row>
    <row r="76" spans="1:5" ht="15.75">
      <c r="A76" s="230"/>
      <c r="B76" s="230"/>
      <c r="C76" s="230"/>
      <c r="D76" s="230"/>
      <c r="E76" s="230"/>
    </row>
    <row r="77" spans="1:5" ht="15.75">
      <c r="A77" s="230"/>
      <c r="B77" s="230"/>
      <c r="C77" s="230"/>
      <c r="D77" s="230"/>
      <c r="E77" s="230"/>
    </row>
    <row r="78" spans="1:5" ht="15.75">
      <c r="A78" s="230"/>
      <c r="B78" s="230"/>
      <c r="C78" s="230"/>
      <c r="D78" s="230"/>
      <c r="E78" s="230"/>
    </row>
    <row r="79" spans="1:5" ht="15.75">
      <c r="A79" s="230"/>
      <c r="B79" s="230"/>
      <c r="C79" s="230"/>
      <c r="D79" s="230"/>
      <c r="E79" s="230"/>
    </row>
    <row r="80" spans="1:5" ht="15.75">
      <c r="A80" s="230"/>
      <c r="B80" s="230"/>
      <c r="C80" s="230"/>
      <c r="D80" s="230"/>
      <c r="E80" s="230"/>
    </row>
    <row r="81" spans="1:5" ht="15.75">
      <c r="A81" s="230"/>
      <c r="B81" s="230"/>
      <c r="C81" s="230"/>
      <c r="D81" s="230"/>
      <c r="E81" s="230"/>
    </row>
    <row r="82" spans="1:5" ht="15.75">
      <c r="A82" s="230"/>
      <c r="B82" s="230"/>
      <c r="C82" s="230"/>
      <c r="D82" s="230"/>
      <c r="E82" s="230"/>
    </row>
    <row r="83" spans="1:5" ht="15.75">
      <c r="A83" s="230"/>
      <c r="B83" s="230"/>
      <c r="C83" s="230"/>
      <c r="D83" s="230"/>
      <c r="E83" s="230"/>
    </row>
    <row r="84" spans="1:5" ht="15.75">
      <c r="A84" s="230"/>
      <c r="B84" s="230"/>
      <c r="C84" s="230"/>
      <c r="D84" s="230"/>
      <c r="E84" s="230"/>
    </row>
    <row r="85" spans="1:5" ht="15.75">
      <c r="A85" s="230"/>
      <c r="B85" s="230"/>
      <c r="C85" s="230"/>
      <c r="D85" s="230"/>
      <c r="E85" s="230"/>
    </row>
    <row r="86" spans="1:5" ht="15.75">
      <c r="A86" s="230"/>
      <c r="B86" s="230"/>
      <c r="C86" s="230"/>
      <c r="D86" s="230"/>
      <c r="E86" s="230"/>
    </row>
    <row r="87" spans="1:5" ht="15.75">
      <c r="A87" s="230"/>
      <c r="B87" s="230"/>
      <c r="C87" s="230"/>
      <c r="D87" s="230"/>
      <c r="E87" s="230"/>
    </row>
    <row r="88" spans="1:5" ht="15.75">
      <c r="A88" s="230"/>
      <c r="B88" s="230"/>
      <c r="C88" s="230"/>
      <c r="D88" s="230"/>
      <c r="E88" s="230"/>
    </row>
    <row r="89" spans="1:5" ht="15.75">
      <c r="A89" s="230"/>
      <c r="B89" s="230"/>
      <c r="C89" s="230"/>
      <c r="D89" s="230"/>
      <c r="E89" s="230"/>
    </row>
    <row r="90" spans="1:5" ht="15.75">
      <c r="A90" s="230"/>
      <c r="B90" s="230"/>
      <c r="C90" s="230"/>
      <c r="D90" s="230"/>
      <c r="E90" s="230"/>
    </row>
    <row r="91" spans="1:5" ht="15.75">
      <c r="A91" s="230"/>
      <c r="B91" s="230"/>
      <c r="C91" s="230"/>
      <c r="D91" s="230"/>
      <c r="E91" s="230"/>
    </row>
    <row r="92" spans="1:5" ht="15.75">
      <c r="A92" s="230"/>
      <c r="B92" s="230"/>
      <c r="C92" s="230"/>
      <c r="D92" s="230"/>
      <c r="E92" s="230"/>
    </row>
    <row r="93" spans="1:5" ht="15.75">
      <c r="A93" s="230"/>
      <c r="B93" s="230"/>
      <c r="C93" s="230"/>
      <c r="D93" s="230"/>
      <c r="E93" s="230"/>
    </row>
    <row r="94" spans="1:5" ht="15.75">
      <c r="A94" s="230"/>
      <c r="B94" s="230"/>
      <c r="C94" s="230"/>
      <c r="D94" s="230"/>
      <c r="E94" s="230"/>
    </row>
    <row r="95" spans="1:5" ht="15.75">
      <c r="A95" s="230"/>
      <c r="B95" s="230"/>
      <c r="C95" s="230"/>
      <c r="D95" s="230"/>
      <c r="E95" s="230"/>
    </row>
    <row r="96" spans="1:5" ht="15.75">
      <c r="A96" s="230"/>
      <c r="B96" s="230"/>
      <c r="C96" s="230"/>
      <c r="D96" s="230"/>
      <c r="E96" s="230"/>
    </row>
    <row r="97" spans="1:5" ht="15.75">
      <c r="A97" s="230"/>
      <c r="B97" s="230"/>
      <c r="C97" s="230"/>
      <c r="D97" s="230"/>
      <c r="E97" s="230"/>
    </row>
    <row r="98" spans="1:5" ht="15.75">
      <c r="A98" s="230"/>
      <c r="B98" s="230"/>
      <c r="C98" s="230"/>
      <c r="D98" s="230"/>
      <c r="E98" s="230"/>
    </row>
    <row r="99" spans="1:5" ht="15.75">
      <c r="A99" s="230"/>
      <c r="B99" s="230"/>
      <c r="C99" s="230"/>
      <c r="D99" s="230"/>
      <c r="E99" s="230"/>
    </row>
    <row r="100" spans="1:5" ht="15.75">
      <c r="A100" s="230"/>
      <c r="B100" s="230"/>
      <c r="C100" s="230"/>
      <c r="D100" s="230"/>
      <c r="E100" s="230"/>
    </row>
    <row r="101" spans="1:5" ht="15.75">
      <c r="A101" s="230"/>
      <c r="B101" s="230"/>
      <c r="C101" s="230"/>
      <c r="D101" s="230"/>
      <c r="E101" s="230"/>
    </row>
    <row r="102" spans="1:5" ht="15.75">
      <c r="A102" s="230"/>
      <c r="B102" s="230"/>
      <c r="C102" s="230"/>
      <c r="D102" s="230"/>
      <c r="E102" s="230"/>
    </row>
    <row r="103" spans="1:5" ht="15.75">
      <c r="A103" s="230"/>
      <c r="B103" s="230"/>
      <c r="C103" s="230"/>
      <c r="D103" s="230"/>
      <c r="E103" s="230"/>
    </row>
    <row r="104" spans="1:5" ht="15.75">
      <c r="A104" s="230"/>
      <c r="B104" s="230"/>
      <c r="C104" s="230"/>
      <c r="D104" s="230"/>
      <c r="E104" s="230"/>
    </row>
    <row r="105" spans="1:5" ht="15.75">
      <c r="A105" s="230"/>
      <c r="B105" s="230"/>
      <c r="C105" s="230"/>
      <c r="D105" s="230"/>
      <c r="E105" s="230"/>
    </row>
    <row r="106" spans="1:5" ht="15.75">
      <c r="A106" s="230"/>
      <c r="B106" s="230"/>
      <c r="C106" s="230"/>
      <c r="D106" s="230"/>
      <c r="E106" s="230"/>
    </row>
    <row r="107" spans="1:5" ht="15.75">
      <c r="A107" s="230"/>
      <c r="B107" s="230"/>
      <c r="C107" s="230"/>
      <c r="D107" s="230"/>
      <c r="E107" s="230"/>
    </row>
    <row r="108" spans="1:5" ht="15.75">
      <c r="A108" s="230"/>
      <c r="B108" s="230"/>
      <c r="C108" s="230"/>
      <c r="D108" s="230"/>
      <c r="E108" s="230"/>
    </row>
    <row r="109" spans="1:5" ht="15.75">
      <c r="A109" s="230"/>
      <c r="B109" s="230"/>
      <c r="C109" s="230"/>
      <c r="D109" s="230"/>
      <c r="E109" s="230"/>
    </row>
    <row r="110" spans="1:5" ht="15.75">
      <c r="A110" s="230"/>
      <c r="B110" s="230"/>
      <c r="C110" s="230"/>
      <c r="D110" s="230"/>
      <c r="E110" s="230"/>
    </row>
    <row r="111" spans="1:5" ht="15.75">
      <c r="A111" s="230"/>
      <c r="B111" s="230"/>
      <c r="C111" s="230"/>
      <c r="D111" s="230"/>
      <c r="E111" s="230"/>
    </row>
    <row r="112" spans="1:5" ht="15.75">
      <c r="A112" s="230"/>
      <c r="B112" s="230"/>
      <c r="C112" s="230"/>
      <c r="D112" s="230"/>
      <c r="E112" s="230"/>
    </row>
    <row r="113" spans="1:5" ht="15.75">
      <c r="A113" s="230"/>
      <c r="B113" s="230"/>
      <c r="C113" s="230"/>
      <c r="D113" s="230"/>
      <c r="E113" s="230"/>
    </row>
    <row r="114" spans="1:5" ht="15.75">
      <c r="A114" s="230"/>
      <c r="B114" s="230"/>
      <c r="C114" s="230"/>
      <c r="D114" s="230"/>
      <c r="E114" s="230"/>
    </row>
    <row r="115" spans="1:5" ht="15.75">
      <c r="A115" s="230"/>
      <c r="B115" s="230"/>
      <c r="C115" s="230"/>
      <c r="D115" s="230"/>
      <c r="E115" s="230"/>
    </row>
    <row r="116" spans="1:5" ht="15.75">
      <c r="A116" s="230"/>
      <c r="B116" s="230"/>
      <c r="C116" s="230"/>
      <c r="D116" s="230"/>
      <c r="E116" s="230"/>
    </row>
    <row r="117" spans="1:5" ht="15.75">
      <c r="A117" s="230"/>
      <c r="B117" s="230"/>
      <c r="C117" s="230"/>
      <c r="D117" s="230"/>
      <c r="E117" s="230"/>
    </row>
    <row r="118" spans="1:5" ht="15.75">
      <c r="A118" s="230"/>
      <c r="B118" s="230"/>
      <c r="C118" s="230"/>
      <c r="D118" s="230"/>
      <c r="E118" s="230"/>
    </row>
    <row r="119" spans="1:5" ht="15.75">
      <c r="A119" s="230"/>
      <c r="B119" s="230"/>
      <c r="C119" s="230"/>
      <c r="D119" s="230"/>
      <c r="E119" s="230"/>
    </row>
    <row r="120" spans="1:5" ht="15.75">
      <c r="A120" s="230"/>
      <c r="B120" s="230"/>
      <c r="C120" s="230"/>
      <c r="D120" s="230"/>
      <c r="E120" s="230"/>
    </row>
    <row r="121" spans="1:5" ht="15.75">
      <c r="A121" s="230"/>
      <c r="B121" s="230"/>
      <c r="C121" s="230"/>
      <c r="D121" s="230"/>
      <c r="E121" s="230"/>
    </row>
    <row r="122" spans="1:5" ht="15.75">
      <c r="A122" s="230"/>
      <c r="B122" s="230"/>
      <c r="C122" s="230"/>
      <c r="D122" s="230"/>
      <c r="E122" s="230"/>
    </row>
    <row r="123" spans="1:5" ht="15.75">
      <c r="A123" s="230"/>
      <c r="B123" s="230"/>
      <c r="C123" s="230"/>
      <c r="D123" s="230"/>
      <c r="E123" s="230"/>
    </row>
    <row r="124" spans="1:5" ht="15.75">
      <c r="A124" s="230"/>
      <c r="B124" s="230"/>
      <c r="C124" s="230"/>
      <c r="D124" s="230"/>
      <c r="E124" s="230"/>
    </row>
    <row r="125" spans="1:5" ht="15.75">
      <c r="A125" s="230"/>
      <c r="B125" s="230"/>
      <c r="C125" s="230"/>
      <c r="D125" s="230"/>
      <c r="E125" s="230"/>
    </row>
    <row r="126" spans="1:5" ht="15.75">
      <c r="A126" s="230"/>
      <c r="B126" s="230"/>
      <c r="C126" s="230"/>
      <c r="D126" s="230"/>
      <c r="E126" s="230"/>
    </row>
    <row r="127" spans="1:5" ht="15.75">
      <c r="A127" s="230"/>
      <c r="B127" s="230"/>
      <c r="C127" s="230"/>
      <c r="D127" s="230"/>
      <c r="E127" s="230"/>
    </row>
    <row r="128" spans="1:5" ht="15.75">
      <c r="A128" s="230"/>
      <c r="B128" s="230"/>
      <c r="C128" s="230"/>
      <c r="D128" s="230"/>
      <c r="E128" s="230"/>
    </row>
    <row r="129" spans="1:5" ht="15.75">
      <c r="A129" s="230"/>
      <c r="B129" s="230"/>
      <c r="C129" s="230"/>
      <c r="D129" s="230"/>
      <c r="E129" s="230"/>
    </row>
    <row r="130" spans="1:5" ht="15.75">
      <c r="A130" s="230"/>
      <c r="B130" s="230"/>
      <c r="C130" s="230"/>
      <c r="D130" s="230"/>
      <c r="E130" s="230"/>
    </row>
    <row r="131" spans="1:5" ht="15.75">
      <c r="A131" s="230"/>
      <c r="B131" s="230"/>
      <c r="C131" s="230"/>
      <c r="D131" s="230"/>
      <c r="E131" s="230"/>
    </row>
    <row r="132" spans="1:5" ht="15.75">
      <c r="A132" s="230"/>
      <c r="B132" s="230"/>
      <c r="C132" s="230"/>
      <c r="D132" s="230"/>
      <c r="E132" s="230"/>
    </row>
    <row r="133" spans="1:5" ht="15.75">
      <c r="A133" s="230"/>
      <c r="B133" s="230"/>
      <c r="C133" s="230"/>
      <c r="D133" s="230"/>
      <c r="E133" s="230"/>
    </row>
    <row r="134" spans="1:5" ht="15.75">
      <c r="A134" s="230"/>
      <c r="B134" s="230"/>
      <c r="C134" s="230"/>
      <c r="D134" s="230"/>
      <c r="E134" s="230"/>
    </row>
    <row r="135" spans="1:5" ht="15.75">
      <c r="A135" s="230"/>
      <c r="B135" s="230"/>
      <c r="C135" s="230"/>
      <c r="D135" s="230"/>
      <c r="E135" s="230"/>
    </row>
    <row r="136" spans="1:5" ht="15.75">
      <c r="A136" s="230"/>
      <c r="B136" s="230"/>
      <c r="C136" s="230"/>
      <c r="D136" s="230"/>
      <c r="E136" s="230"/>
    </row>
    <row r="137" spans="1:5" ht="15.75">
      <c r="A137" s="230"/>
      <c r="B137" s="230"/>
      <c r="C137" s="230"/>
      <c r="D137" s="230"/>
      <c r="E137" s="230"/>
    </row>
    <row r="138" spans="1:5" ht="15.75">
      <c r="A138" s="230"/>
      <c r="B138" s="230"/>
      <c r="C138" s="230"/>
      <c r="D138" s="230"/>
      <c r="E138" s="230"/>
    </row>
    <row r="139" spans="1:5" ht="15.75">
      <c r="A139" s="230"/>
      <c r="B139" s="230"/>
      <c r="C139" s="230"/>
      <c r="D139" s="230"/>
      <c r="E139" s="230"/>
    </row>
    <row r="140" spans="1:5" ht="15.75">
      <c r="A140" s="230"/>
      <c r="B140" s="230"/>
      <c r="C140" s="230"/>
      <c r="D140" s="230"/>
      <c r="E140" s="230"/>
    </row>
    <row r="141" spans="1:5" ht="15.75">
      <c r="A141" s="230"/>
      <c r="B141" s="230"/>
      <c r="C141" s="230"/>
      <c r="D141" s="230"/>
      <c r="E141" s="230"/>
    </row>
    <row r="142" spans="1:5" ht="15.75">
      <c r="A142" s="230"/>
      <c r="B142" s="230"/>
      <c r="C142" s="230"/>
      <c r="D142" s="230"/>
      <c r="E142" s="230"/>
    </row>
    <row r="143" spans="1:5" ht="15.75">
      <c r="A143" s="230"/>
      <c r="B143" s="230"/>
      <c r="C143" s="230"/>
      <c r="D143" s="230"/>
      <c r="E143" s="230"/>
    </row>
    <row r="144" spans="1:5" ht="15.75">
      <c r="A144" s="230"/>
      <c r="B144" s="230"/>
      <c r="C144" s="230"/>
      <c r="D144" s="230"/>
      <c r="E144" s="230"/>
    </row>
    <row r="145" spans="1:5" ht="15.75">
      <c r="A145" s="230"/>
      <c r="B145" s="230"/>
      <c r="C145" s="230"/>
      <c r="D145" s="230"/>
      <c r="E145" s="230"/>
    </row>
    <row r="146" spans="1:5" ht="15.75">
      <c r="A146" s="230"/>
      <c r="B146" s="230"/>
      <c r="C146" s="230"/>
      <c r="D146" s="230"/>
      <c r="E146" s="230"/>
    </row>
    <row r="147" spans="1:5" ht="15.75">
      <c r="A147" s="230"/>
      <c r="B147" s="230"/>
      <c r="C147" s="230"/>
      <c r="D147" s="230"/>
      <c r="E147" s="230"/>
    </row>
    <row r="148" spans="1:5" ht="15.75">
      <c r="A148" s="230"/>
      <c r="B148" s="230"/>
      <c r="C148" s="230"/>
      <c r="D148" s="230"/>
      <c r="E148" s="230"/>
    </row>
    <row r="149" spans="1:5" ht="15.75">
      <c r="A149" s="230"/>
      <c r="B149" s="230"/>
      <c r="C149" s="230"/>
      <c r="D149" s="230"/>
      <c r="E149" s="230"/>
    </row>
    <row r="150" spans="1:5" ht="15.75">
      <c r="A150" s="230"/>
      <c r="B150" s="230"/>
      <c r="C150" s="230"/>
      <c r="D150" s="230"/>
      <c r="E150" s="230"/>
    </row>
    <row r="151" spans="1:5" ht="15.75">
      <c r="A151" s="230"/>
      <c r="B151" s="230"/>
      <c r="C151" s="230"/>
      <c r="D151" s="230"/>
      <c r="E151" s="230"/>
    </row>
    <row r="152" spans="1:5" ht="15.75">
      <c r="A152" s="230"/>
      <c r="B152" s="230"/>
      <c r="C152" s="230"/>
      <c r="D152" s="230"/>
      <c r="E152" s="230"/>
    </row>
    <row r="153" spans="1:5" ht="15.75">
      <c r="A153" s="230"/>
      <c r="B153" s="230"/>
      <c r="C153" s="230"/>
      <c r="D153" s="230"/>
      <c r="E153" s="230"/>
    </row>
    <row r="154" spans="1:5" ht="15.75">
      <c r="A154" s="230"/>
      <c r="B154" s="230"/>
      <c r="C154" s="230"/>
      <c r="D154" s="230"/>
      <c r="E154" s="230"/>
    </row>
    <row r="155" spans="1:5" ht="15.75">
      <c r="A155" s="230"/>
      <c r="B155" s="230"/>
      <c r="C155" s="230"/>
      <c r="D155" s="230"/>
      <c r="E155" s="230"/>
    </row>
    <row r="156" spans="1:5" ht="15.75">
      <c r="A156" s="230"/>
      <c r="B156" s="230"/>
      <c r="C156" s="230"/>
      <c r="D156" s="230"/>
      <c r="E156" s="230"/>
    </row>
    <row r="157" spans="1:5" ht="15.75">
      <c r="A157" s="230"/>
      <c r="B157" s="230"/>
      <c r="C157" s="230"/>
      <c r="D157" s="230"/>
      <c r="E157" s="230"/>
    </row>
    <row r="158" spans="1:5" ht="15.75">
      <c r="A158" s="230"/>
      <c r="B158" s="230"/>
      <c r="C158" s="230"/>
      <c r="D158" s="230"/>
      <c r="E158" s="230"/>
    </row>
    <row r="159" spans="1:5" ht="15.75">
      <c r="A159" s="230"/>
      <c r="B159" s="230"/>
      <c r="C159" s="230"/>
      <c r="D159" s="230"/>
      <c r="E159" s="230"/>
    </row>
    <row r="160" spans="1:5" ht="15.75">
      <c r="A160" s="230"/>
      <c r="B160" s="230"/>
      <c r="C160" s="230"/>
      <c r="D160" s="230"/>
      <c r="E160" s="230"/>
    </row>
    <row r="161" spans="1:5" ht="15.75">
      <c r="A161" s="230"/>
      <c r="B161" s="230"/>
      <c r="C161" s="230"/>
      <c r="D161" s="230"/>
      <c r="E161" s="230"/>
    </row>
    <row r="162" spans="1:5" ht="15.75">
      <c r="A162" s="230"/>
      <c r="B162" s="230"/>
      <c r="C162" s="230"/>
      <c r="D162" s="230"/>
      <c r="E162" s="230"/>
    </row>
    <row r="163" spans="1:5" ht="15.75">
      <c r="A163" s="230"/>
      <c r="B163" s="230"/>
      <c r="C163" s="230"/>
      <c r="D163" s="230"/>
      <c r="E163" s="230"/>
    </row>
    <row r="164" spans="1:5" ht="15.75">
      <c r="A164" s="230"/>
      <c r="B164" s="230"/>
      <c r="C164" s="230"/>
      <c r="D164" s="230"/>
      <c r="E164" s="230"/>
    </row>
    <row r="165" spans="1:5" ht="15.75">
      <c r="A165" s="230"/>
      <c r="B165" s="230"/>
      <c r="C165" s="230"/>
      <c r="D165" s="230"/>
      <c r="E165" s="230"/>
    </row>
    <row r="166" spans="1:5" ht="15.75">
      <c r="A166" s="230"/>
      <c r="B166" s="230"/>
      <c r="C166" s="230"/>
      <c r="D166" s="230"/>
      <c r="E166" s="230"/>
    </row>
    <row r="167" spans="1:5" ht="15.75">
      <c r="A167" s="230"/>
      <c r="B167" s="230"/>
      <c r="C167" s="230"/>
      <c r="D167" s="230"/>
      <c r="E167" s="230"/>
    </row>
    <row r="168" spans="1:5" ht="15.75">
      <c r="A168" s="230"/>
      <c r="B168" s="230"/>
      <c r="C168" s="230"/>
      <c r="D168" s="230"/>
      <c r="E168" s="230"/>
    </row>
    <row r="169" spans="1:5" ht="15.75">
      <c r="A169" s="230"/>
      <c r="B169" s="230"/>
      <c r="C169" s="230"/>
      <c r="D169" s="230"/>
      <c r="E169" s="230"/>
    </row>
    <row r="170" spans="1:5" ht="15.75">
      <c r="A170" s="230"/>
      <c r="B170" s="230"/>
      <c r="C170" s="230"/>
      <c r="D170" s="230"/>
      <c r="E170" s="230"/>
    </row>
    <row r="171" spans="1:5" ht="15.75">
      <c r="A171" s="230"/>
      <c r="B171" s="230"/>
      <c r="C171" s="230"/>
      <c r="D171" s="230"/>
      <c r="E171" s="230"/>
    </row>
    <row r="172" spans="1:5" ht="15.75">
      <c r="A172" s="230"/>
      <c r="B172" s="230"/>
      <c r="C172" s="230"/>
      <c r="D172" s="230"/>
      <c r="E172" s="230"/>
    </row>
    <row r="173" spans="1:5" ht="15.75">
      <c r="A173" s="230"/>
      <c r="B173" s="230"/>
      <c r="C173" s="230"/>
      <c r="D173" s="230"/>
      <c r="E173" s="230"/>
    </row>
    <row r="174" spans="1:5" ht="15.75">
      <c r="A174" s="230"/>
      <c r="B174" s="230"/>
      <c r="C174" s="230"/>
      <c r="D174" s="230"/>
      <c r="E174" s="230"/>
    </row>
    <row r="175" spans="1:5" ht="15.75">
      <c r="A175" s="230"/>
      <c r="B175" s="230"/>
      <c r="C175" s="230"/>
      <c r="D175" s="230"/>
      <c r="E175" s="230"/>
    </row>
    <row r="176" spans="1:5" ht="15.75">
      <c r="A176" s="230"/>
      <c r="B176" s="230"/>
      <c r="C176" s="230"/>
      <c r="D176" s="230"/>
      <c r="E176" s="230"/>
    </row>
    <row r="177" spans="1:5" ht="15.75">
      <c r="A177" s="230"/>
      <c r="B177" s="230"/>
      <c r="C177" s="230"/>
      <c r="D177" s="230"/>
      <c r="E177" s="230"/>
    </row>
    <row r="178" spans="1:5" ht="15.75">
      <c r="A178" s="230"/>
      <c r="B178" s="230"/>
      <c r="C178" s="230"/>
      <c r="D178" s="230"/>
      <c r="E178" s="230"/>
    </row>
    <row r="179" spans="1:5" ht="15.75">
      <c r="A179" s="230"/>
      <c r="B179" s="230"/>
      <c r="C179" s="230"/>
      <c r="D179" s="230"/>
      <c r="E179" s="230"/>
    </row>
    <row r="180" spans="1:5" ht="15.75">
      <c r="A180" s="230"/>
      <c r="B180" s="230"/>
      <c r="C180" s="230"/>
      <c r="D180" s="230"/>
      <c r="E180" s="230"/>
    </row>
    <row r="181" spans="1:5" ht="15.75">
      <c r="A181" s="230"/>
      <c r="B181" s="230"/>
      <c r="C181" s="230"/>
      <c r="D181" s="230"/>
      <c r="E181" s="230"/>
    </row>
    <row r="182" spans="1:5" ht="15.75">
      <c r="A182" s="230"/>
      <c r="B182" s="230"/>
      <c r="C182" s="230"/>
      <c r="D182" s="230"/>
      <c r="E182" s="230"/>
    </row>
    <row r="183" spans="1:5" ht="15.75">
      <c r="A183" s="230"/>
      <c r="B183" s="230"/>
      <c r="C183" s="230"/>
      <c r="D183" s="230"/>
      <c r="E183" s="230"/>
    </row>
    <row r="184" spans="1:5" ht="15.75">
      <c r="A184" s="230"/>
      <c r="B184" s="230"/>
      <c r="C184" s="230"/>
      <c r="D184" s="230"/>
      <c r="E184" s="230"/>
    </row>
    <row r="185" spans="1:5" ht="15.75">
      <c r="A185" s="230"/>
      <c r="B185" s="230"/>
      <c r="C185" s="230"/>
      <c r="D185" s="230"/>
      <c r="E185" s="230"/>
    </row>
    <row r="186" spans="1:5" ht="15.75">
      <c r="A186" s="230"/>
      <c r="B186" s="230"/>
      <c r="C186" s="230"/>
      <c r="D186" s="230"/>
      <c r="E186" s="230"/>
    </row>
    <row r="187" spans="1:5" ht="15.75">
      <c r="A187" s="230"/>
      <c r="B187" s="230"/>
      <c r="C187" s="230"/>
      <c r="D187" s="230"/>
      <c r="E187" s="230"/>
    </row>
    <row r="188" spans="1:5" ht="15.75">
      <c r="A188" s="230"/>
      <c r="B188" s="230"/>
      <c r="C188" s="230"/>
      <c r="D188" s="230"/>
      <c r="E188" s="230"/>
    </row>
    <row r="189" spans="1:5" ht="15.75">
      <c r="A189" s="230"/>
      <c r="B189" s="230"/>
      <c r="C189" s="230"/>
      <c r="D189" s="230"/>
      <c r="E189" s="230"/>
    </row>
    <row r="190" spans="1:5" ht="15.75">
      <c r="A190" s="230"/>
      <c r="B190" s="230"/>
      <c r="C190" s="230"/>
      <c r="D190" s="230"/>
      <c r="E190" s="230"/>
    </row>
    <row r="191" spans="1:5" ht="15.75">
      <c r="A191" s="230"/>
      <c r="B191" s="230"/>
      <c r="C191" s="230"/>
      <c r="D191" s="230"/>
      <c r="E191" s="230"/>
    </row>
    <row r="192" spans="1:5" ht="15.75">
      <c r="A192" s="230"/>
      <c r="B192" s="230"/>
      <c r="C192" s="230"/>
      <c r="D192" s="230"/>
      <c r="E192" s="230"/>
    </row>
  </sheetData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5">
      <selection activeCell="L2" sqref="L2"/>
    </sheetView>
  </sheetViews>
  <sheetFormatPr defaultColWidth="9.140625" defaultRowHeight="12.75"/>
  <cols>
    <col min="1" max="1" width="10.00390625" style="361" customWidth="1"/>
    <col min="2" max="2" width="8.140625" style="361" bestFit="1" customWidth="1"/>
    <col min="3" max="3" width="9.7109375" style="361" customWidth="1"/>
    <col min="4" max="4" width="8.140625" style="361" bestFit="1" customWidth="1"/>
    <col min="5" max="5" width="9.7109375" style="361" customWidth="1"/>
    <col min="6" max="6" width="8.140625" style="361" bestFit="1" customWidth="1"/>
    <col min="7" max="7" width="9.7109375" style="361" customWidth="1"/>
    <col min="8" max="8" width="8.140625" style="361" bestFit="1" customWidth="1"/>
    <col min="9" max="9" width="9.7109375" style="361" customWidth="1"/>
    <col min="10" max="16384" width="9.140625" style="361" customWidth="1"/>
  </cols>
  <sheetData>
    <row r="1" spans="1:11" ht="12.75">
      <c r="A1" s="1653" t="s">
        <v>1161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</row>
    <row r="2" spans="1:12" ht="15.75">
      <c r="A2" s="1654" t="s">
        <v>243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464"/>
    </row>
    <row r="3" spans="1:11" ht="13.5" thickBot="1">
      <c r="A3" s="18"/>
      <c r="B3" s="18"/>
      <c r="C3" s="18"/>
      <c r="D3" s="362"/>
      <c r="E3" s="73"/>
      <c r="F3" s="362"/>
      <c r="G3" s="73"/>
      <c r="H3" s="362"/>
      <c r="K3" s="73" t="s">
        <v>1352</v>
      </c>
    </row>
    <row r="4" spans="1:11" ht="12.75">
      <c r="A4" s="1650" t="s">
        <v>1416</v>
      </c>
      <c r="B4" s="1710" t="s">
        <v>157</v>
      </c>
      <c r="C4" s="1711"/>
      <c r="D4" s="1712" t="s">
        <v>914</v>
      </c>
      <c r="E4" s="1711"/>
      <c r="F4" s="1710" t="s">
        <v>915</v>
      </c>
      <c r="G4" s="1711"/>
      <c r="H4" s="1712" t="s">
        <v>1437</v>
      </c>
      <c r="I4" s="1713"/>
      <c r="J4" s="1712" t="s">
        <v>706</v>
      </c>
      <c r="K4" s="1713"/>
    </row>
    <row r="5" spans="1:11" ht="24">
      <c r="A5" s="1651"/>
      <c r="B5" s="365" t="s">
        <v>919</v>
      </c>
      <c r="C5" s="366" t="s">
        <v>158</v>
      </c>
      <c r="D5" s="365" t="s">
        <v>919</v>
      </c>
      <c r="E5" s="366" t="s">
        <v>158</v>
      </c>
      <c r="F5" s="367" t="s">
        <v>919</v>
      </c>
      <c r="G5" s="366" t="s">
        <v>158</v>
      </c>
      <c r="H5" s="365" t="s">
        <v>919</v>
      </c>
      <c r="I5" s="368" t="s">
        <v>158</v>
      </c>
      <c r="J5" s="365" t="s">
        <v>919</v>
      </c>
      <c r="K5" s="368" t="s">
        <v>158</v>
      </c>
    </row>
    <row r="6" spans="1:11" ht="15.75" customHeight="1">
      <c r="A6" s="369" t="s">
        <v>159</v>
      </c>
      <c r="B6" s="370">
        <v>0</v>
      </c>
      <c r="C6" s="371"/>
      <c r="D6" s="370">
        <v>1440</v>
      </c>
      <c r="E6" s="371">
        <v>3.4685</v>
      </c>
      <c r="F6" s="372">
        <v>1000</v>
      </c>
      <c r="G6" s="371">
        <v>2.506</v>
      </c>
      <c r="H6" s="373">
        <v>0</v>
      </c>
      <c r="I6" s="374">
        <v>0</v>
      </c>
      <c r="J6" s="373">
        <v>3500</v>
      </c>
      <c r="K6" s="374">
        <v>4.94</v>
      </c>
    </row>
    <row r="7" spans="1:11" ht="15.75" customHeight="1">
      <c r="A7" s="369" t="s">
        <v>160</v>
      </c>
      <c r="B7" s="370">
        <v>0</v>
      </c>
      <c r="C7" s="371"/>
      <c r="D7" s="370">
        <v>0</v>
      </c>
      <c r="E7" s="371">
        <v>0</v>
      </c>
      <c r="F7" s="372">
        <v>1250</v>
      </c>
      <c r="G7" s="371">
        <v>3.0606</v>
      </c>
      <c r="H7" s="373">
        <v>0</v>
      </c>
      <c r="I7" s="374">
        <v>0</v>
      </c>
      <c r="J7" s="393">
        <v>0</v>
      </c>
      <c r="K7" s="374">
        <v>0</v>
      </c>
    </row>
    <row r="8" spans="1:11" ht="15.75" customHeight="1">
      <c r="A8" s="369" t="s">
        <v>161</v>
      </c>
      <c r="B8" s="370">
        <v>9550</v>
      </c>
      <c r="C8" s="371">
        <v>3.6448</v>
      </c>
      <c r="D8" s="370">
        <v>2000</v>
      </c>
      <c r="E8" s="371">
        <v>3.8467</v>
      </c>
      <c r="F8" s="372">
        <v>1020</v>
      </c>
      <c r="G8" s="371">
        <v>3.3775</v>
      </c>
      <c r="H8" s="373">
        <v>0</v>
      </c>
      <c r="I8" s="374">
        <v>0</v>
      </c>
      <c r="J8" s="373">
        <v>0</v>
      </c>
      <c r="K8" s="374">
        <v>0</v>
      </c>
    </row>
    <row r="9" spans="1:11" ht="15.75" customHeight="1">
      <c r="A9" s="369" t="s">
        <v>162</v>
      </c>
      <c r="B9" s="370">
        <v>0</v>
      </c>
      <c r="C9" s="371"/>
      <c r="D9" s="370">
        <v>300</v>
      </c>
      <c r="E9" s="371">
        <v>3.0207</v>
      </c>
      <c r="F9" s="372">
        <v>0</v>
      </c>
      <c r="G9" s="371">
        <v>0</v>
      </c>
      <c r="H9" s="373">
        <v>500</v>
      </c>
      <c r="I9" s="374">
        <v>3.4401</v>
      </c>
      <c r="J9" s="373">
        <v>2000</v>
      </c>
      <c r="K9" s="374">
        <v>5.2</v>
      </c>
    </row>
    <row r="10" spans="1:11" ht="15.75" customHeight="1">
      <c r="A10" s="369" t="s">
        <v>163</v>
      </c>
      <c r="B10" s="370">
        <v>0</v>
      </c>
      <c r="C10" s="371"/>
      <c r="D10" s="370">
        <v>830</v>
      </c>
      <c r="E10" s="371">
        <v>1.9046</v>
      </c>
      <c r="F10" s="372">
        <v>2620</v>
      </c>
      <c r="G10" s="371">
        <v>1.5936</v>
      </c>
      <c r="H10" s="373">
        <v>740</v>
      </c>
      <c r="I10" s="374">
        <v>4.3315</v>
      </c>
      <c r="J10" s="373">
        <v>1960</v>
      </c>
      <c r="K10" s="374">
        <v>4.95</v>
      </c>
    </row>
    <row r="11" spans="1:11" ht="15.75" customHeight="1">
      <c r="A11" s="369" t="s">
        <v>164</v>
      </c>
      <c r="B11" s="370">
        <v>950</v>
      </c>
      <c r="C11" s="371">
        <v>2.2333</v>
      </c>
      <c r="D11" s="370">
        <v>0</v>
      </c>
      <c r="E11" s="371">
        <v>0</v>
      </c>
      <c r="F11" s="372">
        <v>0</v>
      </c>
      <c r="G11" s="371">
        <v>0</v>
      </c>
      <c r="H11" s="373">
        <v>0</v>
      </c>
      <c r="I11" s="374">
        <v>0</v>
      </c>
      <c r="J11" s="373">
        <v>0</v>
      </c>
      <c r="K11" s="374">
        <v>0</v>
      </c>
    </row>
    <row r="12" spans="1:11" ht="15.75" customHeight="1">
      <c r="A12" s="369" t="s">
        <v>165</v>
      </c>
      <c r="B12" s="370">
        <v>0</v>
      </c>
      <c r="C12" s="371">
        <v>0</v>
      </c>
      <c r="D12" s="370">
        <v>0</v>
      </c>
      <c r="E12" s="371">
        <v>0</v>
      </c>
      <c r="F12" s="372">
        <v>0</v>
      </c>
      <c r="G12" s="371">
        <v>0</v>
      </c>
      <c r="H12" s="373">
        <v>0</v>
      </c>
      <c r="I12" s="374">
        <v>0</v>
      </c>
      <c r="J12" s="373">
        <v>0</v>
      </c>
      <c r="K12" s="374">
        <v>0</v>
      </c>
    </row>
    <row r="13" spans="1:11" ht="15.75" customHeight="1">
      <c r="A13" s="369" t="s">
        <v>166</v>
      </c>
      <c r="B13" s="370">
        <v>0</v>
      </c>
      <c r="C13" s="371">
        <v>0</v>
      </c>
      <c r="D13" s="370">
        <v>470</v>
      </c>
      <c r="E13" s="375">
        <v>3.7437</v>
      </c>
      <c r="F13" s="372">
        <v>2000</v>
      </c>
      <c r="G13" s="375">
        <v>2.9419</v>
      </c>
      <c r="H13" s="373">
        <v>2460</v>
      </c>
      <c r="I13" s="374">
        <v>4.871</v>
      </c>
      <c r="J13" s="373">
        <v>0</v>
      </c>
      <c r="K13" s="374">
        <v>0</v>
      </c>
    </row>
    <row r="14" spans="1:11" ht="15.75" customHeight="1">
      <c r="A14" s="369" t="s">
        <v>167</v>
      </c>
      <c r="B14" s="370">
        <v>0</v>
      </c>
      <c r="C14" s="371">
        <v>0</v>
      </c>
      <c r="D14" s="370">
        <v>930</v>
      </c>
      <c r="E14" s="375">
        <v>4.006</v>
      </c>
      <c r="F14" s="372">
        <v>1010</v>
      </c>
      <c r="G14" s="375">
        <v>2.5443</v>
      </c>
      <c r="H14" s="373">
        <v>770</v>
      </c>
      <c r="I14" s="374">
        <v>4.049</v>
      </c>
      <c r="J14" s="373">
        <v>0</v>
      </c>
      <c r="K14" s="374">
        <v>0</v>
      </c>
    </row>
    <row r="15" spans="1:11" ht="15.75" customHeight="1">
      <c r="A15" s="369" t="s">
        <v>1334</v>
      </c>
      <c r="B15" s="370">
        <v>0</v>
      </c>
      <c r="C15" s="371">
        <v>0</v>
      </c>
      <c r="D15" s="370">
        <v>0</v>
      </c>
      <c r="E15" s="375">
        <v>0</v>
      </c>
      <c r="F15" s="376">
        <v>1300</v>
      </c>
      <c r="G15" s="375">
        <v>3.3656</v>
      </c>
      <c r="H15" s="373">
        <v>2000</v>
      </c>
      <c r="I15" s="374">
        <v>5.38</v>
      </c>
      <c r="J15" s="373"/>
      <c r="K15" s="374"/>
    </row>
    <row r="16" spans="1:11" ht="15.75" customHeight="1">
      <c r="A16" s="369" t="s">
        <v>1335</v>
      </c>
      <c r="B16" s="370">
        <v>0</v>
      </c>
      <c r="C16" s="371">
        <v>0</v>
      </c>
      <c r="D16" s="370">
        <v>3390</v>
      </c>
      <c r="E16" s="375">
        <v>3.5012</v>
      </c>
      <c r="F16" s="376">
        <v>6050</v>
      </c>
      <c r="G16" s="375">
        <v>2.7965</v>
      </c>
      <c r="H16" s="373">
        <v>3430</v>
      </c>
      <c r="I16" s="374">
        <v>5.98</v>
      </c>
      <c r="J16" s="373"/>
      <c r="K16" s="374"/>
    </row>
    <row r="17" spans="1:11" ht="15.75" customHeight="1">
      <c r="A17" s="377" t="s">
        <v>1336</v>
      </c>
      <c r="B17" s="378">
        <v>0</v>
      </c>
      <c r="C17" s="379">
        <v>0</v>
      </c>
      <c r="D17" s="380">
        <v>4150</v>
      </c>
      <c r="E17" s="381">
        <v>3.6783</v>
      </c>
      <c r="F17" s="382">
        <v>2150</v>
      </c>
      <c r="G17" s="381">
        <v>4.513486046511628</v>
      </c>
      <c r="H17" s="380">
        <v>4950</v>
      </c>
      <c r="I17" s="383">
        <v>5.652</v>
      </c>
      <c r="J17" s="380"/>
      <c r="K17" s="383"/>
    </row>
    <row r="18" spans="1:11" ht="15.75" customHeight="1" thickBot="1">
      <c r="A18" s="384" t="s">
        <v>1339</v>
      </c>
      <c r="B18" s="385">
        <v>10500</v>
      </c>
      <c r="C18" s="386"/>
      <c r="D18" s="385">
        <v>13510</v>
      </c>
      <c r="E18" s="386"/>
      <c r="F18" s="387">
        <v>18400</v>
      </c>
      <c r="G18" s="388"/>
      <c r="H18" s="389">
        <v>14850</v>
      </c>
      <c r="I18" s="390">
        <v>4.814</v>
      </c>
      <c r="J18" s="389">
        <v>7460</v>
      </c>
      <c r="K18" s="390">
        <v>0</v>
      </c>
    </row>
    <row r="19" s="391" customFormat="1" ht="12.75">
      <c r="A19" s="250" t="s">
        <v>168</v>
      </c>
    </row>
    <row r="20" ht="12.75">
      <c r="A20" s="250" t="s">
        <v>169</v>
      </c>
    </row>
    <row r="21" ht="12.75">
      <c r="A21" s="250" t="s">
        <v>931</v>
      </c>
    </row>
    <row r="22" spans="1:12" ht="12.75">
      <c r="A22" s="1653" t="s">
        <v>1240</v>
      </c>
      <c r="B22" s="1653"/>
      <c r="C22" s="1653"/>
      <c r="D22" s="1653"/>
      <c r="E22" s="1653"/>
      <c r="F22" s="1653"/>
      <c r="G22" s="1653"/>
      <c r="H22" s="1653"/>
      <c r="I22" s="1653"/>
      <c r="J22" s="1653"/>
      <c r="K22" s="1653"/>
      <c r="L22" s="464"/>
    </row>
    <row r="23" spans="1:11" ht="15.75">
      <c r="A23" s="1654" t="s">
        <v>244</v>
      </c>
      <c r="B23" s="1654"/>
      <c r="C23" s="1654"/>
      <c r="D23" s="1654"/>
      <c r="E23" s="1654"/>
      <c r="F23" s="1654"/>
      <c r="G23" s="1654"/>
      <c r="H23" s="1654"/>
      <c r="I23" s="1654"/>
      <c r="J23" s="1654"/>
      <c r="K23" s="1654"/>
    </row>
    <row r="24" spans="1:11" ht="13.5" thickBot="1">
      <c r="A24" s="18"/>
      <c r="B24" s="18"/>
      <c r="C24" s="18"/>
      <c r="D24" s="362"/>
      <c r="E24" s="73"/>
      <c r="F24" s="362"/>
      <c r="G24" s="73"/>
      <c r="H24" s="362"/>
      <c r="K24" s="73" t="s">
        <v>1352</v>
      </c>
    </row>
    <row r="25" spans="1:11" ht="12.75">
      <c r="A25" s="1650" t="s">
        <v>1416</v>
      </c>
      <c r="B25" s="1710" t="s">
        <v>157</v>
      </c>
      <c r="C25" s="1711"/>
      <c r="D25" s="1712" t="s">
        <v>914</v>
      </c>
      <c r="E25" s="1711"/>
      <c r="F25" s="1710" t="s">
        <v>915</v>
      </c>
      <c r="G25" s="1711"/>
      <c r="H25" s="1712" t="s">
        <v>1437</v>
      </c>
      <c r="I25" s="1713"/>
      <c r="J25" s="1712" t="s">
        <v>706</v>
      </c>
      <c r="K25" s="1713"/>
    </row>
    <row r="26" spans="1:11" ht="24.75" thickBot="1">
      <c r="A26" s="1651"/>
      <c r="B26" s="367" t="s">
        <v>919</v>
      </c>
      <c r="C26" s="366" t="s">
        <v>158</v>
      </c>
      <c r="D26" s="365" t="s">
        <v>919</v>
      </c>
      <c r="E26" s="366" t="s">
        <v>158</v>
      </c>
      <c r="F26" s="367" t="s">
        <v>919</v>
      </c>
      <c r="G26" s="366" t="s">
        <v>158</v>
      </c>
      <c r="H26" s="1036" t="s">
        <v>919</v>
      </c>
      <c r="I26" s="1037" t="s">
        <v>158</v>
      </c>
      <c r="J26" s="365" t="s">
        <v>919</v>
      </c>
      <c r="K26" s="368" t="s">
        <v>158</v>
      </c>
    </row>
    <row r="27" spans="1:11" ht="15.75" customHeight="1">
      <c r="A27" s="369" t="s">
        <v>159</v>
      </c>
      <c r="B27" s="372">
        <v>0</v>
      </c>
      <c r="C27" s="371">
        <v>0</v>
      </c>
      <c r="D27" s="370">
        <v>0</v>
      </c>
      <c r="E27" s="371">
        <v>0</v>
      </c>
      <c r="F27" s="392">
        <v>0</v>
      </c>
      <c r="G27" s="1038">
        <v>0</v>
      </c>
      <c r="H27" s="1039">
        <v>0</v>
      </c>
      <c r="I27" s="1040">
        <v>0</v>
      </c>
      <c r="J27" s="393">
        <v>0</v>
      </c>
      <c r="K27" s="568">
        <v>0</v>
      </c>
    </row>
    <row r="28" spans="1:11" ht="15.75" customHeight="1">
      <c r="A28" s="369" t="s">
        <v>160</v>
      </c>
      <c r="B28" s="372">
        <v>0</v>
      </c>
      <c r="C28" s="371">
        <v>0</v>
      </c>
      <c r="D28" s="370">
        <v>0</v>
      </c>
      <c r="E28" s="371">
        <v>0</v>
      </c>
      <c r="F28" s="392">
        <v>0</v>
      </c>
      <c r="G28" s="1038">
        <v>0</v>
      </c>
      <c r="H28" s="1041">
        <v>0</v>
      </c>
      <c r="I28" s="568">
        <v>0</v>
      </c>
      <c r="J28" s="393">
        <v>0</v>
      </c>
      <c r="K28" s="568">
        <v>0</v>
      </c>
    </row>
    <row r="29" spans="1:11" ht="15.75" customHeight="1">
      <c r="A29" s="369" t="s">
        <v>161</v>
      </c>
      <c r="B29" s="372">
        <v>0</v>
      </c>
      <c r="C29" s="371">
        <v>0</v>
      </c>
      <c r="D29" s="370">
        <v>530</v>
      </c>
      <c r="E29" s="371">
        <v>4.9897</v>
      </c>
      <c r="F29" s="392">
        <v>0</v>
      </c>
      <c r="G29" s="1042">
        <v>0</v>
      </c>
      <c r="H29" s="1041">
        <v>0</v>
      </c>
      <c r="I29" s="569">
        <v>0</v>
      </c>
      <c r="J29" s="393">
        <v>0</v>
      </c>
      <c r="K29" s="569">
        <v>0</v>
      </c>
    </row>
    <row r="30" spans="1:11" ht="15.75" customHeight="1">
      <c r="A30" s="369" t="s">
        <v>162</v>
      </c>
      <c r="B30" s="372">
        <v>49.6</v>
      </c>
      <c r="C30" s="371">
        <v>2.4316</v>
      </c>
      <c r="D30" s="370">
        <v>300</v>
      </c>
      <c r="E30" s="371">
        <v>3.516</v>
      </c>
      <c r="F30" s="392">
        <v>0</v>
      </c>
      <c r="G30" s="1042">
        <v>0</v>
      </c>
      <c r="H30" s="1041">
        <v>0</v>
      </c>
      <c r="I30" s="569">
        <v>0</v>
      </c>
      <c r="J30" s="393">
        <v>0</v>
      </c>
      <c r="K30" s="569">
        <v>0</v>
      </c>
    </row>
    <row r="31" spans="1:11" ht="15.75" customHeight="1">
      <c r="A31" s="369" t="s">
        <v>163</v>
      </c>
      <c r="B31" s="372"/>
      <c r="C31" s="371">
        <v>0</v>
      </c>
      <c r="D31" s="370">
        <v>0</v>
      </c>
      <c r="E31" s="371">
        <v>0</v>
      </c>
      <c r="F31" s="392">
        <v>0</v>
      </c>
      <c r="G31" s="1038">
        <v>0</v>
      </c>
      <c r="H31" s="1041">
        <v>0</v>
      </c>
      <c r="I31" s="568">
        <v>0</v>
      </c>
      <c r="J31" s="393">
        <v>0</v>
      </c>
      <c r="K31" s="568">
        <v>0</v>
      </c>
    </row>
    <row r="32" spans="1:11" ht="15.75" customHeight="1">
      <c r="A32" s="369" t="s">
        <v>164</v>
      </c>
      <c r="B32" s="372">
        <v>0</v>
      </c>
      <c r="C32" s="371">
        <v>0</v>
      </c>
      <c r="D32" s="370">
        <v>0</v>
      </c>
      <c r="E32" s="371">
        <v>0</v>
      </c>
      <c r="F32" s="392">
        <v>0</v>
      </c>
      <c r="G32" s="1038">
        <v>0</v>
      </c>
      <c r="H32" s="1041">
        <v>0</v>
      </c>
      <c r="I32" s="568">
        <v>0</v>
      </c>
      <c r="J32" s="393">
        <v>0</v>
      </c>
      <c r="K32" s="568">
        <v>0</v>
      </c>
    </row>
    <row r="33" spans="1:11" ht="15.75" customHeight="1">
      <c r="A33" s="369" t="s">
        <v>165</v>
      </c>
      <c r="B33" s="372">
        <v>1072.2</v>
      </c>
      <c r="C33" s="371">
        <v>2.2887</v>
      </c>
      <c r="D33" s="370">
        <v>0</v>
      </c>
      <c r="E33" s="371">
        <v>0</v>
      </c>
      <c r="F33" s="392">
        <v>0</v>
      </c>
      <c r="G33" s="1038">
        <v>0</v>
      </c>
      <c r="H33" s="1041">
        <v>0</v>
      </c>
      <c r="I33" s="568">
        <v>0</v>
      </c>
      <c r="J33" s="393">
        <v>0</v>
      </c>
      <c r="K33" s="568">
        <v>0</v>
      </c>
    </row>
    <row r="34" spans="1:11" ht="15.75" customHeight="1">
      <c r="A34" s="369" t="s">
        <v>166</v>
      </c>
      <c r="B34" s="372">
        <v>190</v>
      </c>
      <c r="C34" s="371">
        <v>2.1122</v>
      </c>
      <c r="D34" s="370">
        <v>0</v>
      </c>
      <c r="E34" s="371">
        <v>0</v>
      </c>
      <c r="F34" s="392">
        <v>0</v>
      </c>
      <c r="G34" s="1038">
        <v>0</v>
      </c>
      <c r="H34" s="1041">
        <v>0</v>
      </c>
      <c r="I34" s="568">
        <v>0</v>
      </c>
      <c r="J34" s="393">
        <v>0</v>
      </c>
      <c r="K34" s="568">
        <v>0</v>
      </c>
    </row>
    <row r="35" spans="1:11" ht="15.75" customHeight="1">
      <c r="A35" s="369" t="s">
        <v>167</v>
      </c>
      <c r="B35" s="372">
        <v>0</v>
      </c>
      <c r="C35" s="371">
        <v>0</v>
      </c>
      <c r="D35" s="370">
        <v>0</v>
      </c>
      <c r="E35" s="371">
        <v>0</v>
      </c>
      <c r="F35" s="392">
        <v>0</v>
      </c>
      <c r="G35" s="1038">
        <v>0</v>
      </c>
      <c r="H35" s="1041">
        <v>0</v>
      </c>
      <c r="I35" s="568">
        <v>0</v>
      </c>
      <c r="J35" s="393">
        <v>0</v>
      </c>
      <c r="K35" s="568">
        <v>0</v>
      </c>
    </row>
    <row r="36" spans="1:11" ht="15.75" customHeight="1">
      <c r="A36" s="369" t="s">
        <v>1334</v>
      </c>
      <c r="B36" s="372">
        <v>0</v>
      </c>
      <c r="C36" s="371">
        <v>0</v>
      </c>
      <c r="D36" s="370">
        <v>0</v>
      </c>
      <c r="E36" s="371">
        <v>0</v>
      </c>
      <c r="F36" s="394">
        <v>0</v>
      </c>
      <c r="G36" s="393">
        <v>0</v>
      </c>
      <c r="H36" s="1041">
        <v>0</v>
      </c>
      <c r="I36" s="568">
        <v>0</v>
      </c>
      <c r="J36" s="393"/>
      <c r="K36" s="568"/>
    </row>
    <row r="37" spans="1:11" ht="15.75" customHeight="1">
      <c r="A37" s="369" t="s">
        <v>1335</v>
      </c>
      <c r="B37" s="372">
        <v>0</v>
      </c>
      <c r="C37" s="371">
        <v>0</v>
      </c>
      <c r="D37" s="370">
        <v>0</v>
      </c>
      <c r="E37" s="371">
        <v>0</v>
      </c>
      <c r="F37" s="394">
        <v>0</v>
      </c>
      <c r="G37" s="393">
        <v>0</v>
      </c>
      <c r="H37" s="1041">
        <v>0</v>
      </c>
      <c r="I37" s="568">
        <v>0</v>
      </c>
      <c r="J37" s="393"/>
      <c r="K37" s="568"/>
    </row>
    <row r="38" spans="1:11" ht="15.75" customHeight="1">
      <c r="A38" s="377" t="s">
        <v>1336</v>
      </c>
      <c r="B38" s="395">
        <v>0</v>
      </c>
      <c r="C38" s="379">
        <v>0</v>
      </c>
      <c r="D38" s="380">
        <v>0</v>
      </c>
      <c r="E38" s="381">
        <v>0</v>
      </c>
      <c r="F38" s="396">
        <v>0</v>
      </c>
      <c r="G38" s="397">
        <v>0</v>
      </c>
      <c r="H38" s="1041">
        <v>0</v>
      </c>
      <c r="I38" s="568">
        <v>0</v>
      </c>
      <c r="J38" s="397"/>
      <c r="K38" s="383"/>
    </row>
    <row r="39" spans="1:11" ht="15.75" customHeight="1" thickBot="1">
      <c r="A39" s="384" t="s">
        <v>1339</v>
      </c>
      <c r="B39" s="398">
        <v>1311.8</v>
      </c>
      <c r="C39" s="386"/>
      <c r="D39" s="385">
        <v>830</v>
      </c>
      <c r="E39" s="386"/>
      <c r="F39" s="399">
        <v>0</v>
      </c>
      <c r="G39" s="400">
        <v>0</v>
      </c>
      <c r="H39" s="1043">
        <v>0</v>
      </c>
      <c r="I39" s="436">
        <v>0</v>
      </c>
      <c r="J39" s="400">
        <v>0</v>
      </c>
      <c r="K39" s="390">
        <v>0</v>
      </c>
    </row>
    <row r="40" spans="1:9" ht="12.75">
      <c r="A40" s="250" t="s">
        <v>168</v>
      </c>
      <c r="B40" s="391"/>
      <c r="C40" s="391"/>
      <c r="D40" s="391"/>
      <c r="E40" s="391"/>
      <c r="F40" s="391"/>
      <c r="G40" s="391"/>
      <c r="H40" s="391"/>
      <c r="I40" s="391"/>
    </row>
    <row r="41" ht="12.75">
      <c r="A41" s="250" t="s">
        <v>170</v>
      </c>
    </row>
    <row r="42" ht="12.75">
      <c r="A42" s="250" t="s">
        <v>931</v>
      </c>
    </row>
  </sheetData>
  <mergeCells count="16">
    <mergeCell ref="A1:K1"/>
    <mergeCell ref="A2:K2"/>
    <mergeCell ref="A4:A5"/>
    <mergeCell ref="B4:C4"/>
    <mergeCell ref="D4:E4"/>
    <mergeCell ref="F4:G4"/>
    <mergeCell ref="H4:I4"/>
    <mergeCell ref="J4:K4"/>
    <mergeCell ref="A22:K22"/>
    <mergeCell ref="A23:K23"/>
    <mergeCell ref="A25:A26"/>
    <mergeCell ref="B25:C25"/>
    <mergeCell ref="D25:E25"/>
    <mergeCell ref="F25:G25"/>
    <mergeCell ref="H25:I25"/>
    <mergeCell ref="J25:K2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workbookViewId="0" topLeftCell="A19">
      <selection activeCell="H41" sqref="H41"/>
    </sheetView>
  </sheetViews>
  <sheetFormatPr defaultColWidth="9.140625" defaultRowHeight="12.75"/>
  <cols>
    <col min="1" max="1" width="9.140625" style="361" customWidth="1"/>
    <col min="2" max="2" width="14.140625" style="361" customWidth="1"/>
    <col min="3" max="6" width="11.8515625" style="361" customWidth="1"/>
    <col min="7" max="16384" width="9.140625" style="361" customWidth="1"/>
  </cols>
  <sheetData>
    <row r="1" spans="2:7" ht="12.75">
      <c r="B1" s="1653" t="s">
        <v>1279</v>
      </c>
      <c r="C1" s="1653"/>
      <c r="D1" s="1653"/>
      <c r="E1" s="1653"/>
      <c r="F1" s="1653"/>
      <c r="G1" s="1653"/>
    </row>
    <row r="2" spans="2:8" ht="15.75">
      <c r="B2" s="1654" t="s">
        <v>245</v>
      </c>
      <c r="C2" s="1654"/>
      <c r="D2" s="1654"/>
      <c r="E2" s="1654"/>
      <c r="F2" s="1654"/>
      <c r="G2" s="1654"/>
      <c r="H2" s="464"/>
    </row>
    <row r="3" spans="2:7" ht="13.5" thickBot="1">
      <c r="B3" s="18"/>
      <c r="C3" s="18"/>
      <c r="D3" s="73"/>
      <c r="E3" s="73"/>
      <c r="G3" s="73" t="s">
        <v>1352</v>
      </c>
    </row>
    <row r="4" spans="2:7" ht="12.75">
      <c r="B4" s="401" t="s">
        <v>1416</v>
      </c>
      <c r="C4" s="402" t="s">
        <v>157</v>
      </c>
      <c r="D4" s="363" t="s">
        <v>914</v>
      </c>
      <c r="E4" s="402" t="s">
        <v>915</v>
      </c>
      <c r="F4" s="364" t="s">
        <v>1437</v>
      </c>
      <c r="G4" s="364" t="s">
        <v>706</v>
      </c>
    </row>
    <row r="5" spans="2:7" ht="15.75" customHeight="1">
      <c r="B5" s="369" t="s">
        <v>159</v>
      </c>
      <c r="C5" s="403">
        <v>0</v>
      </c>
      <c r="D5" s="404">
        <v>0</v>
      </c>
      <c r="E5" s="403">
        <v>0</v>
      </c>
      <c r="F5" s="405">
        <v>0</v>
      </c>
      <c r="G5" s="405">
        <v>0</v>
      </c>
    </row>
    <row r="6" spans="2:7" ht="15.75" customHeight="1">
      <c r="B6" s="369" t="s">
        <v>160</v>
      </c>
      <c r="C6" s="403">
        <v>0</v>
      </c>
      <c r="D6" s="404">
        <v>0</v>
      </c>
      <c r="E6" s="403">
        <v>0</v>
      </c>
      <c r="F6" s="405">
        <v>0</v>
      </c>
      <c r="G6" s="405">
        <v>0</v>
      </c>
    </row>
    <row r="7" spans="2:7" ht="15.75" customHeight="1">
      <c r="B7" s="369" t="s">
        <v>161</v>
      </c>
      <c r="C7" s="403">
        <v>0</v>
      </c>
      <c r="D7" s="404">
        <v>0</v>
      </c>
      <c r="E7" s="403">
        <v>0</v>
      </c>
      <c r="F7" s="405">
        <v>0</v>
      </c>
      <c r="G7" s="405">
        <v>0</v>
      </c>
    </row>
    <row r="8" spans="2:7" ht="15.75" customHeight="1">
      <c r="B8" s="369" t="s">
        <v>162</v>
      </c>
      <c r="C8" s="403">
        <v>1050</v>
      </c>
      <c r="D8" s="404">
        <v>0</v>
      </c>
      <c r="E8" s="403">
        <v>0</v>
      </c>
      <c r="F8" s="405">
        <v>0</v>
      </c>
      <c r="G8" s="405">
        <v>0</v>
      </c>
    </row>
    <row r="9" spans="2:7" ht="15.75" customHeight="1">
      <c r="B9" s="369" t="s">
        <v>163</v>
      </c>
      <c r="C9" s="403">
        <v>1610</v>
      </c>
      <c r="D9" s="404">
        <v>0</v>
      </c>
      <c r="E9" s="403">
        <v>0</v>
      </c>
      <c r="F9" s="405">
        <v>0</v>
      </c>
      <c r="G9" s="405">
        <v>0</v>
      </c>
    </row>
    <row r="10" spans="2:7" ht="15.75" customHeight="1">
      <c r="B10" s="369" t="s">
        <v>164</v>
      </c>
      <c r="C10" s="403">
        <v>0</v>
      </c>
      <c r="D10" s="404">
        <v>0</v>
      </c>
      <c r="E10" s="403">
        <v>0</v>
      </c>
      <c r="F10" s="405">
        <v>2000</v>
      </c>
      <c r="G10" s="405">
        <v>0</v>
      </c>
    </row>
    <row r="11" spans="2:7" ht="15.75" customHeight="1">
      <c r="B11" s="369" t="s">
        <v>165</v>
      </c>
      <c r="C11" s="403">
        <v>2800</v>
      </c>
      <c r="D11" s="404">
        <v>450</v>
      </c>
      <c r="E11" s="403">
        <v>0</v>
      </c>
      <c r="F11" s="405">
        <v>5000</v>
      </c>
      <c r="G11" s="405">
        <v>4000</v>
      </c>
    </row>
    <row r="12" spans="2:7" ht="15.75" customHeight="1">
      <c r="B12" s="369" t="s">
        <v>166</v>
      </c>
      <c r="C12" s="403">
        <v>300</v>
      </c>
      <c r="D12" s="404">
        <v>0</v>
      </c>
      <c r="E12" s="403">
        <v>0</v>
      </c>
      <c r="F12" s="405">
        <v>2000</v>
      </c>
      <c r="G12" s="405">
        <v>5000</v>
      </c>
    </row>
    <row r="13" spans="2:7" ht="15.75" customHeight="1">
      <c r="B13" s="369" t="s">
        <v>167</v>
      </c>
      <c r="C13" s="403">
        <v>0</v>
      </c>
      <c r="D13" s="404">
        <v>0</v>
      </c>
      <c r="E13" s="406">
        <v>0</v>
      </c>
      <c r="F13" s="586" t="s">
        <v>1536</v>
      </c>
      <c r="G13" s="586">
        <v>0</v>
      </c>
    </row>
    <row r="14" spans="2:7" ht="15.75" customHeight="1">
      <c r="B14" s="369" t="s">
        <v>1334</v>
      </c>
      <c r="C14" s="403">
        <v>600</v>
      </c>
      <c r="D14" s="404">
        <v>0</v>
      </c>
      <c r="E14" s="406">
        <v>2000</v>
      </c>
      <c r="F14" s="586" t="s">
        <v>1536</v>
      </c>
      <c r="G14" s="586"/>
    </row>
    <row r="15" spans="2:7" ht="15.75" customHeight="1">
      <c r="B15" s="369" t="s">
        <v>1335</v>
      </c>
      <c r="C15" s="403">
        <v>0</v>
      </c>
      <c r="D15" s="404">
        <v>0</v>
      </c>
      <c r="E15" s="406">
        <v>0</v>
      </c>
      <c r="F15" s="586" t="s">
        <v>1536</v>
      </c>
      <c r="G15" s="586"/>
    </row>
    <row r="16" spans="2:7" ht="15.75" customHeight="1">
      <c r="B16" s="377" t="s">
        <v>1336</v>
      </c>
      <c r="C16" s="407">
        <v>320</v>
      </c>
      <c r="D16" s="408">
        <v>0</v>
      </c>
      <c r="E16" s="406">
        <v>0</v>
      </c>
      <c r="F16" s="586" t="s">
        <v>1536</v>
      </c>
      <c r="G16" s="405"/>
    </row>
    <row r="17" spans="2:7" ht="15.75" customHeight="1" thickBot="1">
      <c r="B17" s="1070" t="s">
        <v>1339</v>
      </c>
      <c r="C17" s="1646">
        <v>6680</v>
      </c>
      <c r="D17" s="1646">
        <v>450</v>
      </c>
      <c r="E17" s="1647">
        <v>2000</v>
      </c>
      <c r="F17" s="1648">
        <v>9000</v>
      </c>
      <c r="G17" s="1649">
        <v>9000</v>
      </c>
    </row>
    <row r="18" ht="15.75" customHeight="1">
      <c r="B18" s="250" t="s">
        <v>171</v>
      </c>
    </row>
    <row r="19" ht="15.75" customHeight="1">
      <c r="B19" s="250" t="s">
        <v>931</v>
      </c>
    </row>
    <row r="20" ht="15.75" customHeight="1">
      <c r="B20" s="250"/>
    </row>
    <row r="21" ht="17.25" customHeight="1">
      <c r="B21" s="250"/>
    </row>
    <row r="22" spans="2:7" ht="17.25" customHeight="1">
      <c r="B22" s="1653" t="s">
        <v>1280</v>
      </c>
      <c r="C22" s="1653"/>
      <c r="D22" s="1653"/>
      <c r="E22" s="1653"/>
      <c r="F22" s="1653"/>
      <c r="G22" s="1653"/>
    </row>
    <row r="23" spans="2:8" ht="15.75">
      <c r="B23" s="1654" t="s">
        <v>246</v>
      </c>
      <c r="C23" s="1654"/>
      <c r="D23" s="1654"/>
      <c r="E23" s="1654"/>
      <c r="F23" s="1654"/>
      <c r="G23" s="1654"/>
      <c r="H23" s="464"/>
    </row>
    <row r="24" spans="2:7" ht="13.5" thickBot="1">
      <c r="B24" s="18"/>
      <c r="C24" s="18"/>
      <c r="D24" s="73"/>
      <c r="E24" s="73"/>
      <c r="G24" s="73" t="s">
        <v>1352</v>
      </c>
    </row>
    <row r="25" spans="2:7" ht="12.75">
      <c r="B25" s="401" t="s">
        <v>1416</v>
      </c>
      <c r="C25" s="402" t="s">
        <v>157</v>
      </c>
      <c r="D25" s="363" t="s">
        <v>914</v>
      </c>
      <c r="E25" s="363" t="s">
        <v>915</v>
      </c>
      <c r="F25" s="364" t="s">
        <v>1437</v>
      </c>
      <c r="G25" s="364" t="s">
        <v>706</v>
      </c>
    </row>
    <row r="26" spans="2:7" ht="12.75">
      <c r="B26" s="369" t="s">
        <v>159</v>
      </c>
      <c r="C26" s="403">
        <v>0</v>
      </c>
      <c r="D26" s="404">
        <v>0</v>
      </c>
      <c r="E26" s="404">
        <v>2590</v>
      </c>
      <c r="F26" s="405">
        <v>0</v>
      </c>
      <c r="G26" s="405">
        <v>2000</v>
      </c>
    </row>
    <row r="27" spans="2:7" ht="12.75">
      <c r="B27" s="369" t="s">
        <v>160</v>
      </c>
      <c r="C27" s="403">
        <v>0</v>
      </c>
      <c r="D27" s="404">
        <v>0</v>
      </c>
      <c r="E27" s="404">
        <v>1500</v>
      </c>
      <c r="F27" s="405">
        <v>1000</v>
      </c>
      <c r="G27" s="405">
        <v>3520</v>
      </c>
    </row>
    <row r="28" spans="2:7" ht="12.75">
      <c r="B28" s="369" t="s">
        <v>161</v>
      </c>
      <c r="C28" s="403">
        <v>1500</v>
      </c>
      <c r="D28" s="404">
        <v>0</v>
      </c>
      <c r="E28" s="404">
        <v>1500</v>
      </c>
      <c r="F28" s="405">
        <v>4570</v>
      </c>
      <c r="G28" s="405">
        <v>0</v>
      </c>
    </row>
    <row r="29" spans="2:7" ht="12.75">
      <c r="B29" s="369" t="s">
        <v>162</v>
      </c>
      <c r="C29" s="403">
        <v>0</v>
      </c>
      <c r="D29" s="404">
        <v>500</v>
      </c>
      <c r="E29" s="404">
        <v>6150</v>
      </c>
      <c r="F29" s="405">
        <v>0</v>
      </c>
      <c r="G29" s="405">
        <v>0</v>
      </c>
    </row>
    <row r="30" spans="2:7" ht="12.75">
      <c r="B30" s="369" t="s">
        <v>163</v>
      </c>
      <c r="C30" s="403">
        <v>0</v>
      </c>
      <c r="D30" s="404">
        <v>1500</v>
      </c>
      <c r="E30" s="404">
        <v>750</v>
      </c>
      <c r="F30" s="405">
        <v>0</v>
      </c>
      <c r="G30" s="405">
        <v>3500</v>
      </c>
    </row>
    <row r="31" spans="2:7" ht="12.75">
      <c r="B31" s="369" t="s">
        <v>164</v>
      </c>
      <c r="C31" s="403">
        <v>2570</v>
      </c>
      <c r="D31" s="404">
        <v>2000</v>
      </c>
      <c r="E31" s="404">
        <v>1070</v>
      </c>
      <c r="F31" s="405">
        <v>0</v>
      </c>
      <c r="G31" s="405">
        <v>4240</v>
      </c>
    </row>
    <row r="32" spans="2:7" ht="12.75">
      <c r="B32" s="369" t="s">
        <v>165</v>
      </c>
      <c r="C32" s="403">
        <v>0</v>
      </c>
      <c r="D32" s="404">
        <v>1000</v>
      </c>
      <c r="E32" s="404">
        <v>0</v>
      </c>
      <c r="F32" s="405">
        <v>0</v>
      </c>
      <c r="G32" s="405">
        <v>0</v>
      </c>
    </row>
    <row r="33" spans="2:7" ht="12.75">
      <c r="B33" s="369" t="s">
        <v>166</v>
      </c>
      <c r="C33" s="403">
        <v>0</v>
      </c>
      <c r="D33" s="404">
        <v>0</v>
      </c>
      <c r="E33" s="404">
        <v>500</v>
      </c>
      <c r="F33" s="405">
        <v>0</v>
      </c>
      <c r="G33" s="405">
        <v>0</v>
      </c>
    </row>
    <row r="34" spans="2:7" ht="12.75">
      <c r="B34" s="369" t="s">
        <v>167</v>
      </c>
      <c r="C34" s="403">
        <v>1200</v>
      </c>
      <c r="D34" s="404">
        <v>1500</v>
      </c>
      <c r="E34" s="404">
        <v>0</v>
      </c>
      <c r="F34" s="412">
        <v>1000</v>
      </c>
      <c r="G34" s="412">
        <v>0</v>
      </c>
    </row>
    <row r="35" spans="2:7" ht="12.75">
      <c r="B35" s="369" t="s">
        <v>1334</v>
      </c>
      <c r="C35" s="403">
        <v>0</v>
      </c>
      <c r="D35" s="404">
        <v>0</v>
      </c>
      <c r="E35" s="413">
        <v>0</v>
      </c>
      <c r="F35" s="608">
        <v>0</v>
      </c>
      <c r="G35" s="608"/>
    </row>
    <row r="36" spans="2:7" ht="12.75">
      <c r="B36" s="369" t="s">
        <v>1335</v>
      </c>
      <c r="C36" s="403">
        <v>0</v>
      </c>
      <c r="D36" s="404">
        <v>0</v>
      </c>
      <c r="E36" s="413">
        <v>0</v>
      </c>
      <c r="F36" s="608">
        <v>0</v>
      </c>
      <c r="G36" s="608"/>
    </row>
    <row r="37" spans="2:7" ht="12.75">
      <c r="B37" s="377" t="s">
        <v>1336</v>
      </c>
      <c r="C37" s="407">
        <v>0</v>
      </c>
      <c r="D37" s="408">
        <v>0</v>
      </c>
      <c r="E37" s="413">
        <v>280</v>
      </c>
      <c r="F37" s="608">
        <v>0</v>
      </c>
      <c r="G37" s="405"/>
    </row>
    <row r="38" spans="2:7" ht="13.5" thickBot="1">
      <c r="B38" s="1070" t="s">
        <v>1339</v>
      </c>
      <c r="C38" s="1646">
        <v>5270</v>
      </c>
      <c r="D38" s="1646">
        <v>6500</v>
      </c>
      <c r="E38" s="1647">
        <v>14340</v>
      </c>
      <c r="F38" s="1648">
        <v>6570</v>
      </c>
      <c r="G38" s="1648">
        <v>13260</v>
      </c>
    </row>
    <row r="39" ht="12.75">
      <c r="B39" s="250" t="s">
        <v>172</v>
      </c>
    </row>
    <row r="40" ht="12.75">
      <c r="B40" s="250" t="s">
        <v>931</v>
      </c>
    </row>
  </sheetData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workbookViewId="0" topLeftCell="F1">
      <selection activeCell="R17" sqref="R17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7" width="9.57421875" style="18" customWidth="1"/>
    <col min="18" max="18" width="9.140625" style="18" customWidth="1"/>
    <col min="19" max="19" width="10.00390625" style="18" customWidth="1"/>
    <col min="20" max="16384" width="9.140625" style="18" customWidth="1"/>
  </cols>
  <sheetData>
    <row r="1" spans="1:19" ht="12.75">
      <c r="A1" s="1714" t="s">
        <v>1297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14"/>
      <c r="N1" s="1714"/>
      <c r="O1" s="1714"/>
      <c r="P1" s="1714"/>
      <c r="Q1" s="1714"/>
      <c r="R1" s="1714"/>
      <c r="S1" s="1714"/>
    </row>
    <row r="2" spans="1:20" ht="15.75">
      <c r="A2" s="1715" t="s">
        <v>173</v>
      </c>
      <c r="B2" s="1715"/>
      <c r="C2" s="1715"/>
      <c r="D2" s="1715"/>
      <c r="E2" s="1715"/>
      <c r="F2" s="1715"/>
      <c r="G2" s="1715"/>
      <c r="H2" s="1715"/>
      <c r="I2" s="1715"/>
      <c r="J2" s="1715"/>
      <c r="K2" s="1715"/>
      <c r="L2" s="1715"/>
      <c r="M2" s="1715"/>
      <c r="N2" s="1715"/>
      <c r="O2" s="1715"/>
      <c r="P2" s="1715"/>
      <c r="Q2" s="1715"/>
      <c r="R2" s="1715"/>
      <c r="S2" s="1715"/>
      <c r="T2" s="344"/>
    </row>
    <row r="3" spans="1:10" ht="12.75" hidden="1">
      <c r="A3" s="1716" t="s">
        <v>634</v>
      </c>
      <c r="B3" s="1716"/>
      <c r="C3" s="1716"/>
      <c r="D3" s="1716"/>
      <c r="E3" s="1716"/>
      <c r="F3" s="1716"/>
      <c r="G3" s="1716"/>
      <c r="H3" s="1716"/>
      <c r="I3" s="1716"/>
      <c r="J3" s="1716"/>
    </row>
    <row r="4" spans="1:19" ht="13.5" thickBot="1">
      <c r="A4" s="415"/>
      <c r="B4" s="415"/>
      <c r="C4" s="415"/>
      <c r="D4" s="415"/>
      <c r="E4" s="415"/>
      <c r="F4" s="415"/>
      <c r="G4" s="415"/>
      <c r="H4" s="415"/>
      <c r="I4" s="237"/>
      <c r="J4" s="237"/>
      <c r="K4" s="415"/>
      <c r="L4" s="237"/>
      <c r="M4" s="73"/>
      <c r="N4" s="415"/>
      <c r="O4" s="237"/>
      <c r="S4" s="73" t="s">
        <v>1352</v>
      </c>
    </row>
    <row r="5" spans="1:19" ht="12.75">
      <c r="A5" s="416"/>
      <c r="B5" s="1717" t="s">
        <v>180</v>
      </c>
      <c r="C5" s="1718"/>
      <c r="D5" s="1719"/>
      <c r="E5" s="1717" t="s">
        <v>157</v>
      </c>
      <c r="F5" s="1718"/>
      <c r="G5" s="1719"/>
      <c r="H5" s="1718" t="s">
        <v>914</v>
      </c>
      <c r="I5" s="1718"/>
      <c r="J5" s="1719"/>
      <c r="K5" s="1718" t="s">
        <v>915</v>
      </c>
      <c r="L5" s="1718"/>
      <c r="M5" s="1719"/>
      <c r="N5" s="1718" t="s">
        <v>1437</v>
      </c>
      <c r="O5" s="1718"/>
      <c r="P5" s="1720"/>
      <c r="Q5" s="1718" t="s">
        <v>706</v>
      </c>
      <c r="R5" s="1718"/>
      <c r="S5" s="1720"/>
    </row>
    <row r="6" spans="1:19" s="422" customFormat="1" ht="24">
      <c r="A6" s="417" t="s">
        <v>1416</v>
      </c>
      <c r="B6" s="418" t="s">
        <v>181</v>
      </c>
      <c r="C6" s="419" t="s">
        <v>182</v>
      </c>
      <c r="D6" s="420" t="s">
        <v>183</v>
      </c>
      <c r="E6" s="418" t="s">
        <v>181</v>
      </c>
      <c r="F6" s="419" t="s">
        <v>182</v>
      </c>
      <c r="G6" s="420" t="s">
        <v>183</v>
      </c>
      <c r="H6" s="419" t="s">
        <v>181</v>
      </c>
      <c r="I6" s="419" t="s">
        <v>182</v>
      </c>
      <c r="J6" s="420" t="s">
        <v>183</v>
      </c>
      <c r="K6" s="419" t="s">
        <v>181</v>
      </c>
      <c r="L6" s="419" t="s">
        <v>182</v>
      </c>
      <c r="M6" s="420" t="s">
        <v>183</v>
      </c>
      <c r="N6" s="419" t="s">
        <v>181</v>
      </c>
      <c r="O6" s="419" t="s">
        <v>182</v>
      </c>
      <c r="P6" s="421" t="s">
        <v>183</v>
      </c>
      <c r="Q6" s="419" t="s">
        <v>181</v>
      </c>
      <c r="R6" s="419" t="s">
        <v>182</v>
      </c>
      <c r="S6" s="421" t="s">
        <v>183</v>
      </c>
    </row>
    <row r="7" spans="1:19" ht="17.25" customHeight="1">
      <c r="A7" s="345" t="s">
        <v>159</v>
      </c>
      <c r="B7" s="1286">
        <v>735.39</v>
      </c>
      <c r="C7" s="423">
        <v>0</v>
      </c>
      <c r="D7" s="424">
        <v>735.39</v>
      </c>
      <c r="E7" s="425">
        <v>1357.5</v>
      </c>
      <c r="F7" s="426">
        <v>0</v>
      </c>
      <c r="G7" s="427">
        <v>1357.5</v>
      </c>
      <c r="H7" s="426">
        <v>1699.84</v>
      </c>
      <c r="I7" s="426">
        <v>522.736</v>
      </c>
      <c r="J7" s="427">
        <v>1177.1139999999998</v>
      </c>
      <c r="K7" s="426">
        <v>6548.66</v>
      </c>
      <c r="L7" s="426">
        <v>0</v>
      </c>
      <c r="M7" s="427">
        <v>6548.66</v>
      </c>
      <c r="N7" s="423">
        <v>2250.71</v>
      </c>
      <c r="O7" s="423">
        <v>0</v>
      </c>
      <c r="P7" s="428">
        <v>2250.71</v>
      </c>
      <c r="Q7" s="423">
        <v>5574.13</v>
      </c>
      <c r="R7" s="423">
        <v>183.84</v>
      </c>
      <c r="S7" s="428">
        <v>5390.29</v>
      </c>
    </row>
    <row r="8" spans="1:19" ht="17.25" customHeight="1">
      <c r="A8" s="345" t="s">
        <v>160</v>
      </c>
      <c r="B8" s="1286">
        <v>1337.1</v>
      </c>
      <c r="C8" s="423">
        <v>0</v>
      </c>
      <c r="D8" s="424">
        <v>1337.1</v>
      </c>
      <c r="E8" s="425">
        <v>2067.5</v>
      </c>
      <c r="F8" s="426">
        <v>0</v>
      </c>
      <c r="G8" s="427">
        <v>2067.5</v>
      </c>
      <c r="H8" s="426">
        <v>2160.84</v>
      </c>
      <c r="I8" s="426">
        <v>0</v>
      </c>
      <c r="J8" s="427">
        <v>2160.84</v>
      </c>
      <c r="K8" s="426">
        <v>4746.41</v>
      </c>
      <c r="L8" s="426">
        <v>0</v>
      </c>
      <c r="M8" s="427">
        <v>4746.41</v>
      </c>
      <c r="N8" s="423">
        <v>4792.01</v>
      </c>
      <c r="O8" s="423">
        <v>400.38</v>
      </c>
      <c r="P8" s="428">
        <v>4391.63</v>
      </c>
      <c r="Q8" s="423">
        <v>7770</v>
      </c>
      <c r="R8" s="423">
        <v>974.74</v>
      </c>
      <c r="S8" s="428">
        <v>6795.26</v>
      </c>
    </row>
    <row r="9" spans="1:19" ht="17.25" customHeight="1">
      <c r="A9" s="345" t="s">
        <v>161</v>
      </c>
      <c r="B9" s="1286">
        <v>3529.54</v>
      </c>
      <c r="C9" s="423">
        <v>0</v>
      </c>
      <c r="D9" s="424">
        <v>3529.54</v>
      </c>
      <c r="E9" s="425">
        <v>3687.8</v>
      </c>
      <c r="F9" s="426">
        <v>0</v>
      </c>
      <c r="G9" s="427">
        <v>3687.8</v>
      </c>
      <c r="H9" s="426">
        <v>3783.86</v>
      </c>
      <c r="I9" s="426">
        <v>0</v>
      </c>
      <c r="J9" s="427">
        <v>3783.86</v>
      </c>
      <c r="K9" s="426">
        <v>5593.18</v>
      </c>
      <c r="L9" s="426">
        <v>0</v>
      </c>
      <c r="M9" s="427">
        <v>5593.18</v>
      </c>
      <c r="N9" s="423">
        <v>7387.13</v>
      </c>
      <c r="O9" s="423">
        <v>0</v>
      </c>
      <c r="P9" s="428">
        <v>7387.13</v>
      </c>
      <c r="Q9" s="423">
        <v>18467.03</v>
      </c>
      <c r="R9" s="423">
        <v>0</v>
      </c>
      <c r="S9" s="428">
        <v>18467.03</v>
      </c>
    </row>
    <row r="10" spans="1:19" ht="17.25" customHeight="1">
      <c r="A10" s="345" t="s">
        <v>162</v>
      </c>
      <c r="B10" s="1286">
        <v>2685.96</v>
      </c>
      <c r="C10" s="423">
        <v>0</v>
      </c>
      <c r="D10" s="424">
        <v>2685.96</v>
      </c>
      <c r="E10" s="425">
        <v>2435.07</v>
      </c>
      <c r="F10" s="426">
        <v>1088.43</v>
      </c>
      <c r="G10" s="427">
        <v>1346.64</v>
      </c>
      <c r="H10" s="426">
        <v>6195.489499999999</v>
      </c>
      <c r="I10" s="426">
        <v>0</v>
      </c>
      <c r="J10" s="427">
        <v>6195.489499999999</v>
      </c>
      <c r="K10" s="426">
        <v>5134.5</v>
      </c>
      <c r="L10" s="426">
        <v>0</v>
      </c>
      <c r="M10" s="427">
        <v>5134.5</v>
      </c>
      <c r="N10" s="423">
        <v>6602.39</v>
      </c>
      <c r="O10" s="423">
        <v>0</v>
      </c>
      <c r="P10" s="428">
        <v>6602.39</v>
      </c>
      <c r="Q10" s="423">
        <v>11548.76</v>
      </c>
      <c r="R10" s="423">
        <v>0</v>
      </c>
      <c r="S10" s="428">
        <v>11548.76</v>
      </c>
    </row>
    <row r="11" spans="1:19" ht="17.25" customHeight="1">
      <c r="A11" s="345" t="s">
        <v>163</v>
      </c>
      <c r="B11" s="1286">
        <v>2257.5</v>
      </c>
      <c r="C11" s="423">
        <v>496.34</v>
      </c>
      <c r="D11" s="424">
        <v>1761.16</v>
      </c>
      <c r="E11" s="425">
        <v>3233.32</v>
      </c>
      <c r="F11" s="426">
        <v>0</v>
      </c>
      <c r="G11" s="427">
        <v>3233.32</v>
      </c>
      <c r="H11" s="426">
        <v>4826.32</v>
      </c>
      <c r="I11" s="426">
        <v>0</v>
      </c>
      <c r="J11" s="427">
        <v>4826.32</v>
      </c>
      <c r="K11" s="426">
        <v>6876.1</v>
      </c>
      <c r="L11" s="426">
        <v>0</v>
      </c>
      <c r="M11" s="427">
        <v>6876.1</v>
      </c>
      <c r="N11" s="423">
        <v>9124.41</v>
      </c>
      <c r="O11" s="423">
        <v>0</v>
      </c>
      <c r="P11" s="428">
        <v>9124.41</v>
      </c>
      <c r="Q11" s="423">
        <v>17492.02</v>
      </c>
      <c r="R11" s="423">
        <v>0</v>
      </c>
      <c r="S11" s="428">
        <v>17492.02</v>
      </c>
    </row>
    <row r="12" spans="1:19" ht="17.25" customHeight="1">
      <c r="A12" s="345" t="s">
        <v>164</v>
      </c>
      <c r="B12" s="1286">
        <v>2901.58</v>
      </c>
      <c r="C12" s="423">
        <v>0</v>
      </c>
      <c r="D12" s="424">
        <v>2901.58</v>
      </c>
      <c r="E12" s="425">
        <v>4718.09</v>
      </c>
      <c r="F12" s="426">
        <v>0</v>
      </c>
      <c r="G12" s="427">
        <v>4718.09</v>
      </c>
      <c r="H12" s="426">
        <v>4487.173</v>
      </c>
      <c r="I12" s="426">
        <v>131.742</v>
      </c>
      <c r="J12" s="427">
        <v>4355.431</v>
      </c>
      <c r="K12" s="426">
        <v>5420.58</v>
      </c>
      <c r="L12" s="426">
        <v>0</v>
      </c>
      <c r="M12" s="427">
        <v>5420.58</v>
      </c>
      <c r="N12" s="423">
        <v>5915.13</v>
      </c>
      <c r="O12" s="423">
        <v>0</v>
      </c>
      <c r="P12" s="428">
        <v>5915.13</v>
      </c>
      <c r="Q12" s="423">
        <v>13494.7</v>
      </c>
      <c r="R12" s="423">
        <v>0</v>
      </c>
      <c r="S12" s="428">
        <v>13494.7</v>
      </c>
    </row>
    <row r="13" spans="1:19" ht="17.25" customHeight="1">
      <c r="A13" s="345" t="s">
        <v>165</v>
      </c>
      <c r="B13" s="1286">
        <v>1893.9</v>
      </c>
      <c r="C13" s="423">
        <v>0</v>
      </c>
      <c r="D13" s="424">
        <v>1893.9</v>
      </c>
      <c r="E13" s="425">
        <v>2090.36</v>
      </c>
      <c r="F13" s="426">
        <v>1750.53</v>
      </c>
      <c r="G13" s="427">
        <v>339.83</v>
      </c>
      <c r="H13" s="426">
        <v>2934.97</v>
      </c>
      <c r="I13" s="426">
        <v>0</v>
      </c>
      <c r="J13" s="427">
        <v>2934.97</v>
      </c>
      <c r="K13" s="426">
        <v>3363.4045</v>
      </c>
      <c r="L13" s="426">
        <v>511.488</v>
      </c>
      <c r="M13" s="427">
        <v>2851.9165000000003</v>
      </c>
      <c r="N13" s="423">
        <v>7033.14</v>
      </c>
      <c r="O13" s="423">
        <v>548.94</v>
      </c>
      <c r="P13" s="428">
        <v>6484.18</v>
      </c>
      <c r="Q13" s="423">
        <v>12134.07</v>
      </c>
      <c r="R13" s="423">
        <v>0</v>
      </c>
      <c r="S13" s="428">
        <v>12134.07</v>
      </c>
    </row>
    <row r="14" spans="1:19" ht="17.25" customHeight="1">
      <c r="A14" s="345" t="s">
        <v>166</v>
      </c>
      <c r="B14" s="1286">
        <v>1962.72</v>
      </c>
      <c r="C14" s="423">
        <v>0</v>
      </c>
      <c r="D14" s="424">
        <v>1962.72</v>
      </c>
      <c r="E14" s="425">
        <v>2120.21</v>
      </c>
      <c r="F14" s="426">
        <v>0</v>
      </c>
      <c r="G14" s="427">
        <v>2120.21</v>
      </c>
      <c r="H14" s="426">
        <v>5263.02</v>
      </c>
      <c r="I14" s="426">
        <v>0</v>
      </c>
      <c r="J14" s="427">
        <v>5263.02</v>
      </c>
      <c r="K14" s="426">
        <v>7260.27</v>
      </c>
      <c r="L14" s="426">
        <v>0</v>
      </c>
      <c r="M14" s="427">
        <v>7260.27</v>
      </c>
      <c r="N14" s="423">
        <v>12834.02</v>
      </c>
      <c r="O14" s="423">
        <v>0</v>
      </c>
      <c r="P14" s="428">
        <v>12834.02</v>
      </c>
      <c r="Q14" s="423">
        <v>11919.78</v>
      </c>
      <c r="R14" s="423">
        <v>0</v>
      </c>
      <c r="S14" s="428">
        <v>11919.78</v>
      </c>
    </row>
    <row r="15" spans="1:19" ht="17.25" customHeight="1">
      <c r="A15" s="345" t="s">
        <v>167</v>
      </c>
      <c r="B15" s="1286">
        <v>2955.37</v>
      </c>
      <c r="C15" s="423">
        <v>0</v>
      </c>
      <c r="D15" s="424">
        <v>2955.37</v>
      </c>
      <c r="E15" s="425">
        <v>6237.81</v>
      </c>
      <c r="F15" s="426">
        <v>0</v>
      </c>
      <c r="G15" s="427">
        <v>6237.81</v>
      </c>
      <c r="H15" s="426">
        <v>3922.8</v>
      </c>
      <c r="I15" s="426">
        <v>0</v>
      </c>
      <c r="J15" s="427">
        <v>3922.8</v>
      </c>
      <c r="K15" s="423">
        <v>3531.87</v>
      </c>
      <c r="L15" s="423">
        <v>0</v>
      </c>
      <c r="M15" s="424">
        <v>3531.87</v>
      </c>
      <c r="N15" s="423">
        <v>10993.26</v>
      </c>
      <c r="O15" s="423">
        <v>0</v>
      </c>
      <c r="P15" s="428">
        <v>10993.26</v>
      </c>
      <c r="Q15" s="423">
        <v>10794.48</v>
      </c>
      <c r="R15" s="423">
        <v>0</v>
      </c>
      <c r="S15" s="428">
        <v>10794.48</v>
      </c>
    </row>
    <row r="16" spans="1:19" ht="17.25" customHeight="1">
      <c r="A16" s="345" t="s">
        <v>1334</v>
      </c>
      <c r="B16" s="1286">
        <v>1971.17</v>
      </c>
      <c r="C16" s="423">
        <v>408.86</v>
      </c>
      <c r="D16" s="424">
        <v>1562.31</v>
      </c>
      <c r="E16" s="425">
        <v>3808.95</v>
      </c>
      <c r="F16" s="426">
        <v>780.34</v>
      </c>
      <c r="G16" s="427">
        <v>3028.61</v>
      </c>
      <c r="H16" s="426">
        <v>5023.75</v>
      </c>
      <c r="I16" s="426">
        <v>0</v>
      </c>
      <c r="J16" s="427">
        <v>5023.75</v>
      </c>
      <c r="K16" s="423">
        <v>4500.14</v>
      </c>
      <c r="L16" s="423">
        <v>0</v>
      </c>
      <c r="M16" s="424">
        <v>4500.14</v>
      </c>
      <c r="N16" s="423">
        <v>10622.39</v>
      </c>
      <c r="O16" s="423">
        <v>0</v>
      </c>
      <c r="P16" s="428">
        <v>10622.39</v>
      </c>
      <c r="Q16" s="423"/>
      <c r="R16" s="423"/>
      <c r="S16" s="428">
        <v>0</v>
      </c>
    </row>
    <row r="17" spans="1:19" ht="17.25" customHeight="1">
      <c r="A17" s="345" t="s">
        <v>1335</v>
      </c>
      <c r="B17" s="1286">
        <v>4584.48</v>
      </c>
      <c r="C17" s="423">
        <v>0</v>
      </c>
      <c r="D17" s="424">
        <v>4584.48</v>
      </c>
      <c r="E17" s="425">
        <v>2288.94</v>
      </c>
      <c r="F17" s="426">
        <v>0</v>
      </c>
      <c r="G17" s="427">
        <v>2288.94</v>
      </c>
      <c r="H17" s="426">
        <v>9752.21</v>
      </c>
      <c r="I17" s="426">
        <v>0</v>
      </c>
      <c r="J17" s="427">
        <v>9752.21</v>
      </c>
      <c r="K17" s="423">
        <v>5395.53</v>
      </c>
      <c r="L17" s="423">
        <v>0</v>
      </c>
      <c r="M17" s="424">
        <v>5395.53</v>
      </c>
      <c r="N17" s="423">
        <v>12503.12</v>
      </c>
      <c r="O17" s="423">
        <v>0</v>
      </c>
      <c r="P17" s="428">
        <v>12503.12</v>
      </c>
      <c r="Q17" s="423"/>
      <c r="R17" s="423"/>
      <c r="S17" s="428">
        <v>0</v>
      </c>
    </row>
    <row r="18" spans="1:19" ht="17.25" customHeight="1">
      <c r="A18" s="429" t="s">
        <v>1336</v>
      </c>
      <c r="B18" s="1287">
        <v>3337.29</v>
      </c>
      <c r="C18" s="1288">
        <v>1132.25</v>
      </c>
      <c r="D18" s="424">
        <v>2205.04</v>
      </c>
      <c r="E18" s="430">
        <v>3849.1</v>
      </c>
      <c r="F18" s="431">
        <v>0</v>
      </c>
      <c r="G18" s="424">
        <v>3849.1</v>
      </c>
      <c r="H18" s="423">
        <v>5827.24</v>
      </c>
      <c r="I18" s="423">
        <v>0</v>
      </c>
      <c r="J18" s="424">
        <v>5827.24</v>
      </c>
      <c r="K18" s="423">
        <v>6596.009</v>
      </c>
      <c r="L18" s="423">
        <v>0</v>
      </c>
      <c r="M18" s="424">
        <v>6596.009</v>
      </c>
      <c r="N18" s="423">
        <v>13516.69</v>
      </c>
      <c r="O18" s="423">
        <v>215.42</v>
      </c>
      <c r="P18" s="428">
        <v>13301.27</v>
      </c>
      <c r="Q18" s="423"/>
      <c r="R18" s="423"/>
      <c r="S18" s="428">
        <v>0</v>
      </c>
    </row>
    <row r="19" spans="1:19" s="437" customFormat="1" ht="21" customHeight="1" thickBot="1">
      <c r="A19" s="432" t="s">
        <v>1339</v>
      </c>
      <c r="B19" s="433">
        <v>30152</v>
      </c>
      <c r="C19" s="434">
        <v>2037.45</v>
      </c>
      <c r="D19" s="435">
        <v>28114.55</v>
      </c>
      <c r="E19" s="433">
        <v>37894.65</v>
      </c>
      <c r="F19" s="434">
        <v>3619.3</v>
      </c>
      <c r="G19" s="435">
        <v>34275.35</v>
      </c>
      <c r="H19" s="433">
        <v>55877.5125</v>
      </c>
      <c r="I19" s="434">
        <v>654.478</v>
      </c>
      <c r="J19" s="435">
        <v>55223.034499999994</v>
      </c>
      <c r="K19" s="433">
        <v>64966.6535</v>
      </c>
      <c r="L19" s="434">
        <v>511.488</v>
      </c>
      <c r="M19" s="435">
        <v>64455.1555</v>
      </c>
      <c r="N19" s="433">
        <v>103574.4</v>
      </c>
      <c r="O19" s="434">
        <v>1164.74</v>
      </c>
      <c r="P19" s="436">
        <v>102409.66</v>
      </c>
      <c r="Q19" s="433">
        <v>109194.97</v>
      </c>
      <c r="R19" s="434">
        <v>1158.58</v>
      </c>
      <c r="S19" s="436">
        <v>108036.39</v>
      </c>
    </row>
    <row r="20" spans="1:16" s="437" customFormat="1" ht="15" customHeight="1">
      <c r="A20" s="587"/>
      <c r="B20" s="588"/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</row>
    <row r="21" s="344" customFormat="1" ht="16.5" customHeight="1">
      <c r="A21" s="344" t="s">
        <v>184</v>
      </c>
    </row>
    <row r="22" ht="12.75">
      <c r="A22" s="344"/>
    </row>
  </sheetData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workbookViewId="0" topLeftCell="A1">
      <selection activeCell="S22" sqref="S22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344" customFormat="1" ht="12.75">
      <c r="A1" s="1721" t="s">
        <v>1395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1721"/>
      <c r="M1" s="1721"/>
      <c r="N1" s="1721"/>
      <c r="O1" s="1721"/>
      <c r="P1" s="1721"/>
      <c r="Q1" s="1721"/>
      <c r="R1" s="1721"/>
      <c r="S1" s="1721"/>
    </row>
    <row r="2" spans="1:19" s="344" customFormat="1" ht="15.75">
      <c r="A2" s="1722" t="s">
        <v>173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722"/>
      <c r="Q2" s="1722"/>
      <c r="R2" s="1722"/>
      <c r="S2" s="1722"/>
    </row>
    <row r="3" spans="1:10" ht="12.75" hidden="1">
      <c r="A3" s="1716" t="s">
        <v>634</v>
      </c>
      <c r="B3" s="1716"/>
      <c r="C3" s="1716"/>
      <c r="D3" s="1716"/>
      <c r="E3" s="1716"/>
      <c r="F3" s="1716"/>
      <c r="G3" s="1716"/>
      <c r="H3" s="1716"/>
      <c r="I3" s="1716"/>
      <c r="J3" s="1716"/>
    </row>
    <row r="4" spans="1:19" ht="13.5" thickBot="1">
      <c r="A4" s="415"/>
      <c r="B4" s="415"/>
      <c r="C4" s="415"/>
      <c r="D4" s="415"/>
      <c r="E4" s="415"/>
      <c r="F4" s="415"/>
      <c r="G4" s="415"/>
      <c r="H4" s="415"/>
      <c r="I4" s="237"/>
      <c r="J4" s="237"/>
      <c r="K4" s="415"/>
      <c r="L4" s="237"/>
      <c r="M4" s="73"/>
      <c r="N4" s="415"/>
      <c r="O4" s="237"/>
      <c r="S4" s="73" t="s">
        <v>185</v>
      </c>
    </row>
    <row r="5" spans="1:19" ht="12.75">
      <c r="A5" s="416"/>
      <c r="B5" s="1717" t="s">
        <v>180</v>
      </c>
      <c r="C5" s="1718"/>
      <c r="D5" s="1719"/>
      <c r="E5" s="1717" t="s">
        <v>157</v>
      </c>
      <c r="F5" s="1718"/>
      <c r="G5" s="1719"/>
      <c r="H5" s="1718" t="s">
        <v>914</v>
      </c>
      <c r="I5" s="1718"/>
      <c r="J5" s="1719"/>
      <c r="K5" s="1718" t="s">
        <v>915</v>
      </c>
      <c r="L5" s="1718"/>
      <c r="M5" s="1719"/>
      <c r="N5" s="1718" t="s">
        <v>1437</v>
      </c>
      <c r="O5" s="1718"/>
      <c r="P5" s="1720"/>
      <c r="Q5" s="1718" t="s">
        <v>706</v>
      </c>
      <c r="R5" s="1718"/>
      <c r="S5" s="1720"/>
    </row>
    <row r="6" spans="1:19" s="422" customFormat="1" ht="24">
      <c r="A6" s="417" t="s">
        <v>1416</v>
      </c>
      <c r="B6" s="418" t="s">
        <v>181</v>
      </c>
      <c r="C6" s="419" t="s">
        <v>182</v>
      </c>
      <c r="D6" s="420" t="s">
        <v>183</v>
      </c>
      <c r="E6" s="418" t="s">
        <v>181</v>
      </c>
      <c r="F6" s="419" t="s">
        <v>182</v>
      </c>
      <c r="G6" s="420" t="s">
        <v>183</v>
      </c>
      <c r="H6" s="419" t="s">
        <v>181</v>
      </c>
      <c r="I6" s="419" t="s">
        <v>182</v>
      </c>
      <c r="J6" s="420" t="s">
        <v>183</v>
      </c>
      <c r="K6" s="419" t="s">
        <v>181</v>
      </c>
      <c r="L6" s="419" t="s">
        <v>182</v>
      </c>
      <c r="M6" s="420" t="s">
        <v>183</v>
      </c>
      <c r="N6" s="419" t="s">
        <v>181</v>
      </c>
      <c r="O6" s="419" t="s">
        <v>182</v>
      </c>
      <c r="P6" s="421" t="s">
        <v>183</v>
      </c>
      <c r="Q6" s="419" t="s">
        <v>181</v>
      </c>
      <c r="R6" s="419" t="s">
        <v>182</v>
      </c>
      <c r="S6" s="421" t="s">
        <v>183</v>
      </c>
    </row>
    <row r="7" spans="1:19" ht="15" customHeight="1">
      <c r="A7" s="345" t="s">
        <v>159</v>
      </c>
      <c r="B7" s="425">
        <v>9.8</v>
      </c>
      <c r="C7" s="426">
        <v>0</v>
      </c>
      <c r="D7" s="427">
        <v>9.8</v>
      </c>
      <c r="E7" s="425">
        <v>18.2</v>
      </c>
      <c r="F7" s="426">
        <v>0</v>
      </c>
      <c r="G7" s="427">
        <v>18.2</v>
      </c>
      <c r="H7" s="426">
        <v>24.1</v>
      </c>
      <c r="I7" s="426">
        <v>7.4</v>
      </c>
      <c r="J7" s="427">
        <v>16.7</v>
      </c>
      <c r="K7" s="426">
        <v>87.5</v>
      </c>
      <c r="L7" s="426">
        <v>0</v>
      </c>
      <c r="M7" s="427">
        <v>87.5</v>
      </c>
      <c r="N7" s="423">
        <v>34.55</v>
      </c>
      <c r="O7" s="423">
        <v>0</v>
      </c>
      <c r="P7" s="428">
        <v>34.55</v>
      </c>
      <c r="Q7" s="423">
        <v>81.75</v>
      </c>
      <c r="R7" s="423">
        <v>2.7</v>
      </c>
      <c r="S7" s="428">
        <v>79.05</v>
      </c>
    </row>
    <row r="8" spans="1:19" ht="15" customHeight="1">
      <c r="A8" s="345" t="s">
        <v>160</v>
      </c>
      <c r="B8" s="425">
        <v>17.9</v>
      </c>
      <c r="C8" s="426">
        <v>0</v>
      </c>
      <c r="D8" s="427">
        <v>17.9</v>
      </c>
      <c r="E8" s="425">
        <v>27.6</v>
      </c>
      <c r="F8" s="426">
        <v>0</v>
      </c>
      <c r="G8" s="427">
        <v>27.6</v>
      </c>
      <c r="H8" s="426">
        <v>30.5</v>
      </c>
      <c r="I8" s="426">
        <v>0</v>
      </c>
      <c r="J8" s="427">
        <v>30.5</v>
      </c>
      <c r="K8" s="426">
        <v>63.85</v>
      </c>
      <c r="L8" s="426">
        <v>0</v>
      </c>
      <c r="M8" s="427">
        <v>63.85</v>
      </c>
      <c r="N8" s="423">
        <v>72.9</v>
      </c>
      <c r="O8" s="423">
        <v>6</v>
      </c>
      <c r="P8" s="428">
        <v>66.9</v>
      </c>
      <c r="Q8" s="423">
        <v>109.6</v>
      </c>
      <c r="R8" s="423">
        <v>13.75</v>
      </c>
      <c r="S8" s="428">
        <v>95.85</v>
      </c>
    </row>
    <row r="9" spans="1:19" ht="15" customHeight="1">
      <c r="A9" s="345" t="s">
        <v>161</v>
      </c>
      <c r="B9" s="425">
        <v>47.6</v>
      </c>
      <c r="C9" s="426">
        <v>0</v>
      </c>
      <c r="D9" s="427">
        <v>47.6</v>
      </c>
      <c r="E9" s="425">
        <v>49.4</v>
      </c>
      <c r="F9" s="426">
        <v>0</v>
      </c>
      <c r="G9" s="427">
        <v>49.4</v>
      </c>
      <c r="H9" s="426">
        <v>53</v>
      </c>
      <c r="I9" s="426">
        <v>0</v>
      </c>
      <c r="J9" s="427">
        <v>53</v>
      </c>
      <c r="K9" s="426">
        <v>76.25</v>
      </c>
      <c r="L9" s="426">
        <v>0</v>
      </c>
      <c r="M9" s="427">
        <v>76.25</v>
      </c>
      <c r="N9" s="423">
        <v>115.9</v>
      </c>
      <c r="O9" s="423">
        <v>0</v>
      </c>
      <c r="P9" s="428">
        <v>115.9</v>
      </c>
      <c r="Q9" s="423">
        <v>245.2</v>
      </c>
      <c r="R9" s="423">
        <v>0</v>
      </c>
      <c r="S9" s="428">
        <v>245.2</v>
      </c>
    </row>
    <row r="10" spans="1:19" ht="15" customHeight="1">
      <c r="A10" s="345" t="s">
        <v>162</v>
      </c>
      <c r="B10" s="425">
        <v>36.4</v>
      </c>
      <c r="C10" s="426">
        <v>0</v>
      </c>
      <c r="D10" s="427">
        <v>36.4</v>
      </c>
      <c r="E10" s="425">
        <v>32.9</v>
      </c>
      <c r="F10" s="426">
        <v>14.6</v>
      </c>
      <c r="G10" s="427">
        <v>18.3</v>
      </c>
      <c r="H10" s="426">
        <v>84.35</v>
      </c>
      <c r="I10" s="426">
        <v>0</v>
      </c>
      <c r="J10" s="427">
        <v>84.35</v>
      </c>
      <c r="K10" s="426">
        <v>71.05</v>
      </c>
      <c r="L10" s="426">
        <v>0</v>
      </c>
      <c r="M10" s="427">
        <v>71.05</v>
      </c>
      <c r="N10" s="423">
        <v>104.1</v>
      </c>
      <c r="O10" s="423">
        <v>0</v>
      </c>
      <c r="P10" s="428">
        <v>104.1</v>
      </c>
      <c r="Q10" s="423">
        <v>149.53</v>
      </c>
      <c r="R10" s="423">
        <v>0</v>
      </c>
      <c r="S10" s="428">
        <v>149.53</v>
      </c>
    </row>
    <row r="11" spans="1:19" ht="15" customHeight="1">
      <c r="A11" s="345" t="s">
        <v>163</v>
      </c>
      <c r="B11" s="425">
        <v>30.4</v>
      </c>
      <c r="C11" s="426">
        <v>6.7</v>
      </c>
      <c r="D11" s="427">
        <v>23.7</v>
      </c>
      <c r="E11" s="425">
        <v>44.5</v>
      </c>
      <c r="F11" s="426">
        <v>0</v>
      </c>
      <c r="G11" s="427">
        <v>44.5</v>
      </c>
      <c r="H11" s="426">
        <v>65</v>
      </c>
      <c r="I11" s="426">
        <v>0</v>
      </c>
      <c r="J11" s="427">
        <v>65</v>
      </c>
      <c r="K11" s="426">
        <v>95.85</v>
      </c>
      <c r="L11" s="426">
        <v>0</v>
      </c>
      <c r="M11" s="427">
        <v>95.85</v>
      </c>
      <c r="N11" s="423">
        <v>143.4</v>
      </c>
      <c r="O11" s="423">
        <v>0</v>
      </c>
      <c r="P11" s="428">
        <v>143.4</v>
      </c>
      <c r="Q11" s="423">
        <v>219.45</v>
      </c>
      <c r="R11" s="423">
        <v>0</v>
      </c>
      <c r="S11" s="428">
        <v>219.45</v>
      </c>
    </row>
    <row r="12" spans="1:19" ht="15" customHeight="1">
      <c r="A12" s="345" t="s">
        <v>164</v>
      </c>
      <c r="B12" s="425">
        <v>39.2</v>
      </c>
      <c r="C12" s="426">
        <v>0</v>
      </c>
      <c r="D12" s="427">
        <v>39.2</v>
      </c>
      <c r="E12" s="425">
        <v>66.2</v>
      </c>
      <c r="F12" s="426">
        <v>0</v>
      </c>
      <c r="G12" s="427">
        <v>66.2</v>
      </c>
      <c r="H12" s="426">
        <v>62.3</v>
      </c>
      <c r="I12" s="426">
        <v>1.8</v>
      </c>
      <c r="J12" s="427">
        <v>60.5</v>
      </c>
      <c r="K12" s="426">
        <v>75.95</v>
      </c>
      <c r="L12" s="426">
        <v>0</v>
      </c>
      <c r="M12" s="427">
        <v>75.95</v>
      </c>
      <c r="N12" s="423">
        <v>93.3</v>
      </c>
      <c r="O12" s="423">
        <v>0</v>
      </c>
      <c r="P12" s="428">
        <v>93.3</v>
      </c>
      <c r="Q12" s="423">
        <v>174.5</v>
      </c>
      <c r="R12" s="423">
        <v>0</v>
      </c>
      <c r="S12" s="428">
        <v>174.5</v>
      </c>
    </row>
    <row r="13" spans="1:19" ht="15" customHeight="1">
      <c r="A13" s="345" t="s">
        <v>165</v>
      </c>
      <c r="B13" s="425">
        <v>25.7</v>
      </c>
      <c r="C13" s="426">
        <v>0</v>
      </c>
      <c r="D13" s="427">
        <v>25.7</v>
      </c>
      <c r="E13" s="425">
        <v>29.5</v>
      </c>
      <c r="F13" s="426">
        <v>24.5</v>
      </c>
      <c r="G13" s="427">
        <v>5</v>
      </c>
      <c r="H13" s="426">
        <v>41.2</v>
      </c>
      <c r="I13" s="426">
        <v>0</v>
      </c>
      <c r="J13" s="427">
        <v>41.2</v>
      </c>
      <c r="K13" s="426">
        <v>47.55</v>
      </c>
      <c r="L13" s="426">
        <v>7.2</v>
      </c>
      <c r="M13" s="427">
        <v>40.35</v>
      </c>
      <c r="N13" s="426">
        <v>111.05</v>
      </c>
      <c r="O13" s="426">
        <v>8.6</v>
      </c>
      <c r="P13" s="438">
        <v>102.45</v>
      </c>
      <c r="Q13" s="426">
        <v>155.15</v>
      </c>
      <c r="R13" s="423">
        <v>0</v>
      </c>
      <c r="S13" s="438">
        <v>155.15</v>
      </c>
    </row>
    <row r="14" spans="1:19" ht="15" customHeight="1">
      <c r="A14" s="345" t="s">
        <v>166</v>
      </c>
      <c r="B14" s="425">
        <v>26.7</v>
      </c>
      <c r="C14" s="426">
        <v>0</v>
      </c>
      <c r="D14" s="427">
        <v>26.7</v>
      </c>
      <c r="E14" s="425">
        <v>29.9</v>
      </c>
      <c r="F14" s="426">
        <v>0</v>
      </c>
      <c r="G14" s="427">
        <v>29.9</v>
      </c>
      <c r="H14" s="426">
        <v>73.6</v>
      </c>
      <c r="I14" s="426">
        <v>0</v>
      </c>
      <c r="J14" s="427">
        <v>73.6</v>
      </c>
      <c r="K14" s="426">
        <v>102.5</v>
      </c>
      <c r="L14" s="426">
        <v>0</v>
      </c>
      <c r="M14" s="427">
        <v>102.5</v>
      </c>
      <c r="N14" s="426">
        <v>199.6</v>
      </c>
      <c r="O14" s="426">
        <v>0</v>
      </c>
      <c r="P14" s="438">
        <v>199.6</v>
      </c>
      <c r="Q14" s="426">
        <v>147.65</v>
      </c>
      <c r="R14" s="423">
        <v>0</v>
      </c>
      <c r="S14" s="438">
        <v>147.65</v>
      </c>
    </row>
    <row r="15" spans="1:19" ht="15" customHeight="1">
      <c r="A15" s="345" t="s">
        <v>167</v>
      </c>
      <c r="B15" s="425">
        <v>40.6</v>
      </c>
      <c r="C15" s="426">
        <v>0</v>
      </c>
      <c r="D15" s="427">
        <v>40.6</v>
      </c>
      <c r="E15" s="425">
        <v>88</v>
      </c>
      <c r="F15" s="426">
        <v>0</v>
      </c>
      <c r="G15" s="427">
        <v>88</v>
      </c>
      <c r="H15" s="426">
        <v>54.7</v>
      </c>
      <c r="I15" s="426">
        <v>0</v>
      </c>
      <c r="J15" s="427">
        <v>54.7</v>
      </c>
      <c r="K15" s="423">
        <v>50.9</v>
      </c>
      <c r="L15" s="423">
        <v>0</v>
      </c>
      <c r="M15" s="424">
        <v>50.9</v>
      </c>
      <c r="N15" s="423">
        <v>170.25</v>
      </c>
      <c r="O15" s="423">
        <v>0</v>
      </c>
      <c r="P15" s="428">
        <v>170.25</v>
      </c>
      <c r="Q15" s="423">
        <v>132.6</v>
      </c>
      <c r="R15" s="423">
        <v>0</v>
      </c>
      <c r="S15" s="428">
        <v>132.6</v>
      </c>
    </row>
    <row r="16" spans="1:19" ht="15" customHeight="1">
      <c r="A16" s="345" t="s">
        <v>1334</v>
      </c>
      <c r="B16" s="425">
        <v>17.3</v>
      </c>
      <c r="C16" s="426">
        <v>5.7</v>
      </c>
      <c r="D16" s="427">
        <v>11.6</v>
      </c>
      <c r="E16" s="425">
        <v>53.9</v>
      </c>
      <c r="F16" s="426">
        <v>11</v>
      </c>
      <c r="G16" s="427">
        <v>42.9</v>
      </c>
      <c r="H16" s="426">
        <v>69.25</v>
      </c>
      <c r="I16" s="426">
        <v>0</v>
      </c>
      <c r="J16" s="427">
        <v>69.25</v>
      </c>
      <c r="K16" s="423">
        <v>67.5</v>
      </c>
      <c r="L16" s="423">
        <v>0</v>
      </c>
      <c r="M16" s="424">
        <v>67.5</v>
      </c>
      <c r="N16" s="423">
        <v>164.3</v>
      </c>
      <c r="O16" s="423">
        <v>0</v>
      </c>
      <c r="P16" s="428">
        <v>164.3</v>
      </c>
      <c r="Q16" s="423"/>
      <c r="R16" s="423"/>
      <c r="S16" s="428">
        <v>0</v>
      </c>
    </row>
    <row r="17" spans="1:19" ht="15" customHeight="1">
      <c r="A17" s="345" t="s">
        <v>1335</v>
      </c>
      <c r="B17" s="425">
        <v>62.35</v>
      </c>
      <c r="C17" s="426">
        <v>0</v>
      </c>
      <c r="D17" s="427">
        <v>62.35</v>
      </c>
      <c r="E17" s="425">
        <v>32.4</v>
      </c>
      <c r="F17" s="426">
        <v>0</v>
      </c>
      <c r="G17" s="427">
        <v>32.4</v>
      </c>
      <c r="H17" s="426">
        <v>133</v>
      </c>
      <c r="I17" s="426">
        <v>0</v>
      </c>
      <c r="J17" s="427">
        <v>133</v>
      </c>
      <c r="K17" s="423">
        <v>82.75</v>
      </c>
      <c r="L17" s="423">
        <v>0</v>
      </c>
      <c r="M17" s="424">
        <v>82.75</v>
      </c>
      <c r="N17" s="423">
        <v>183.45</v>
      </c>
      <c r="O17" s="423">
        <v>0</v>
      </c>
      <c r="P17" s="428">
        <v>183.45</v>
      </c>
      <c r="Q17" s="423"/>
      <c r="R17" s="423"/>
      <c r="S17" s="428">
        <v>0</v>
      </c>
    </row>
    <row r="18" spans="1:19" ht="15" customHeight="1">
      <c r="A18" s="429" t="s">
        <v>1336</v>
      </c>
      <c r="B18" s="430">
        <v>44.85</v>
      </c>
      <c r="C18" s="431">
        <v>15.2</v>
      </c>
      <c r="D18" s="424">
        <v>29.65</v>
      </c>
      <c r="E18" s="430">
        <v>54.5</v>
      </c>
      <c r="F18" s="431">
        <v>0</v>
      </c>
      <c r="G18" s="424">
        <v>54.5</v>
      </c>
      <c r="H18" s="423">
        <v>78.8</v>
      </c>
      <c r="I18" s="423">
        <v>0</v>
      </c>
      <c r="J18" s="424">
        <v>78.8</v>
      </c>
      <c r="K18" s="423">
        <v>101.3</v>
      </c>
      <c r="L18" s="423">
        <v>0</v>
      </c>
      <c r="M18" s="424">
        <v>101.3</v>
      </c>
      <c r="N18" s="423">
        <v>196.35</v>
      </c>
      <c r="O18" s="423">
        <v>3.1</v>
      </c>
      <c r="P18" s="428">
        <v>193.25</v>
      </c>
      <c r="Q18" s="423"/>
      <c r="R18" s="423"/>
      <c r="S18" s="428">
        <v>0</v>
      </c>
    </row>
    <row r="19" spans="1:19" s="437" customFormat="1" ht="29.25" customHeight="1" thickBot="1">
      <c r="A19" s="432" t="s">
        <v>1339</v>
      </c>
      <c r="B19" s="433">
        <v>398.8</v>
      </c>
      <c r="C19" s="434">
        <v>27.6</v>
      </c>
      <c r="D19" s="435">
        <v>371.2</v>
      </c>
      <c r="E19" s="433">
        <v>527</v>
      </c>
      <c r="F19" s="434">
        <v>50.1</v>
      </c>
      <c r="G19" s="435">
        <v>476.9</v>
      </c>
      <c r="H19" s="433">
        <v>769.8</v>
      </c>
      <c r="I19" s="434">
        <v>9.2</v>
      </c>
      <c r="J19" s="435">
        <v>760.6</v>
      </c>
      <c r="K19" s="433">
        <v>922.95</v>
      </c>
      <c r="L19" s="434">
        <v>7.2</v>
      </c>
      <c r="M19" s="435">
        <v>915.75</v>
      </c>
      <c r="N19" s="433">
        <v>1589.15</v>
      </c>
      <c r="O19" s="434">
        <v>17.7</v>
      </c>
      <c r="P19" s="436">
        <v>1571.45</v>
      </c>
      <c r="Q19" s="433">
        <v>1415.43</v>
      </c>
      <c r="R19" s="434">
        <v>16.45</v>
      </c>
      <c r="S19" s="436">
        <v>1398.98</v>
      </c>
    </row>
    <row r="20" s="344" customFormat="1" ht="16.5" customHeight="1">
      <c r="A20" s="344" t="s">
        <v>184</v>
      </c>
    </row>
  </sheetData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N22" sqref="N22"/>
    </sheetView>
  </sheetViews>
  <sheetFormatPr defaultColWidth="9.140625" defaultRowHeight="12.75"/>
  <cols>
    <col min="1" max="1" width="10.00390625" style="361" customWidth="1"/>
    <col min="2" max="2" width="10.7109375" style="361" hidden="1" customWidth="1"/>
    <col min="3" max="3" width="8.140625" style="361" hidden="1" customWidth="1"/>
    <col min="4" max="4" width="10.7109375" style="361" bestFit="1" customWidth="1"/>
    <col min="5" max="5" width="8.140625" style="361" bestFit="1" customWidth="1"/>
    <col min="6" max="6" width="10.7109375" style="361" bestFit="1" customWidth="1"/>
    <col min="7" max="7" width="8.140625" style="361" bestFit="1" customWidth="1"/>
    <col min="8" max="8" width="11.00390625" style="361" bestFit="1" customWidth="1"/>
    <col min="9" max="9" width="8.140625" style="361" customWidth="1"/>
    <col min="10" max="10" width="11.28125" style="361" bestFit="1" customWidth="1"/>
    <col min="11" max="11" width="8.140625" style="361" customWidth="1"/>
    <col min="12" max="16384" width="9.140625" style="361" customWidth="1"/>
  </cols>
  <sheetData>
    <row r="1" spans="1:19" ht="12.75">
      <c r="A1" s="1691" t="s">
        <v>1396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  <c r="M1" s="1691"/>
      <c r="N1" s="1262"/>
      <c r="O1" s="1262"/>
      <c r="P1" s="1262"/>
      <c r="Q1" s="1262"/>
      <c r="R1" s="1262"/>
      <c r="S1" s="1262"/>
    </row>
    <row r="2" spans="1:19" ht="15.75">
      <c r="A2" s="1661" t="s">
        <v>415</v>
      </c>
      <c r="B2" s="1661"/>
      <c r="C2" s="1661"/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289"/>
      <c r="O2" s="1262"/>
      <c r="P2" s="1262"/>
      <c r="Q2" s="1262"/>
      <c r="R2" s="1262"/>
      <c r="S2" s="1262"/>
    </row>
    <row r="3" spans="1:13" ht="17.25" customHeight="1">
      <c r="A3" s="350"/>
      <c r="B3" s="350"/>
      <c r="C3" s="350"/>
      <c r="D3" s="439"/>
      <c r="E3" s="439"/>
      <c r="F3" s="439"/>
      <c r="G3" s="439"/>
      <c r="H3" s="439"/>
      <c r="I3" s="73"/>
      <c r="J3" s="439"/>
      <c r="M3" s="73" t="s">
        <v>186</v>
      </c>
    </row>
    <row r="4" spans="1:13" s="441" customFormat="1" ht="13.5" customHeight="1">
      <c r="A4" s="440"/>
      <c r="B4" s="1723" t="s">
        <v>180</v>
      </c>
      <c r="C4" s="1724"/>
      <c r="D4" s="1725" t="s">
        <v>157</v>
      </c>
      <c r="E4" s="1724"/>
      <c r="F4" s="1726" t="s">
        <v>914</v>
      </c>
      <c r="G4" s="1724"/>
      <c r="H4" s="1726" t="s">
        <v>915</v>
      </c>
      <c r="I4" s="1724"/>
      <c r="J4" s="1726" t="s">
        <v>1437</v>
      </c>
      <c r="K4" s="1724"/>
      <c r="L4" s="1726" t="s">
        <v>706</v>
      </c>
      <c r="M4" s="1724"/>
    </row>
    <row r="5" spans="1:13" s="441" customFormat="1" ht="13.5" customHeight="1">
      <c r="A5" s="442" t="s">
        <v>1416</v>
      </c>
      <c r="B5" s="443" t="s">
        <v>187</v>
      </c>
      <c r="C5" s="444" t="s">
        <v>188</v>
      </c>
      <c r="D5" s="443" t="s">
        <v>187</v>
      </c>
      <c r="E5" s="444" t="s">
        <v>188</v>
      </c>
      <c r="F5" s="445" t="s">
        <v>187</v>
      </c>
      <c r="G5" s="444" t="s">
        <v>188</v>
      </c>
      <c r="H5" s="445" t="s">
        <v>187</v>
      </c>
      <c r="I5" s="444" t="s">
        <v>188</v>
      </c>
      <c r="J5" s="445" t="s">
        <v>187</v>
      </c>
      <c r="K5" s="444" t="s">
        <v>188</v>
      </c>
      <c r="L5" s="445" t="s">
        <v>187</v>
      </c>
      <c r="M5" s="444" t="s">
        <v>188</v>
      </c>
    </row>
    <row r="6" spans="1:13" ht="15.75" customHeight="1">
      <c r="A6" s="337" t="s">
        <v>159</v>
      </c>
      <c r="B6" s="1290">
        <v>461.85</v>
      </c>
      <c r="C6" s="1291">
        <v>10</v>
      </c>
      <c r="D6" s="446">
        <v>1847.355</v>
      </c>
      <c r="E6" s="447">
        <v>40</v>
      </c>
      <c r="F6" s="448">
        <v>2611.31</v>
      </c>
      <c r="G6" s="447">
        <v>60</v>
      </c>
      <c r="H6" s="448">
        <v>2334.575</v>
      </c>
      <c r="I6" s="447">
        <v>50</v>
      </c>
      <c r="J6" s="449">
        <v>3641.625</v>
      </c>
      <c r="K6" s="447">
        <v>90</v>
      </c>
      <c r="L6" s="449">
        <v>5969.58</v>
      </c>
      <c r="M6" s="447">
        <v>140</v>
      </c>
    </row>
    <row r="7" spans="1:13" ht="15.75" customHeight="1">
      <c r="A7" s="337" t="s">
        <v>160</v>
      </c>
      <c r="B7" s="1290">
        <v>0</v>
      </c>
      <c r="C7" s="1291">
        <v>0</v>
      </c>
      <c r="D7" s="446">
        <v>0</v>
      </c>
      <c r="E7" s="450">
        <v>0</v>
      </c>
      <c r="F7" s="448">
        <v>2191.9</v>
      </c>
      <c r="G7" s="447">
        <v>50</v>
      </c>
      <c r="H7" s="448">
        <v>2786.475</v>
      </c>
      <c r="I7" s="447">
        <v>60</v>
      </c>
      <c r="J7" s="449">
        <v>3675.4249999999997</v>
      </c>
      <c r="K7" s="447">
        <v>90</v>
      </c>
      <c r="L7" s="449">
        <v>2644.05</v>
      </c>
      <c r="M7" s="447">
        <v>60</v>
      </c>
    </row>
    <row r="8" spans="1:13" ht="15.75" customHeight="1">
      <c r="A8" s="337" t="s">
        <v>161</v>
      </c>
      <c r="B8" s="1290">
        <v>453.35</v>
      </c>
      <c r="C8" s="1291">
        <v>10</v>
      </c>
      <c r="D8" s="446">
        <v>0</v>
      </c>
      <c r="E8" s="450">
        <v>0</v>
      </c>
      <c r="F8" s="448">
        <v>2652.09</v>
      </c>
      <c r="G8" s="447">
        <v>50</v>
      </c>
      <c r="H8" s="448">
        <v>3205.3</v>
      </c>
      <c r="I8" s="447">
        <v>70</v>
      </c>
      <c r="J8" s="451">
        <v>5542.724999999999</v>
      </c>
      <c r="K8" s="452">
        <v>140</v>
      </c>
      <c r="L8" s="451">
        <v>3257.1</v>
      </c>
      <c r="M8" s="452">
        <v>70</v>
      </c>
    </row>
    <row r="9" spans="1:13" ht="15.75" customHeight="1">
      <c r="A9" s="337" t="s">
        <v>162</v>
      </c>
      <c r="B9" s="1290">
        <v>906.175</v>
      </c>
      <c r="C9" s="1291">
        <v>20</v>
      </c>
      <c r="D9" s="446">
        <v>0</v>
      </c>
      <c r="E9" s="450">
        <v>0</v>
      </c>
      <c r="F9" s="448">
        <v>1810.725</v>
      </c>
      <c r="G9" s="447">
        <v>40</v>
      </c>
      <c r="H9" s="453">
        <v>3602.15</v>
      </c>
      <c r="I9" s="452">
        <v>80</v>
      </c>
      <c r="J9" s="451">
        <v>3932.35</v>
      </c>
      <c r="K9" s="452">
        <v>100</v>
      </c>
      <c r="L9" s="451">
        <v>10657.1</v>
      </c>
      <c r="M9" s="452">
        <v>220</v>
      </c>
    </row>
    <row r="10" spans="1:13" ht="15.75" customHeight="1">
      <c r="A10" s="337" t="s">
        <v>163</v>
      </c>
      <c r="B10" s="1290">
        <v>228.075</v>
      </c>
      <c r="C10" s="1291">
        <v>5</v>
      </c>
      <c r="D10" s="446">
        <v>1340.73</v>
      </c>
      <c r="E10" s="447">
        <v>30</v>
      </c>
      <c r="F10" s="448">
        <v>2290.13</v>
      </c>
      <c r="G10" s="447">
        <v>50</v>
      </c>
      <c r="H10" s="453">
        <v>2689.325</v>
      </c>
      <c r="I10" s="452">
        <v>60</v>
      </c>
      <c r="J10" s="451">
        <v>5531.6</v>
      </c>
      <c r="K10" s="452">
        <v>140</v>
      </c>
      <c r="L10" s="451">
        <v>6950.8</v>
      </c>
      <c r="M10" s="452">
        <v>140</v>
      </c>
    </row>
    <row r="11" spans="1:13" ht="15.75" customHeight="1">
      <c r="A11" s="337" t="s">
        <v>164</v>
      </c>
      <c r="B11" s="1290">
        <v>228.1625</v>
      </c>
      <c r="C11" s="1291">
        <v>5</v>
      </c>
      <c r="D11" s="446">
        <v>437.3</v>
      </c>
      <c r="E11" s="447">
        <v>10</v>
      </c>
      <c r="F11" s="448">
        <v>1348.15</v>
      </c>
      <c r="G11" s="447">
        <v>40</v>
      </c>
      <c r="H11" s="453">
        <v>3112.005</v>
      </c>
      <c r="I11" s="452">
        <v>70</v>
      </c>
      <c r="J11" s="451">
        <v>3943.45</v>
      </c>
      <c r="K11" s="452">
        <v>100</v>
      </c>
      <c r="L11" s="451">
        <v>4381.8</v>
      </c>
      <c r="M11" s="452">
        <v>90</v>
      </c>
    </row>
    <row r="12" spans="1:13" ht="15.75" customHeight="1">
      <c r="A12" s="337" t="s">
        <v>165</v>
      </c>
      <c r="B12" s="1290">
        <v>2265.55</v>
      </c>
      <c r="C12" s="1291">
        <v>50</v>
      </c>
      <c r="D12" s="446">
        <v>2183.225</v>
      </c>
      <c r="E12" s="447">
        <v>50</v>
      </c>
      <c r="F12" s="448">
        <v>2213.55</v>
      </c>
      <c r="G12" s="447">
        <v>50</v>
      </c>
      <c r="H12" s="448">
        <v>1326.735</v>
      </c>
      <c r="I12" s="447">
        <v>30</v>
      </c>
      <c r="J12" s="451">
        <v>5125.83</v>
      </c>
      <c r="K12" s="452">
        <v>130</v>
      </c>
      <c r="L12" s="451">
        <v>6352.28</v>
      </c>
      <c r="M12" s="452">
        <v>130</v>
      </c>
    </row>
    <row r="13" spans="1:13" ht="15.75" customHeight="1">
      <c r="A13" s="337" t="s">
        <v>166</v>
      </c>
      <c r="B13" s="1290">
        <v>2263.11</v>
      </c>
      <c r="C13" s="1291">
        <v>50</v>
      </c>
      <c r="D13" s="446">
        <v>2624.225</v>
      </c>
      <c r="E13" s="447">
        <v>60</v>
      </c>
      <c r="F13" s="448">
        <v>3106.1</v>
      </c>
      <c r="G13" s="447">
        <v>70</v>
      </c>
      <c r="H13" s="448">
        <v>3093.7749999999996</v>
      </c>
      <c r="I13" s="447">
        <v>70</v>
      </c>
      <c r="J13" s="451">
        <v>4799.95</v>
      </c>
      <c r="K13" s="452">
        <v>120</v>
      </c>
      <c r="L13" s="451">
        <v>7561.65</v>
      </c>
      <c r="M13" s="452">
        <v>150</v>
      </c>
    </row>
    <row r="14" spans="1:13" ht="15.75" customHeight="1">
      <c r="A14" s="337" t="s">
        <v>167</v>
      </c>
      <c r="B14" s="1290">
        <v>904.81</v>
      </c>
      <c r="C14" s="1291">
        <v>20</v>
      </c>
      <c r="D14" s="446">
        <v>436.25</v>
      </c>
      <c r="E14" s="447">
        <v>10</v>
      </c>
      <c r="F14" s="448">
        <v>3124.5</v>
      </c>
      <c r="G14" s="447">
        <v>70</v>
      </c>
      <c r="H14" s="453">
        <v>3457.575</v>
      </c>
      <c r="I14" s="452">
        <v>80</v>
      </c>
      <c r="J14" s="453">
        <v>5624.83</v>
      </c>
      <c r="K14" s="452">
        <v>140</v>
      </c>
      <c r="L14" s="453">
        <v>5621.88</v>
      </c>
      <c r="M14" s="452">
        <v>110</v>
      </c>
    </row>
    <row r="15" spans="1:13" ht="15.75" customHeight="1">
      <c r="A15" s="337" t="s">
        <v>1334</v>
      </c>
      <c r="B15" s="1290">
        <v>1325.615</v>
      </c>
      <c r="C15" s="1291">
        <v>30</v>
      </c>
      <c r="D15" s="446">
        <v>3052.16</v>
      </c>
      <c r="E15" s="447">
        <v>70</v>
      </c>
      <c r="F15" s="448">
        <v>452.95</v>
      </c>
      <c r="G15" s="447">
        <v>10</v>
      </c>
      <c r="H15" s="453">
        <v>4950.64</v>
      </c>
      <c r="I15" s="452">
        <v>120</v>
      </c>
      <c r="J15" s="453">
        <v>6474.78</v>
      </c>
      <c r="K15" s="452">
        <v>160</v>
      </c>
      <c r="L15" s="453"/>
      <c r="M15" s="452"/>
    </row>
    <row r="16" spans="1:13" ht="15.75" customHeight="1">
      <c r="A16" s="337" t="s">
        <v>1335</v>
      </c>
      <c r="B16" s="1290">
        <v>0</v>
      </c>
      <c r="C16" s="1291">
        <v>0</v>
      </c>
      <c r="D16" s="446">
        <v>2177.63</v>
      </c>
      <c r="E16" s="447">
        <v>50</v>
      </c>
      <c r="F16" s="453">
        <v>2742.225</v>
      </c>
      <c r="G16" s="452">
        <v>60</v>
      </c>
      <c r="H16" s="453">
        <v>5293.265</v>
      </c>
      <c r="I16" s="452">
        <v>130</v>
      </c>
      <c r="J16" s="453">
        <v>7678.38</v>
      </c>
      <c r="K16" s="452">
        <v>180</v>
      </c>
      <c r="L16" s="453"/>
      <c r="M16" s="452"/>
    </row>
    <row r="17" spans="1:13" ht="15.75" customHeight="1">
      <c r="A17" s="338" t="s">
        <v>1336</v>
      </c>
      <c r="B17" s="1292">
        <v>452.58</v>
      </c>
      <c r="C17" s="1293">
        <v>10</v>
      </c>
      <c r="D17" s="454">
        <v>1306.875</v>
      </c>
      <c r="E17" s="455">
        <v>30</v>
      </c>
      <c r="F17" s="456">
        <v>2304.975</v>
      </c>
      <c r="G17" s="457">
        <v>50</v>
      </c>
      <c r="H17" s="456">
        <v>4475.85</v>
      </c>
      <c r="I17" s="457">
        <v>110</v>
      </c>
      <c r="J17" s="456">
        <v>14631.58</v>
      </c>
      <c r="K17" s="457">
        <v>340</v>
      </c>
      <c r="L17" s="456"/>
      <c r="M17" s="457"/>
    </row>
    <row r="18" spans="1:13" s="1296" customFormat="1" ht="22.5" customHeight="1">
      <c r="A18" s="458" t="s">
        <v>1339</v>
      </c>
      <c r="B18" s="1294">
        <v>9489.2775</v>
      </c>
      <c r="C18" s="1295">
        <v>210</v>
      </c>
      <c r="D18" s="459">
        <v>15405.75</v>
      </c>
      <c r="E18" s="460">
        <v>350</v>
      </c>
      <c r="F18" s="461">
        <v>26848.604999999996</v>
      </c>
      <c r="G18" s="462">
        <v>600</v>
      </c>
      <c r="H18" s="461">
        <v>40327.67</v>
      </c>
      <c r="I18" s="462">
        <v>930</v>
      </c>
      <c r="J18" s="463">
        <v>70602.525</v>
      </c>
      <c r="K18" s="462">
        <v>1730</v>
      </c>
      <c r="L18" s="463">
        <v>53396.24</v>
      </c>
      <c r="M18" s="462">
        <v>1110</v>
      </c>
    </row>
    <row r="19" spans="1:8" s="464" customFormat="1" ht="12.75">
      <c r="A19" s="1297"/>
      <c r="H19" s="1298"/>
    </row>
    <row r="20" spans="1:10" ht="12.75">
      <c r="A20" s="464"/>
      <c r="B20" s="464"/>
      <c r="H20" s="1299"/>
      <c r="J20" s="1300"/>
    </row>
    <row r="21" ht="12.75">
      <c r="J21" s="1299"/>
    </row>
    <row r="26" ht="12.75">
      <c r="H26" s="361" t="s">
        <v>635</v>
      </c>
    </row>
  </sheetData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 topLeftCell="A1">
      <selection activeCell="H2" sqref="H2"/>
    </sheetView>
  </sheetViews>
  <sheetFormatPr defaultColWidth="9.140625" defaultRowHeight="12.75"/>
  <cols>
    <col min="1" max="1" width="9.140625" style="361" customWidth="1"/>
    <col min="2" max="2" width="10.421875" style="361" customWidth="1"/>
    <col min="3" max="6" width="12.140625" style="361" customWidth="1"/>
    <col min="7" max="7" width="9.8515625" style="361" bestFit="1" customWidth="1"/>
    <col min="8" max="16384" width="9.140625" style="361" customWidth="1"/>
  </cols>
  <sheetData>
    <row r="1" spans="2:8" ht="12.75">
      <c r="B1" s="1653" t="s">
        <v>1397</v>
      </c>
      <c r="C1" s="1653"/>
      <c r="D1" s="1653"/>
      <c r="E1" s="1653"/>
      <c r="F1" s="1653"/>
      <c r="G1" s="1653"/>
      <c r="H1" s="89"/>
    </row>
    <row r="2" spans="2:8" ht="15.75">
      <c r="B2" s="1654" t="s">
        <v>189</v>
      </c>
      <c r="C2" s="1654"/>
      <c r="D2" s="1654"/>
      <c r="E2" s="1654"/>
      <c r="F2" s="1654"/>
      <c r="G2" s="1654"/>
      <c r="H2" s="1600"/>
    </row>
    <row r="3" spans="2:4" ht="12.75" hidden="1">
      <c r="B3" s="1691" t="s">
        <v>634</v>
      </c>
      <c r="C3" s="1691"/>
      <c r="D3" s="1691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73"/>
      <c r="E5" s="73"/>
      <c r="G5" s="73" t="s">
        <v>1352</v>
      </c>
      <c r="H5" s="464"/>
    </row>
    <row r="6" spans="2:7" ht="19.5" customHeight="1">
      <c r="B6" s="465" t="s">
        <v>1416</v>
      </c>
      <c r="C6" s="466" t="s">
        <v>157</v>
      </c>
      <c r="D6" s="467" t="s">
        <v>914</v>
      </c>
      <c r="E6" s="467" t="s">
        <v>915</v>
      </c>
      <c r="F6" s="468" t="s">
        <v>1437</v>
      </c>
      <c r="G6" s="468" t="s">
        <v>706</v>
      </c>
    </row>
    <row r="7" spans="2:7" ht="15" customHeight="1">
      <c r="B7" s="369" t="s">
        <v>159</v>
      </c>
      <c r="C7" s="469">
        <v>585</v>
      </c>
      <c r="D7" s="371">
        <v>400</v>
      </c>
      <c r="E7" s="371">
        <v>0</v>
      </c>
      <c r="F7" s="374">
        <v>0</v>
      </c>
      <c r="G7" s="374">
        <v>18150</v>
      </c>
    </row>
    <row r="8" spans="2:7" ht="15" customHeight="1">
      <c r="B8" s="369" t="s">
        <v>160</v>
      </c>
      <c r="C8" s="469">
        <v>189</v>
      </c>
      <c r="D8" s="371">
        <v>550</v>
      </c>
      <c r="E8" s="371">
        <v>370</v>
      </c>
      <c r="F8" s="374">
        <v>4080</v>
      </c>
      <c r="G8" s="374">
        <v>3720</v>
      </c>
    </row>
    <row r="9" spans="2:7" ht="15" customHeight="1">
      <c r="B9" s="369" t="s">
        <v>161</v>
      </c>
      <c r="C9" s="469">
        <v>3367.28</v>
      </c>
      <c r="D9" s="371">
        <v>220</v>
      </c>
      <c r="E9" s="371">
        <v>1575</v>
      </c>
      <c r="F9" s="374">
        <v>9665</v>
      </c>
      <c r="G9" s="374">
        <v>11155</v>
      </c>
    </row>
    <row r="10" spans="2:7" ht="15" customHeight="1">
      <c r="B10" s="369" t="s">
        <v>162</v>
      </c>
      <c r="C10" s="469">
        <v>15836.81</v>
      </c>
      <c r="D10" s="371">
        <v>0</v>
      </c>
      <c r="E10" s="371">
        <v>2101.5</v>
      </c>
      <c r="F10" s="374">
        <v>13135</v>
      </c>
      <c r="G10" s="374">
        <v>2500</v>
      </c>
    </row>
    <row r="11" spans="2:7" ht="15" customHeight="1">
      <c r="B11" s="369" t="s">
        <v>163</v>
      </c>
      <c r="C11" s="469">
        <v>2362.5</v>
      </c>
      <c r="D11" s="371">
        <v>0</v>
      </c>
      <c r="E11" s="371">
        <v>1074.7</v>
      </c>
      <c r="F11" s="374">
        <v>9310</v>
      </c>
      <c r="G11" s="374">
        <v>0</v>
      </c>
    </row>
    <row r="12" spans="2:7" ht="15" customHeight="1">
      <c r="B12" s="369" t="s">
        <v>164</v>
      </c>
      <c r="C12" s="469">
        <v>200</v>
      </c>
      <c r="D12" s="371">
        <v>753.5</v>
      </c>
      <c r="E12" s="375">
        <v>3070</v>
      </c>
      <c r="F12" s="374">
        <v>10780</v>
      </c>
      <c r="G12" s="374">
        <v>6010</v>
      </c>
    </row>
    <row r="13" spans="2:7" ht="15" customHeight="1">
      <c r="B13" s="369" t="s">
        <v>165</v>
      </c>
      <c r="C13" s="469">
        <v>6224.804</v>
      </c>
      <c r="D13" s="371">
        <v>200</v>
      </c>
      <c r="E13" s="371">
        <v>0</v>
      </c>
      <c r="F13" s="374">
        <v>25532</v>
      </c>
      <c r="G13" s="374">
        <v>12260</v>
      </c>
    </row>
    <row r="14" spans="2:7" ht="15" customHeight="1">
      <c r="B14" s="369" t="s">
        <v>166</v>
      </c>
      <c r="C14" s="469">
        <v>11402</v>
      </c>
      <c r="D14" s="375">
        <v>160</v>
      </c>
      <c r="E14" s="375">
        <v>300</v>
      </c>
      <c r="F14" s="374">
        <v>0</v>
      </c>
      <c r="G14" s="374">
        <v>29437.5</v>
      </c>
    </row>
    <row r="15" spans="2:7" ht="15" customHeight="1">
      <c r="B15" s="369" t="s">
        <v>167</v>
      </c>
      <c r="C15" s="469">
        <v>4027.9</v>
      </c>
      <c r="D15" s="375">
        <v>950</v>
      </c>
      <c r="E15" s="375">
        <v>8630</v>
      </c>
      <c r="F15" s="374">
        <v>3850</v>
      </c>
      <c r="G15" s="374">
        <v>3390</v>
      </c>
    </row>
    <row r="16" spans="2:7" ht="15" customHeight="1">
      <c r="B16" s="369" t="s">
        <v>1334</v>
      </c>
      <c r="C16" s="469">
        <v>1040</v>
      </c>
      <c r="D16" s="375">
        <v>4800</v>
      </c>
      <c r="E16" s="375">
        <v>13821</v>
      </c>
      <c r="F16" s="374">
        <v>21250</v>
      </c>
      <c r="G16" s="374"/>
    </row>
    <row r="17" spans="2:7" ht="15" customHeight="1">
      <c r="B17" s="369" t="s">
        <v>1335</v>
      </c>
      <c r="C17" s="469">
        <v>600</v>
      </c>
      <c r="D17" s="371">
        <v>0</v>
      </c>
      <c r="E17" s="375">
        <v>350</v>
      </c>
      <c r="F17" s="374">
        <v>4500</v>
      </c>
      <c r="G17" s="374"/>
    </row>
    <row r="18" spans="2:7" ht="15" customHeight="1">
      <c r="B18" s="377" t="s">
        <v>1336</v>
      </c>
      <c r="C18" s="470">
        <v>3472.05</v>
      </c>
      <c r="D18" s="381">
        <v>1850</v>
      </c>
      <c r="E18" s="381">
        <v>15687</v>
      </c>
      <c r="F18" s="383">
        <v>1730</v>
      </c>
      <c r="G18" s="383"/>
    </row>
    <row r="19" spans="2:7" s="471" customFormat="1" ht="24.75" customHeight="1" thickBot="1">
      <c r="B19" s="472" t="s">
        <v>1339</v>
      </c>
      <c r="C19" s="386">
        <v>49307.344000000005</v>
      </c>
      <c r="D19" s="386">
        <v>9883.5</v>
      </c>
      <c r="E19" s="388">
        <v>46979.2</v>
      </c>
      <c r="F19" s="390">
        <v>103832</v>
      </c>
      <c r="G19" s="390">
        <v>86622.5</v>
      </c>
    </row>
    <row r="20" s="391" customFormat="1" ht="15" customHeight="1">
      <c r="B20" s="250" t="s">
        <v>190</v>
      </c>
    </row>
    <row r="21" s="391" customFormat="1" ht="15" customHeight="1">
      <c r="B21" s="250" t="s">
        <v>192</v>
      </c>
    </row>
    <row r="22" s="391" customFormat="1" ht="15" customHeight="1">
      <c r="B22" s="250" t="s">
        <v>193</v>
      </c>
    </row>
    <row r="23" s="391" customFormat="1" ht="15" customHeight="1">
      <c r="B23" s="250"/>
    </row>
    <row r="24" s="391" customFormat="1" ht="12.75"/>
    <row r="25" spans="2:8" ht="12.75">
      <c r="B25" s="1653" t="s">
        <v>1398</v>
      </c>
      <c r="C25" s="1653"/>
      <c r="D25" s="1653"/>
      <c r="E25" s="1653"/>
      <c r="F25" s="1653"/>
      <c r="G25" s="1653"/>
      <c r="H25" s="89"/>
    </row>
    <row r="26" spans="2:8" ht="18.75">
      <c r="B26" s="1727" t="s">
        <v>194</v>
      </c>
      <c r="C26" s="1727"/>
      <c r="D26" s="1727"/>
      <c r="E26" s="1727"/>
      <c r="F26" s="1727"/>
      <c r="G26" s="1727"/>
      <c r="H26" s="1301"/>
    </row>
    <row r="27" spans="2:7" ht="13.5" thickBot="1">
      <c r="B27" s="18"/>
      <c r="C27" s="18"/>
      <c r="D27" s="18"/>
      <c r="E27" s="18"/>
      <c r="G27" s="73" t="s">
        <v>1352</v>
      </c>
    </row>
    <row r="28" spans="2:7" ht="12.75">
      <c r="B28" s="473" t="s">
        <v>1416</v>
      </c>
      <c r="C28" s="402" t="s">
        <v>157</v>
      </c>
      <c r="D28" s="363" t="s">
        <v>914</v>
      </c>
      <c r="E28" s="363" t="s">
        <v>915</v>
      </c>
      <c r="F28" s="364" t="s">
        <v>1437</v>
      </c>
      <c r="G28" s="364" t="s">
        <v>706</v>
      </c>
    </row>
    <row r="29" spans="2:7" ht="13.5" customHeight="1">
      <c r="B29" s="369" t="s">
        <v>159</v>
      </c>
      <c r="C29" s="403">
        <v>4309</v>
      </c>
      <c r="D29" s="404">
        <v>20554.2</v>
      </c>
      <c r="E29" s="404">
        <v>13397</v>
      </c>
      <c r="F29" s="405">
        <v>35455</v>
      </c>
      <c r="G29" s="405">
        <v>22432</v>
      </c>
    </row>
    <row r="30" spans="2:7" ht="13.5" customHeight="1">
      <c r="B30" s="369" t="s">
        <v>160</v>
      </c>
      <c r="C30" s="403">
        <v>13165</v>
      </c>
      <c r="D30" s="404">
        <v>24670.5</v>
      </c>
      <c r="E30" s="404">
        <v>18830</v>
      </c>
      <c r="F30" s="405">
        <v>31353</v>
      </c>
      <c r="G30" s="405">
        <v>21897</v>
      </c>
    </row>
    <row r="31" spans="2:7" ht="13.5" customHeight="1">
      <c r="B31" s="369" t="s">
        <v>3</v>
      </c>
      <c r="C31" s="403">
        <v>12145</v>
      </c>
      <c r="D31" s="404">
        <v>12021</v>
      </c>
      <c r="E31" s="404">
        <v>15855</v>
      </c>
      <c r="F31" s="405">
        <v>35062</v>
      </c>
      <c r="G31" s="405">
        <v>23934</v>
      </c>
    </row>
    <row r="32" spans="2:7" ht="13.5" customHeight="1">
      <c r="B32" s="369" t="s">
        <v>162</v>
      </c>
      <c r="C32" s="403">
        <v>9056</v>
      </c>
      <c r="D32" s="404">
        <v>10369</v>
      </c>
      <c r="E32" s="404">
        <v>14880</v>
      </c>
      <c r="F32" s="405">
        <v>21472</v>
      </c>
      <c r="G32" s="405">
        <v>36880</v>
      </c>
    </row>
    <row r="33" spans="2:7" ht="13.5" customHeight="1">
      <c r="B33" s="369" t="s">
        <v>163</v>
      </c>
      <c r="C33" s="403">
        <v>11018</v>
      </c>
      <c r="D33" s="404">
        <v>15533</v>
      </c>
      <c r="E33" s="404">
        <v>14180</v>
      </c>
      <c r="F33" s="405">
        <v>20418</v>
      </c>
      <c r="G33" s="405">
        <v>21661</v>
      </c>
    </row>
    <row r="34" spans="2:7" ht="13.5" customHeight="1">
      <c r="B34" s="369" t="s">
        <v>164</v>
      </c>
      <c r="C34" s="403">
        <v>11030</v>
      </c>
      <c r="D34" s="404">
        <v>11255.5</v>
      </c>
      <c r="E34" s="413">
        <v>17395</v>
      </c>
      <c r="F34" s="405">
        <v>24379</v>
      </c>
      <c r="G34" s="405">
        <v>19955</v>
      </c>
    </row>
    <row r="35" spans="2:7" ht="13.5" customHeight="1">
      <c r="B35" s="369" t="s">
        <v>165</v>
      </c>
      <c r="C35" s="403">
        <v>12710</v>
      </c>
      <c r="D35" s="413">
        <v>14541</v>
      </c>
      <c r="E35" s="413">
        <v>8962</v>
      </c>
      <c r="F35" s="405">
        <v>12236</v>
      </c>
      <c r="G35" s="405">
        <v>27293</v>
      </c>
    </row>
    <row r="36" spans="2:7" ht="13.5" customHeight="1">
      <c r="B36" s="369" t="s">
        <v>166</v>
      </c>
      <c r="C36" s="403">
        <v>9500</v>
      </c>
      <c r="D36" s="413">
        <v>20075</v>
      </c>
      <c r="E36" s="413">
        <v>7713</v>
      </c>
      <c r="F36" s="405">
        <v>10443</v>
      </c>
      <c r="G36" s="405">
        <v>18938.6</v>
      </c>
    </row>
    <row r="37" spans="2:7" ht="13.5" customHeight="1">
      <c r="B37" s="369" t="s">
        <v>167</v>
      </c>
      <c r="C37" s="403">
        <v>18162</v>
      </c>
      <c r="D37" s="413">
        <v>15654</v>
      </c>
      <c r="E37" s="413">
        <v>7295</v>
      </c>
      <c r="F37" s="405">
        <v>12583.9</v>
      </c>
      <c r="G37" s="405">
        <v>27518</v>
      </c>
    </row>
    <row r="38" spans="2:7" ht="13.5" customHeight="1">
      <c r="B38" s="369" t="s">
        <v>1334</v>
      </c>
      <c r="C38" s="403">
        <v>13050</v>
      </c>
      <c r="D38" s="413">
        <v>7970</v>
      </c>
      <c r="E38" s="413">
        <v>20300</v>
      </c>
      <c r="F38" s="405">
        <v>21570</v>
      </c>
      <c r="G38" s="405"/>
    </row>
    <row r="39" spans="2:7" ht="13.5" customHeight="1">
      <c r="B39" s="369" t="s">
        <v>1335</v>
      </c>
      <c r="C39" s="403">
        <v>18334.25</v>
      </c>
      <c r="D39" s="413">
        <v>10245</v>
      </c>
      <c r="E39" s="413">
        <v>17397</v>
      </c>
      <c r="F39" s="405">
        <v>17413</v>
      </c>
      <c r="G39" s="405"/>
    </row>
    <row r="40" spans="2:7" ht="13.5" customHeight="1">
      <c r="B40" s="377" t="s">
        <v>1336</v>
      </c>
      <c r="C40" s="407">
        <v>20358.5</v>
      </c>
      <c r="D40" s="408">
        <v>12862</v>
      </c>
      <c r="E40" s="408">
        <v>13980</v>
      </c>
      <c r="F40" s="409">
        <v>15934.2</v>
      </c>
      <c r="G40" s="409"/>
    </row>
    <row r="41" spans="2:7" ht="13.5" thickBot="1">
      <c r="B41" s="472" t="s">
        <v>1339</v>
      </c>
      <c r="C41" s="410">
        <v>152837.75</v>
      </c>
      <c r="D41" s="414">
        <v>175750.2</v>
      </c>
      <c r="E41" s="414">
        <v>170184</v>
      </c>
      <c r="F41" s="411">
        <v>258319.1</v>
      </c>
      <c r="G41" s="411">
        <v>220508.6</v>
      </c>
    </row>
  </sheetData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2"/>
  <sheetViews>
    <sheetView workbookViewId="0" topLeftCell="T66">
      <selection activeCell="AD91" sqref="AD91"/>
    </sheetView>
  </sheetViews>
  <sheetFormatPr defaultColWidth="9.140625" defaultRowHeight="12.75"/>
  <cols>
    <col min="1" max="1" width="3.140625" style="357" customWidth="1"/>
    <col min="2" max="2" width="4.421875" style="357" customWidth="1"/>
    <col min="3" max="3" width="29.57421875" style="357" customWidth="1"/>
    <col min="4" max="4" width="7.57421875" style="1302" hidden="1" customWidth="1"/>
    <col min="5" max="5" width="7.28125" style="1302" hidden="1" customWidth="1"/>
    <col min="6" max="7" width="7.57421875" style="357" hidden="1" customWidth="1"/>
    <col min="8" max="8" width="6.7109375" style="357" hidden="1" customWidth="1"/>
    <col min="9" max="9" width="7.421875" style="1302" hidden="1" customWidth="1"/>
    <col min="10" max="10" width="7.421875" style="357" customWidth="1"/>
    <col min="11" max="12" width="7.421875" style="1302" customWidth="1"/>
    <col min="13" max="16" width="7.421875" style="833" customWidth="1"/>
    <col min="17" max="24" width="9.140625" style="357" customWidth="1"/>
    <col min="25" max="31" width="11.57421875" style="357" customWidth="1"/>
    <col min="32" max="16384" width="9.140625" style="357" customWidth="1"/>
  </cols>
  <sheetData>
    <row r="1" spans="1:11" ht="12.75" customHeight="1" hidden="1">
      <c r="A1" s="1691" t="s">
        <v>1155</v>
      </c>
      <c r="B1" s="1691"/>
      <c r="C1" s="1691"/>
      <c r="D1" s="1691"/>
      <c r="E1" s="1691"/>
      <c r="F1" s="1691"/>
      <c r="G1" s="1691"/>
      <c r="H1" s="1691"/>
      <c r="I1" s="1691"/>
      <c r="K1" s="357"/>
    </row>
    <row r="2" spans="1:11" ht="12.75" customHeight="1" hidden="1">
      <c r="A2" s="1691" t="s">
        <v>636</v>
      </c>
      <c r="B2" s="1691"/>
      <c r="C2" s="1691"/>
      <c r="D2" s="1691"/>
      <c r="E2" s="1691"/>
      <c r="F2" s="1691"/>
      <c r="G2" s="1691"/>
      <c r="H2" s="1691"/>
      <c r="I2" s="1691"/>
      <c r="K2" s="357"/>
    </row>
    <row r="3" spans="1:11" ht="12.75" customHeight="1" hidden="1">
      <c r="A3" s="1691" t="s">
        <v>90</v>
      </c>
      <c r="B3" s="1691"/>
      <c r="C3" s="1691"/>
      <c r="D3" s="1691"/>
      <c r="E3" s="1691"/>
      <c r="F3" s="1691"/>
      <c r="G3" s="1691"/>
      <c r="H3" s="1691"/>
      <c r="I3" s="1691"/>
      <c r="K3" s="357"/>
    </row>
    <row r="4" spans="1:16" ht="5.25" customHeight="1" hidden="1">
      <c r="A4" s="1262"/>
      <c r="B4" s="1262"/>
      <c r="C4" s="1262"/>
      <c r="D4" s="1289"/>
      <c r="E4" s="1289"/>
      <c r="F4" s="1262"/>
      <c r="G4" s="1262"/>
      <c r="H4" s="1262"/>
      <c r="I4" s="1289"/>
      <c r="J4" s="1262"/>
      <c r="K4" s="1289"/>
      <c r="L4" s="1289"/>
      <c r="M4" s="1263"/>
      <c r="N4" s="1263"/>
      <c r="O4" s="1263"/>
      <c r="P4" s="1263"/>
    </row>
    <row r="5" spans="1:11" ht="12.75" customHeight="1" hidden="1">
      <c r="A5" s="1691" t="s">
        <v>196</v>
      </c>
      <c r="B5" s="1691"/>
      <c r="C5" s="1691"/>
      <c r="D5" s="1691"/>
      <c r="E5" s="1691"/>
      <c r="F5" s="1691"/>
      <c r="G5" s="1691"/>
      <c r="H5" s="1691"/>
      <c r="I5" s="1691"/>
      <c r="K5" s="357"/>
    </row>
    <row r="6" spans="1:11" ht="12.75" customHeight="1" hidden="1">
      <c r="A6" s="1691" t="s">
        <v>637</v>
      </c>
      <c r="B6" s="1691"/>
      <c r="C6" s="1691"/>
      <c r="D6" s="1691"/>
      <c r="E6" s="1691"/>
      <c r="F6" s="1691"/>
      <c r="G6" s="1691"/>
      <c r="H6" s="1691"/>
      <c r="I6" s="1691"/>
      <c r="K6" s="357"/>
    </row>
    <row r="7" spans="1:16" ht="5.25" customHeight="1" hidden="1">
      <c r="A7" s="18"/>
      <c r="B7" s="18"/>
      <c r="C7" s="18"/>
      <c r="D7" s="344"/>
      <c r="E7" s="344"/>
      <c r="F7" s="18"/>
      <c r="G7" s="18"/>
      <c r="H7" s="18"/>
      <c r="I7" s="344"/>
      <c r="J7" s="18"/>
      <c r="K7" s="344"/>
      <c r="L7" s="344"/>
      <c r="M7" s="250"/>
      <c r="N7" s="250"/>
      <c r="O7" s="250"/>
      <c r="P7" s="250"/>
    </row>
    <row r="8" spans="1:16" s="1307" customFormat="1" ht="12.75" customHeight="1" hidden="1">
      <c r="A8" s="1734" t="s">
        <v>197</v>
      </c>
      <c r="B8" s="1735"/>
      <c r="C8" s="1736"/>
      <c r="D8" s="1303">
        <v>2004</v>
      </c>
      <c r="E8" s="1303">
        <v>2004</v>
      </c>
      <c r="F8" s="1304">
        <v>2004</v>
      </c>
      <c r="G8" s="1304">
        <v>2004</v>
      </c>
      <c r="H8" s="1304">
        <v>2004</v>
      </c>
      <c r="I8" s="1303">
        <v>2004</v>
      </c>
      <c r="J8" s="1304">
        <v>2004</v>
      </c>
      <c r="K8" s="1303">
        <v>2004</v>
      </c>
      <c r="L8" s="1305">
        <v>2004</v>
      </c>
      <c r="M8" s="478">
        <v>2004</v>
      </c>
      <c r="N8" s="478">
        <v>2004</v>
      </c>
      <c r="O8" s="1306">
        <v>2004</v>
      </c>
      <c r="P8" s="1306">
        <v>2004</v>
      </c>
    </row>
    <row r="9" spans="1:16" s="1307" customFormat="1" ht="12.75" customHeight="1" hidden="1">
      <c r="A9" s="1737" t="s">
        <v>638</v>
      </c>
      <c r="B9" s="1738"/>
      <c r="C9" s="1739"/>
      <c r="D9" s="1276" t="s">
        <v>1336</v>
      </c>
      <c r="E9" s="1276" t="s">
        <v>1336</v>
      </c>
      <c r="F9" s="1308" t="s">
        <v>1336</v>
      </c>
      <c r="G9" s="1308" t="s">
        <v>917</v>
      </c>
      <c r="H9" s="1308" t="s">
        <v>639</v>
      </c>
      <c r="I9" s="1276" t="s">
        <v>639</v>
      </c>
      <c r="J9" s="1308" t="s">
        <v>639</v>
      </c>
      <c r="K9" s="1276" t="s">
        <v>639</v>
      </c>
      <c r="L9" s="1309" t="s">
        <v>639</v>
      </c>
      <c r="M9" s="479" t="s">
        <v>639</v>
      </c>
      <c r="N9" s="479" t="s">
        <v>639</v>
      </c>
      <c r="O9" s="1310" t="s">
        <v>639</v>
      </c>
      <c r="P9" s="1310" t="s">
        <v>639</v>
      </c>
    </row>
    <row r="10" spans="1:16" ht="12.75" hidden="1">
      <c r="A10" s="1311" t="s">
        <v>640</v>
      </c>
      <c r="B10" s="1312"/>
      <c r="C10" s="904"/>
      <c r="D10" s="1008"/>
      <c r="E10" s="1008"/>
      <c r="F10" s="337"/>
      <c r="G10" s="337"/>
      <c r="H10" s="337"/>
      <c r="I10" s="1008"/>
      <c r="J10" s="337"/>
      <c r="K10" s="1008"/>
      <c r="L10" s="1313"/>
      <c r="M10" s="250"/>
      <c r="N10" s="250"/>
      <c r="O10" s="927"/>
      <c r="P10" s="927"/>
    </row>
    <row r="11" spans="1:16" ht="12.75" hidden="1">
      <c r="A11" s="1314"/>
      <c r="B11" s="76" t="s">
        <v>641</v>
      </c>
      <c r="C11" s="358"/>
      <c r="D11" s="1315">
        <v>1.820083870967742</v>
      </c>
      <c r="E11" s="1315">
        <v>1.820083870967742</v>
      </c>
      <c r="F11" s="1315">
        <v>1.820083870967742</v>
      </c>
      <c r="G11" s="1315">
        <v>0</v>
      </c>
      <c r="H11" s="1315">
        <v>0.3454</v>
      </c>
      <c r="I11" s="1315">
        <v>0.3454</v>
      </c>
      <c r="J11" s="1315">
        <v>0.3454</v>
      </c>
      <c r="K11" s="1315">
        <v>0.3454</v>
      </c>
      <c r="L11" s="1316">
        <v>0.3454</v>
      </c>
      <c r="M11" s="156">
        <v>0.3454</v>
      </c>
      <c r="N11" s="156">
        <v>0.3454</v>
      </c>
      <c r="O11" s="1317">
        <v>0.3454</v>
      </c>
      <c r="P11" s="1317">
        <v>0.3454</v>
      </c>
    </row>
    <row r="12" spans="1:16" ht="12.75" hidden="1">
      <c r="A12" s="1318"/>
      <c r="B12" s="76" t="s">
        <v>642</v>
      </c>
      <c r="C12" s="358"/>
      <c r="D12" s="1315">
        <v>1.4706548192771083</v>
      </c>
      <c r="E12" s="1315">
        <v>1.4706548192771083</v>
      </c>
      <c r="F12" s="1315">
        <v>1.4706548192771083</v>
      </c>
      <c r="G12" s="1315">
        <v>0.6176727272727273</v>
      </c>
      <c r="H12" s="1315">
        <v>0.629863076923077</v>
      </c>
      <c r="I12" s="1315">
        <v>0.629863076923077</v>
      </c>
      <c r="J12" s="1315">
        <v>0.629863076923077</v>
      </c>
      <c r="K12" s="1315">
        <v>0.629863076923077</v>
      </c>
      <c r="L12" s="1316">
        <v>0.629863076923077</v>
      </c>
      <c r="M12" s="156">
        <v>0.629863076923077</v>
      </c>
      <c r="N12" s="156">
        <v>0.629863076923077</v>
      </c>
      <c r="O12" s="1317">
        <v>0.629863076923077</v>
      </c>
      <c r="P12" s="1317">
        <v>0.629863076923077</v>
      </c>
    </row>
    <row r="13" spans="1:16" ht="12.75" hidden="1">
      <c r="A13" s="1318"/>
      <c r="B13" s="76" t="s">
        <v>643</v>
      </c>
      <c r="C13" s="358"/>
      <c r="D13" s="1319">
        <v>0</v>
      </c>
      <c r="E13" s="1319">
        <v>0</v>
      </c>
      <c r="F13" s="1320">
        <v>0</v>
      </c>
      <c r="G13" s="1319">
        <v>0</v>
      </c>
      <c r="H13" s="1315">
        <v>1</v>
      </c>
      <c r="I13" s="1315">
        <v>1</v>
      </c>
      <c r="J13" s="1315">
        <v>1</v>
      </c>
      <c r="K13" s="1315">
        <v>1</v>
      </c>
      <c r="L13" s="1316">
        <v>1</v>
      </c>
      <c r="M13" s="156">
        <v>1</v>
      </c>
      <c r="N13" s="156">
        <v>1</v>
      </c>
      <c r="O13" s="1317">
        <v>1</v>
      </c>
      <c r="P13" s="1317">
        <v>1</v>
      </c>
    </row>
    <row r="14" spans="1:16" ht="12.75" hidden="1">
      <c r="A14" s="1318"/>
      <c r="B14" s="76" t="s">
        <v>644</v>
      </c>
      <c r="C14" s="358"/>
      <c r="D14" s="1315">
        <v>3.8123749843660346</v>
      </c>
      <c r="E14" s="1315">
        <v>3.8123749843660346</v>
      </c>
      <c r="F14" s="1321">
        <v>3.8123749843660346</v>
      </c>
      <c r="G14" s="1315" t="s">
        <v>1536</v>
      </c>
      <c r="H14" s="1315" t="s">
        <v>1536</v>
      </c>
      <c r="I14" s="1315" t="s">
        <v>1536</v>
      </c>
      <c r="J14" s="1315" t="s">
        <v>1536</v>
      </c>
      <c r="K14" s="1315" t="s">
        <v>1536</v>
      </c>
      <c r="L14" s="1316" t="s">
        <v>1536</v>
      </c>
      <c r="M14" s="156" t="s">
        <v>1536</v>
      </c>
      <c r="N14" s="156" t="s">
        <v>1536</v>
      </c>
      <c r="O14" s="1317" t="s">
        <v>1536</v>
      </c>
      <c r="P14" s="1317" t="s">
        <v>1536</v>
      </c>
    </row>
    <row r="15" spans="1:16" ht="12.75" hidden="1">
      <c r="A15" s="1318"/>
      <c r="B15" s="20" t="s">
        <v>645</v>
      </c>
      <c r="C15" s="358"/>
      <c r="D15" s="1322" t="s">
        <v>199</v>
      </c>
      <c r="E15" s="1322" t="s">
        <v>199</v>
      </c>
      <c r="F15" s="77" t="s">
        <v>199</v>
      </c>
      <c r="G15" s="77" t="s">
        <v>199</v>
      </c>
      <c r="H15" s="77" t="s">
        <v>199</v>
      </c>
      <c r="I15" s="1322" t="s">
        <v>199</v>
      </c>
      <c r="J15" s="77" t="s">
        <v>199</v>
      </c>
      <c r="K15" s="1322" t="s">
        <v>199</v>
      </c>
      <c r="L15" s="480" t="s">
        <v>199</v>
      </c>
      <c r="M15" s="481" t="s">
        <v>199</v>
      </c>
      <c r="N15" s="481" t="s">
        <v>199</v>
      </c>
      <c r="O15" s="1323" t="s">
        <v>199</v>
      </c>
      <c r="P15" s="1323" t="s">
        <v>199</v>
      </c>
    </row>
    <row r="16" spans="1:16" ht="12.75" hidden="1">
      <c r="A16" s="1318"/>
      <c r="B16" s="20" t="s">
        <v>200</v>
      </c>
      <c r="C16" s="358"/>
      <c r="D16" s="1322" t="s">
        <v>201</v>
      </c>
      <c r="E16" s="1322" t="s">
        <v>201</v>
      </c>
      <c r="F16" s="77" t="s">
        <v>201</v>
      </c>
      <c r="G16" s="77" t="s">
        <v>201</v>
      </c>
      <c r="H16" s="77" t="s">
        <v>201</v>
      </c>
      <c r="I16" s="1322" t="s">
        <v>201</v>
      </c>
      <c r="J16" s="77" t="s">
        <v>201</v>
      </c>
      <c r="K16" s="1322" t="s">
        <v>201</v>
      </c>
      <c r="L16" s="480" t="s">
        <v>201</v>
      </c>
      <c r="M16" s="481" t="s">
        <v>201</v>
      </c>
      <c r="N16" s="481" t="s">
        <v>201</v>
      </c>
      <c r="O16" s="1323" t="s">
        <v>201</v>
      </c>
      <c r="P16" s="1323" t="s">
        <v>201</v>
      </c>
    </row>
    <row r="17" spans="1:16" ht="7.5" customHeight="1" hidden="1">
      <c r="A17" s="1324"/>
      <c r="B17" s="98"/>
      <c r="C17" s="359"/>
      <c r="D17" s="1322"/>
      <c r="E17" s="1322"/>
      <c r="F17" s="77"/>
      <c r="G17" s="77"/>
      <c r="H17" s="77"/>
      <c r="I17" s="1322"/>
      <c r="J17" s="77"/>
      <c r="K17" s="1322"/>
      <c r="L17" s="480"/>
      <c r="M17" s="481"/>
      <c r="N17" s="481"/>
      <c r="O17" s="1323"/>
      <c r="P17" s="1323"/>
    </row>
    <row r="18" spans="1:16" ht="12.75" hidden="1">
      <c r="A18" s="1314" t="s">
        <v>646</v>
      </c>
      <c r="B18" s="20"/>
      <c r="C18" s="358"/>
      <c r="D18" s="1303"/>
      <c r="E18" s="1303"/>
      <c r="F18" s="1304"/>
      <c r="G18" s="1304"/>
      <c r="H18" s="1304"/>
      <c r="I18" s="1303"/>
      <c r="J18" s="1304"/>
      <c r="K18" s="1303"/>
      <c r="L18" s="1305"/>
      <c r="M18" s="478"/>
      <c r="N18" s="478"/>
      <c r="O18" s="1306"/>
      <c r="P18" s="1306"/>
    </row>
    <row r="19" spans="1:16" ht="12.75" hidden="1">
      <c r="A19" s="1314"/>
      <c r="B19" s="20" t="s">
        <v>202</v>
      </c>
      <c r="C19" s="358"/>
      <c r="D19" s="1279">
        <v>6</v>
      </c>
      <c r="E19" s="1279">
        <v>6</v>
      </c>
      <c r="F19" s="1325">
        <v>6</v>
      </c>
      <c r="G19" s="1325">
        <v>5</v>
      </c>
      <c r="H19" s="1325">
        <v>5</v>
      </c>
      <c r="I19" s="1279">
        <v>5</v>
      </c>
      <c r="J19" s="1325">
        <v>5</v>
      </c>
      <c r="K19" s="1279">
        <v>5</v>
      </c>
      <c r="L19" s="1326">
        <v>5</v>
      </c>
      <c r="M19" s="482">
        <v>5</v>
      </c>
      <c r="N19" s="482">
        <v>5</v>
      </c>
      <c r="O19" s="1327">
        <v>5</v>
      </c>
      <c r="P19" s="1327">
        <v>5</v>
      </c>
    </row>
    <row r="20" spans="1:16" ht="12.75" hidden="1">
      <c r="A20" s="1318"/>
      <c r="B20" s="20" t="s">
        <v>647</v>
      </c>
      <c r="C20" s="358"/>
      <c r="D20" s="1276" t="s">
        <v>648</v>
      </c>
      <c r="E20" s="1276" t="s">
        <v>648</v>
      </c>
      <c r="F20" s="1308" t="s">
        <v>648</v>
      </c>
      <c r="G20" s="1308" t="s">
        <v>648</v>
      </c>
      <c r="H20" s="1308" t="s">
        <v>648</v>
      </c>
      <c r="I20" s="1276" t="s">
        <v>648</v>
      </c>
      <c r="J20" s="1308" t="s">
        <v>648</v>
      </c>
      <c r="K20" s="1276" t="s">
        <v>648</v>
      </c>
      <c r="L20" s="1309" t="s">
        <v>648</v>
      </c>
      <c r="M20" s="479" t="s">
        <v>648</v>
      </c>
      <c r="N20" s="479" t="s">
        <v>648</v>
      </c>
      <c r="O20" s="1310" t="s">
        <v>648</v>
      </c>
      <c r="P20" s="1310" t="s">
        <v>648</v>
      </c>
    </row>
    <row r="21" spans="1:16" ht="12.75" hidden="1">
      <c r="A21" s="1318"/>
      <c r="B21" s="76" t="s">
        <v>203</v>
      </c>
      <c r="C21" s="358"/>
      <c r="D21" s="1322"/>
      <c r="E21" s="1322"/>
      <c r="F21" s="77"/>
      <c r="G21" s="77"/>
      <c r="H21" s="77"/>
      <c r="I21" s="1322"/>
      <c r="J21" s="77"/>
      <c r="K21" s="1322"/>
      <c r="L21" s="480"/>
      <c r="M21" s="481"/>
      <c r="N21" s="481"/>
      <c r="O21" s="1323"/>
      <c r="P21" s="1323"/>
    </row>
    <row r="22" spans="1:16" ht="12.75" hidden="1">
      <c r="A22" s="1328" t="s">
        <v>649</v>
      </c>
      <c r="B22" s="1329"/>
      <c r="C22" s="1330"/>
      <c r="D22" s="1331">
        <v>0.711</v>
      </c>
      <c r="E22" s="1331">
        <v>0.711</v>
      </c>
      <c r="F22" s="1331">
        <v>0.711</v>
      </c>
      <c r="G22" s="1331">
        <v>1.016</v>
      </c>
      <c r="H22" s="1331">
        <v>0.387</v>
      </c>
      <c r="I22" s="1331">
        <v>0.387</v>
      </c>
      <c r="J22" s="1331">
        <v>0.387</v>
      </c>
      <c r="K22" s="1331">
        <v>0.387</v>
      </c>
      <c r="L22" s="1332">
        <v>0.387</v>
      </c>
      <c r="M22" s="1333">
        <v>0.387</v>
      </c>
      <c r="N22" s="1333">
        <v>0.387</v>
      </c>
      <c r="O22" s="1334">
        <v>0.387</v>
      </c>
      <c r="P22" s="1334">
        <v>0.387</v>
      </c>
    </row>
    <row r="23" spans="1:16" ht="12.75" hidden="1">
      <c r="A23" s="1314" t="s">
        <v>207</v>
      </c>
      <c r="B23" s="20"/>
      <c r="C23" s="358"/>
      <c r="D23" s="1322"/>
      <c r="E23" s="1322"/>
      <c r="F23" s="77"/>
      <c r="G23" s="77"/>
      <c r="H23" s="77"/>
      <c r="I23" s="1322"/>
      <c r="J23" s="77"/>
      <c r="K23" s="1322"/>
      <c r="L23" s="480"/>
      <c r="M23" s="481"/>
      <c r="N23" s="481"/>
      <c r="O23" s="1323"/>
      <c r="P23" s="1323"/>
    </row>
    <row r="24" spans="1:16" ht="12.75" hidden="1">
      <c r="A24" s="1318"/>
      <c r="B24" s="231" t="s">
        <v>208</v>
      </c>
      <c r="C24" s="358"/>
      <c r="D24" s="1322"/>
      <c r="E24" s="1322"/>
      <c r="F24" s="77"/>
      <c r="G24" s="77"/>
      <c r="H24" s="77"/>
      <c r="I24" s="1322"/>
      <c r="J24" s="77"/>
      <c r="K24" s="1322"/>
      <c r="L24" s="480"/>
      <c r="M24" s="481"/>
      <c r="N24" s="481"/>
      <c r="O24" s="1323"/>
      <c r="P24" s="1323"/>
    </row>
    <row r="25" spans="1:16" ht="12.75" hidden="1">
      <c r="A25" s="1318"/>
      <c r="B25" s="20" t="s">
        <v>209</v>
      </c>
      <c r="C25" s="358"/>
      <c r="D25" s="1322" t="s">
        <v>210</v>
      </c>
      <c r="E25" s="1322" t="s">
        <v>210</v>
      </c>
      <c r="F25" s="77" t="s">
        <v>210</v>
      </c>
      <c r="G25" s="77" t="s">
        <v>211</v>
      </c>
      <c r="H25" s="77" t="s">
        <v>211</v>
      </c>
      <c r="I25" s="1322" t="s">
        <v>211</v>
      </c>
      <c r="J25" s="77" t="s">
        <v>211</v>
      </c>
      <c r="K25" s="1322" t="s">
        <v>211</v>
      </c>
      <c r="L25" s="480" t="s">
        <v>211</v>
      </c>
      <c r="M25" s="481" t="s">
        <v>211</v>
      </c>
      <c r="N25" s="481" t="s">
        <v>211</v>
      </c>
      <c r="O25" s="1323" t="s">
        <v>211</v>
      </c>
      <c r="P25" s="1323" t="s">
        <v>211</v>
      </c>
    </row>
    <row r="26" spans="1:16" ht="12.75" hidden="1">
      <c r="A26" s="1318"/>
      <c r="B26" s="20" t="s">
        <v>212</v>
      </c>
      <c r="C26" s="358"/>
      <c r="D26" s="1322"/>
      <c r="E26" s="1322"/>
      <c r="F26" s="77"/>
      <c r="G26" s="77"/>
      <c r="H26" s="77"/>
      <c r="I26" s="1322"/>
      <c r="J26" s="77"/>
      <c r="K26" s="1322"/>
      <c r="L26" s="480"/>
      <c r="M26" s="481"/>
      <c r="N26" s="481"/>
      <c r="O26" s="1323"/>
      <c r="P26" s="1323"/>
    </row>
    <row r="27" spans="1:16" ht="12.75" hidden="1">
      <c r="A27" s="1318"/>
      <c r="B27" s="20"/>
      <c r="C27" s="358" t="s">
        <v>213</v>
      </c>
      <c r="D27" s="1322" t="s">
        <v>214</v>
      </c>
      <c r="E27" s="1322" t="s">
        <v>214</v>
      </c>
      <c r="F27" s="77" t="s">
        <v>214</v>
      </c>
      <c r="G27" s="77" t="s">
        <v>215</v>
      </c>
      <c r="H27" s="77" t="s">
        <v>215</v>
      </c>
      <c r="I27" s="1322" t="s">
        <v>215</v>
      </c>
      <c r="J27" s="77" t="s">
        <v>215</v>
      </c>
      <c r="K27" s="1322" t="s">
        <v>215</v>
      </c>
      <c r="L27" s="480" t="s">
        <v>215</v>
      </c>
      <c r="M27" s="481" t="s">
        <v>215</v>
      </c>
      <c r="N27" s="481" t="s">
        <v>215</v>
      </c>
      <c r="O27" s="1323" t="s">
        <v>215</v>
      </c>
      <c r="P27" s="1323" t="s">
        <v>215</v>
      </c>
    </row>
    <row r="28" spans="1:16" ht="12.75" hidden="1">
      <c r="A28" s="1318"/>
      <c r="B28" s="20"/>
      <c r="C28" s="358" t="s">
        <v>216</v>
      </c>
      <c r="D28" s="1322" t="s">
        <v>217</v>
      </c>
      <c r="E28" s="1322" t="s">
        <v>217</v>
      </c>
      <c r="F28" s="1322" t="s">
        <v>217</v>
      </c>
      <c r="G28" s="1322" t="s">
        <v>218</v>
      </c>
      <c r="H28" s="1322" t="s">
        <v>218</v>
      </c>
      <c r="I28" s="1322" t="s">
        <v>218</v>
      </c>
      <c r="J28" s="1322" t="s">
        <v>218</v>
      </c>
      <c r="K28" s="1322" t="s">
        <v>218</v>
      </c>
      <c r="L28" s="480" t="s">
        <v>218</v>
      </c>
      <c r="M28" s="481" t="s">
        <v>218</v>
      </c>
      <c r="N28" s="481" t="s">
        <v>218</v>
      </c>
      <c r="O28" s="1323" t="s">
        <v>218</v>
      </c>
      <c r="P28" s="1323" t="s">
        <v>218</v>
      </c>
    </row>
    <row r="29" spans="1:16" ht="12.75" hidden="1">
      <c r="A29" s="1318"/>
      <c r="B29" s="20"/>
      <c r="C29" s="358" t="s">
        <v>219</v>
      </c>
      <c r="D29" s="1322" t="s">
        <v>211</v>
      </c>
      <c r="E29" s="1322" t="s">
        <v>211</v>
      </c>
      <c r="F29" s="1322" t="s">
        <v>211</v>
      </c>
      <c r="G29" s="1322" t="s">
        <v>220</v>
      </c>
      <c r="H29" s="1322" t="s">
        <v>220</v>
      </c>
      <c r="I29" s="1322" t="s">
        <v>220</v>
      </c>
      <c r="J29" s="1322" t="s">
        <v>220</v>
      </c>
      <c r="K29" s="1322" t="s">
        <v>220</v>
      </c>
      <c r="L29" s="480" t="s">
        <v>220</v>
      </c>
      <c r="M29" s="481" t="s">
        <v>220</v>
      </c>
      <c r="N29" s="481" t="s">
        <v>220</v>
      </c>
      <c r="O29" s="1323" t="s">
        <v>220</v>
      </c>
      <c r="P29" s="1323" t="s">
        <v>220</v>
      </c>
    </row>
    <row r="30" spans="1:16" ht="12.75" hidden="1">
      <c r="A30" s="1318"/>
      <c r="B30" s="20"/>
      <c r="C30" s="358" t="s">
        <v>221</v>
      </c>
      <c r="D30" s="1322" t="s">
        <v>222</v>
      </c>
      <c r="E30" s="1322" t="s">
        <v>222</v>
      </c>
      <c r="F30" s="1322" t="s">
        <v>222</v>
      </c>
      <c r="G30" s="77" t="s">
        <v>650</v>
      </c>
      <c r="H30" s="1322" t="s">
        <v>223</v>
      </c>
      <c r="I30" s="1322" t="s">
        <v>223</v>
      </c>
      <c r="J30" s="1322" t="s">
        <v>223</v>
      </c>
      <c r="K30" s="1322" t="s">
        <v>223</v>
      </c>
      <c r="L30" s="480" t="s">
        <v>223</v>
      </c>
      <c r="M30" s="481" t="s">
        <v>223</v>
      </c>
      <c r="N30" s="481" t="s">
        <v>223</v>
      </c>
      <c r="O30" s="1323" t="s">
        <v>223</v>
      </c>
      <c r="P30" s="1323" t="s">
        <v>223</v>
      </c>
    </row>
    <row r="31" spans="1:16" ht="12.75" hidden="1">
      <c r="A31" s="1318"/>
      <c r="B31" s="20"/>
      <c r="C31" s="358" t="s">
        <v>224</v>
      </c>
      <c r="D31" s="1322" t="s">
        <v>651</v>
      </c>
      <c r="E31" s="1322" t="s">
        <v>651</v>
      </c>
      <c r="F31" s="1322" t="s">
        <v>651</v>
      </c>
      <c r="G31" s="77" t="s">
        <v>652</v>
      </c>
      <c r="H31" s="1322" t="s">
        <v>653</v>
      </c>
      <c r="I31" s="1322" t="s">
        <v>653</v>
      </c>
      <c r="J31" s="1322" t="s">
        <v>653</v>
      </c>
      <c r="K31" s="1322" t="s">
        <v>653</v>
      </c>
      <c r="L31" s="480" t="s">
        <v>653</v>
      </c>
      <c r="M31" s="481" t="s">
        <v>653</v>
      </c>
      <c r="N31" s="481" t="s">
        <v>653</v>
      </c>
      <c r="O31" s="1323" t="s">
        <v>653</v>
      </c>
      <c r="P31" s="1323" t="s">
        <v>653</v>
      </c>
    </row>
    <row r="32" spans="1:16" ht="7.5" customHeight="1" hidden="1">
      <c r="A32" s="1318"/>
      <c r="B32" s="20"/>
      <c r="C32" s="358"/>
      <c r="D32" s="1322"/>
      <c r="E32" s="1322"/>
      <c r="F32" s="77"/>
      <c r="G32" s="77"/>
      <c r="H32" s="77"/>
      <c r="I32" s="1322"/>
      <c r="J32" s="77"/>
      <c r="K32" s="1322"/>
      <c r="L32" s="480"/>
      <c r="M32" s="481"/>
      <c r="N32" s="481"/>
      <c r="O32" s="1323"/>
      <c r="P32" s="1323"/>
    </row>
    <row r="33" spans="1:16" ht="12.75" hidden="1">
      <c r="A33" s="1318"/>
      <c r="B33" s="231" t="s">
        <v>225</v>
      </c>
      <c r="C33" s="358"/>
      <c r="D33" s="1322"/>
      <c r="E33" s="1322"/>
      <c r="F33" s="77"/>
      <c r="G33" s="77"/>
      <c r="H33" s="77"/>
      <c r="I33" s="1322"/>
      <c r="J33" s="77"/>
      <c r="K33" s="1322"/>
      <c r="L33" s="480"/>
      <c r="M33" s="481"/>
      <c r="N33" s="481"/>
      <c r="O33" s="1323"/>
      <c r="P33" s="1323"/>
    </row>
    <row r="34" spans="1:16" ht="12.75" hidden="1">
      <c r="A34" s="1318"/>
      <c r="B34" s="20" t="s">
        <v>226</v>
      </c>
      <c r="C34" s="358"/>
      <c r="D34" s="1322" t="s">
        <v>227</v>
      </c>
      <c r="E34" s="1322" t="s">
        <v>227</v>
      </c>
      <c r="F34" s="77" t="s">
        <v>227</v>
      </c>
      <c r="G34" s="77" t="s">
        <v>227</v>
      </c>
      <c r="H34" s="77" t="s">
        <v>227</v>
      </c>
      <c r="I34" s="1322" t="s">
        <v>227</v>
      </c>
      <c r="J34" s="77" t="s">
        <v>227</v>
      </c>
      <c r="K34" s="1322" t="s">
        <v>227</v>
      </c>
      <c r="L34" s="480" t="s">
        <v>227</v>
      </c>
      <c r="M34" s="481" t="s">
        <v>227</v>
      </c>
      <c r="N34" s="481" t="s">
        <v>227</v>
      </c>
      <c r="O34" s="1323" t="s">
        <v>227</v>
      </c>
      <c r="P34" s="1323" t="s">
        <v>227</v>
      </c>
    </row>
    <row r="35" spans="1:16" ht="12.75" hidden="1">
      <c r="A35" s="1318"/>
      <c r="B35" s="76" t="s">
        <v>228</v>
      </c>
      <c r="C35" s="358"/>
      <c r="D35" s="1322" t="s">
        <v>229</v>
      </c>
      <c r="E35" s="1322" t="s">
        <v>229</v>
      </c>
      <c r="F35" s="77" t="s">
        <v>229</v>
      </c>
      <c r="G35" s="77" t="s">
        <v>230</v>
      </c>
      <c r="H35" s="77" t="s">
        <v>230</v>
      </c>
      <c r="I35" s="1322" t="s">
        <v>230</v>
      </c>
      <c r="J35" s="77" t="s">
        <v>230</v>
      </c>
      <c r="K35" s="1322" t="s">
        <v>230</v>
      </c>
      <c r="L35" s="480" t="s">
        <v>230</v>
      </c>
      <c r="M35" s="481" t="s">
        <v>230</v>
      </c>
      <c r="N35" s="481" t="s">
        <v>230</v>
      </c>
      <c r="O35" s="1323" t="s">
        <v>230</v>
      </c>
      <c r="P35" s="1323" t="s">
        <v>230</v>
      </c>
    </row>
    <row r="36" spans="1:16" ht="12.75" hidden="1">
      <c r="A36" s="1318"/>
      <c r="B36" s="76" t="s">
        <v>231</v>
      </c>
      <c r="C36" s="358"/>
      <c r="D36" s="1322" t="s">
        <v>232</v>
      </c>
      <c r="E36" s="1322" t="s">
        <v>232</v>
      </c>
      <c r="F36" s="77" t="s">
        <v>232</v>
      </c>
      <c r="G36" s="77" t="s">
        <v>654</v>
      </c>
      <c r="H36" s="77" t="s">
        <v>654</v>
      </c>
      <c r="I36" s="1322" t="s">
        <v>654</v>
      </c>
      <c r="J36" s="77" t="s">
        <v>654</v>
      </c>
      <c r="K36" s="1322" t="s">
        <v>654</v>
      </c>
      <c r="L36" s="480" t="s">
        <v>654</v>
      </c>
      <c r="M36" s="481" t="s">
        <v>654</v>
      </c>
      <c r="N36" s="481" t="s">
        <v>654</v>
      </c>
      <c r="O36" s="1323" t="s">
        <v>654</v>
      </c>
      <c r="P36" s="1323" t="s">
        <v>654</v>
      </c>
    </row>
    <row r="37" spans="1:16" ht="12.75" hidden="1">
      <c r="A37" s="1318"/>
      <c r="B37" s="76" t="s">
        <v>233</v>
      </c>
      <c r="C37" s="358"/>
      <c r="D37" s="1322" t="s">
        <v>234</v>
      </c>
      <c r="E37" s="1322" t="s">
        <v>234</v>
      </c>
      <c r="F37" s="77" t="s">
        <v>234</v>
      </c>
      <c r="G37" s="77" t="s">
        <v>655</v>
      </c>
      <c r="H37" s="77" t="s">
        <v>655</v>
      </c>
      <c r="I37" s="1322" t="s">
        <v>655</v>
      </c>
      <c r="J37" s="77" t="s">
        <v>655</v>
      </c>
      <c r="K37" s="1322" t="s">
        <v>655</v>
      </c>
      <c r="L37" s="480" t="s">
        <v>655</v>
      </c>
      <c r="M37" s="481" t="s">
        <v>655</v>
      </c>
      <c r="N37" s="481" t="s">
        <v>655</v>
      </c>
      <c r="O37" s="1323" t="s">
        <v>655</v>
      </c>
      <c r="P37" s="1323" t="s">
        <v>655</v>
      </c>
    </row>
    <row r="38" spans="1:16" ht="12.75" hidden="1">
      <c r="A38" s="1318"/>
      <c r="B38" s="76" t="s">
        <v>235</v>
      </c>
      <c r="C38" s="358"/>
      <c r="D38" s="1322" t="s">
        <v>236</v>
      </c>
      <c r="E38" s="1322" t="s">
        <v>236</v>
      </c>
      <c r="F38" s="77" t="s">
        <v>236</v>
      </c>
      <c r="G38" s="77" t="s">
        <v>656</v>
      </c>
      <c r="H38" s="77" t="s">
        <v>657</v>
      </c>
      <c r="I38" s="1322" t="s">
        <v>657</v>
      </c>
      <c r="J38" s="77" t="s">
        <v>657</v>
      </c>
      <c r="K38" s="1322" t="s">
        <v>657</v>
      </c>
      <c r="L38" s="480" t="s">
        <v>657</v>
      </c>
      <c r="M38" s="481" t="s">
        <v>657</v>
      </c>
      <c r="N38" s="481" t="s">
        <v>657</v>
      </c>
      <c r="O38" s="1323" t="s">
        <v>657</v>
      </c>
      <c r="P38" s="1323" t="s">
        <v>657</v>
      </c>
    </row>
    <row r="39" spans="1:16" ht="7.5" customHeight="1" hidden="1">
      <c r="A39" s="1324"/>
      <c r="B39" s="483"/>
      <c r="C39" s="359"/>
      <c r="D39" s="1322"/>
      <c r="E39" s="1322"/>
      <c r="F39" s="77"/>
      <c r="G39" s="77"/>
      <c r="H39" s="77"/>
      <c r="I39" s="1322"/>
      <c r="J39" s="77"/>
      <c r="K39" s="1322"/>
      <c r="L39" s="480"/>
      <c r="M39" s="481"/>
      <c r="N39" s="481"/>
      <c r="O39" s="1323"/>
      <c r="P39" s="1323"/>
    </row>
    <row r="40" spans="1:16" s="1223" customFormat="1" ht="12.75" hidden="1">
      <c r="A40" s="1335"/>
      <c r="B40" s="1336" t="s">
        <v>237</v>
      </c>
      <c r="C40" s="1337"/>
      <c r="D40" s="1005">
        <v>4</v>
      </c>
      <c r="E40" s="1005">
        <v>4</v>
      </c>
      <c r="F40" s="484">
        <v>4</v>
      </c>
      <c r="G40" s="484"/>
      <c r="H40" s="484"/>
      <c r="I40" s="1005"/>
      <c r="J40" s="484"/>
      <c r="K40" s="1005"/>
      <c r="L40" s="1280"/>
      <c r="M40" s="1338"/>
      <c r="N40" s="1338"/>
      <c r="O40" s="1014"/>
      <c r="P40" s="1014"/>
    </row>
    <row r="41" spans="1:16" ht="12.75" hidden="1">
      <c r="A41" s="18" t="s">
        <v>658</v>
      </c>
      <c r="B41" s="20"/>
      <c r="C41" s="20"/>
      <c r="D41" s="344"/>
      <c r="E41" s="344"/>
      <c r="F41" s="18"/>
      <c r="G41" s="18"/>
      <c r="H41" s="18"/>
      <c r="I41" s="344"/>
      <c r="J41" s="18"/>
      <c r="K41" s="344"/>
      <c r="L41" s="344"/>
      <c r="M41" s="250"/>
      <c r="N41" s="250"/>
      <c r="O41" s="250"/>
      <c r="P41" s="250"/>
    </row>
    <row r="42" spans="1:16" ht="12.75" hidden="1">
      <c r="A42" s="18"/>
      <c r="B42" s="20" t="s">
        <v>659</v>
      </c>
      <c r="C42" s="20"/>
      <c r="D42" s="344"/>
      <c r="E42" s="344"/>
      <c r="F42" s="18"/>
      <c r="G42" s="18"/>
      <c r="H42" s="18"/>
      <c r="I42" s="344"/>
      <c r="J42" s="18"/>
      <c r="K42" s="344"/>
      <c r="L42" s="344"/>
      <c r="M42" s="250"/>
      <c r="N42" s="250"/>
      <c r="O42" s="250"/>
      <c r="P42" s="250"/>
    </row>
    <row r="43" spans="1:16" ht="12.75" hidden="1">
      <c r="A43" s="18"/>
      <c r="B43" s="20" t="s">
        <v>660</v>
      </c>
      <c r="C43" s="20"/>
      <c r="D43" s="344"/>
      <c r="E43" s="344"/>
      <c r="F43" s="18"/>
      <c r="G43" s="18"/>
      <c r="H43" s="18"/>
      <c r="I43" s="344"/>
      <c r="J43" s="18"/>
      <c r="K43" s="344"/>
      <c r="L43" s="344"/>
      <c r="M43" s="250"/>
      <c r="N43" s="250"/>
      <c r="O43" s="250"/>
      <c r="P43" s="250"/>
    </row>
    <row r="44" spans="1:16" ht="12.75" hidden="1">
      <c r="A44" s="18"/>
      <c r="B44" s="20" t="s">
        <v>661</v>
      </c>
      <c r="C44" s="20"/>
      <c r="D44" s="344"/>
      <c r="E44" s="344"/>
      <c r="F44" s="18"/>
      <c r="G44" s="18"/>
      <c r="H44" s="18"/>
      <c r="I44" s="344"/>
      <c r="J44" s="18"/>
      <c r="K44" s="344"/>
      <c r="L44" s="344"/>
      <c r="M44" s="250"/>
      <c r="N44" s="250"/>
      <c r="O44" s="250"/>
      <c r="P44" s="250"/>
    </row>
    <row r="45" spans="1:16" ht="12.75" hidden="1">
      <c r="A45" s="18"/>
      <c r="B45" s="20" t="s">
        <v>662</v>
      </c>
      <c r="C45" s="20"/>
      <c r="D45" s="344"/>
      <c r="E45" s="344"/>
      <c r="F45" s="18"/>
      <c r="G45" s="18"/>
      <c r="H45" s="18"/>
      <c r="I45" s="344"/>
      <c r="J45" s="18"/>
      <c r="K45" s="344"/>
      <c r="L45" s="344"/>
      <c r="M45" s="250"/>
      <c r="N45" s="250"/>
      <c r="O45" s="250"/>
      <c r="P45" s="250"/>
    </row>
    <row r="46" spans="1:16" ht="12.75" hidden="1">
      <c r="A46" s="18"/>
      <c r="B46" s="20"/>
      <c r="C46" s="20"/>
      <c r="D46" s="344"/>
      <c r="E46" s="344"/>
      <c r="F46" s="18"/>
      <c r="G46" s="18"/>
      <c r="H46" s="18"/>
      <c r="I46" s="344"/>
      <c r="J46" s="18"/>
      <c r="K46" s="344"/>
      <c r="L46" s="344"/>
      <c r="M46" s="250"/>
      <c r="N46" s="250"/>
      <c r="O46" s="250"/>
      <c r="P46" s="250"/>
    </row>
    <row r="47" spans="1:16" ht="12.75" hidden="1">
      <c r="A47" s="18" t="s">
        <v>663</v>
      </c>
      <c r="B47" s="20" t="s">
        <v>664</v>
      </c>
      <c r="C47" s="20"/>
      <c r="D47" s="344"/>
      <c r="E47" s="344"/>
      <c r="F47" s="18"/>
      <c r="G47" s="18"/>
      <c r="H47" s="18"/>
      <c r="I47" s="344"/>
      <c r="J47" s="18"/>
      <c r="K47" s="344"/>
      <c r="L47" s="344"/>
      <c r="M47" s="250"/>
      <c r="N47" s="250"/>
      <c r="O47" s="250"/>
      <c r="P47" s="250"/>
    </row>
    <row r="48" spans="1:16" ht="12.75" hidden="1">
      <c r="A48" s="18"/>
      <c r="B48" s="20"/>
      <c r="C48" s="20" t="s">
        <v>208</v>
      </c>
      <c r="D48" s="344"/>
      <c r="E48" s="344"/>
      <c r="F48" s="18"/>
      <c r="G48" s="18"/>
      <c r="H48" s="18"/>
      <c r="I48" s="344"/>
      <c r="J48" s="18"/>
      <c r="K48" s="344"/>
      <c r="L48" s="344"/>
      <c r="M48" s="250"/>
      <c r="N48" s="250"/>
      <c r="O48" s="250"/>
      <c r="P48" s="250"/>
    </row>
    <row r="49" spans="1:16" ht="12.75" hidden="1">
      <c r="A49" s="18"/>
      <c r="B49" s="20"/>
      <c r="C49" s="20" t="s">
        <v>212</v>
      </c>
      <c r="D49" s="344"/>
      <c r="E49" s="344"/>
      <c r="F49" s="18"/>
      <c r="G49" s="18"/>
      <c r="H49" s="18"/>
      <c r="I49" s="344"/>
      <c r="J49" s="18"/>
      <c r="K49" s="344"/>
      <c r="L49" s="344"/>
      <c r="M49" s="250"/>
      <c r="N49" s="250"/>
      <c r="O49" s="250"/>
      <c r="P49" s="250"/>
    </row>
    <row r="50" spans="1:16" ht="12.75" hidden="1">
      <c r="A50" s="18"/>
      <c r="B50" s="20"/>
      <c r="C50" s="1339" t="s">
        <v>216</v>
      </c>
      <c r="D50" s="344"/>
      <c r="E50" s="344"/>
      <c r="F50" s="18"/>
      <c r="G50" s="18"/>
      <c r="H50" s="18"/>
      <c r="I50" s="344"/>
      <c r="J50" s="18"/>
      <c r="K50" s="344"/>
      <c r="L50" s="344"/>
      <c r="M50" s="250"/>
      <c r="N50" s="250"/>
      <c r="O50" s="250"/>
      <c r="P50" s="250"/>
    </row>
    <row r="51" spans="1:16" ht="12.75" hidden="1">
      <c r="A51" s="18"/>
      <c r="B51" s="20"/>
      <c r="C51" s="1339" t="s">
        <v>219</v>
      </c>
      <c r="D51" s="344"/>
      <c r="E51" s="344"/>
      <c r="F51" s="18"/>
      <c r="G51" s="18"/>
      <c r="H51" s="18"/>
      <c r="I51" s="344"/>
      <c r="J51" s="18"/>
      <c r="K51" s="344"/>
      <c r="L51" s="344"/>
      <c r="M51" s="250"/>
      <c r="N51" s="250"/>
      <c r="O51" s="250"/>
      <c r="P51" s="250"/>
    </row>
    <row r="52" spans="1:16" ht="12.75" hidden="1">
      <c r="A52" s="18"/>
      <c r="B52" s="20"/>
      <c r="C52" s="1339" t="s">
        <v>221</v>
      </c>
      <c r="D52" s="344"/>
      <c r="E52" s="344"/>
      <c r="F52" s="18"/>
      <c r="G52" s="18"/>
      <c r="H52" s="18"/>
      <c r="I52" s="344"/>
      <c r="J52" s="18"/>
      <c r="K52" s="344"/>
      <c r="L52" s="344"/>
      <c r="M52" s="250"/>
      <c r="N52" s="250"/>
      <c r="O52" s="250"/>
      <c r="P52" s="250"/>
    </row>
    <row r="53" spans="1:16" ht="12.75" hidden="1">
      <c r="A53" s="18"/>
      <c r="B53" s="20"/>
      <c r="C53" s="1339" t="s">
        <v>665</v>
      </c>
      <c r="D53" s="344"/>
      <c r="E53" s="344"/>
      <c r="F53" s="18"/>
      <c r="G53" s="18"/>
      <c r="H53" s="18"/>
      <c r="I53" s="344"/>
      <c r="J53" s="18"/>
      <c r="K53" s="344"/>
      <c r="L53" s="344"/>
      <c r="M53" s="250"/>
      <c r="N53" s="250"/>
      <c r="O53" s="250"/>
      <c r="P53" s="250"/>
    </row>
    <row r="54" spans="1:16" ht="12.75" hidden="1">
      <c r="A54" s="18"/>
      <c r="B54" s="20"/>
      <c r="C54" s="1339" t="s">
        <v>666</v>
      </c>
      <c r="D54" s="344"/>
      <c r="E54" s="344"/>
      <c r="F54" s="18"/>
      <c r="G54" s="18"/>
      <c r="H54" s="18"/>
      <c r="I54" s="344"/>
      <c r="J54" s="18"/>
      <c r="K54" s="344"/>
      <c r="L54" s="344"/>
      <c r="M54" s="250"/>
      <c r="N54" s="250"/>
      <c r="O54" s="250"/>
      <c r="P54" s="250"/>
    </row>
    <row r="55" spans="1:16" ht="12.75" hidden="1">
      <c r="A55" s="18"/>
      <c r="B55" s="20"/>
      <c r="C55" s="1339" t="s">
        <v>667</v>
      </c>
      <c r="D55" s="344"/>
      <c r="E55" s="344"/>
      <c r="F55" s="18"/>
      <c r="G55" s="18"/>
      <c r="H55" s="18"/>
      <c r="I55" s="344"/>
      <c r="J55" s="18"/>
      <c r="K55" s="344"/>
      <c r="L55" s="344"/>
      <c r="M55" s="250"/>
      <c r="N55" s="250"/>
      <c r="O55" s="250"/>
      <c r="P55" s="250"/>
    </row>
    <row r="56" spans="1:16" ht="12.75" hidden="1">
      <c r="A56" s="18"/>
      <c r="B56" s="20"/>
      <c r="C56" s="1339" t="s">
        <v>668</v>
      </c>
      <c r="D56" s="344"/>
      <c r="E56" s="344"/>
      <c r="F56" s="18"/>
      <c r="G56" s="18"/>
      <c r="H56" s="18"/>
      <c r="I56" s="344"/>
      <c r="J56" s="18"/>
      <c r="K56" s="344"/>
      <c r="L56" s="344"/>
      <c r="M56" s="250"/>
      <c r="N56" s="250"/>
      <c r="O56" s="250"/>
      <c r="P56" s="250"/>
    </row>
    <row r="57" spans="1:16" ht="12.75" hidden="1">
      <c r="A57" s="18"/>
      <c r="B57" s="20"/>
      <c r="C57" s="20" t="s">
        <v>225</v>
      </c>
      <c r="D57" s="344"/>
      <c r="E57" s="344"/>
      <c r="F57" s="18"/>
      <c r="G57" s="18"/>
      <c r="H57" s="18"/>
      <c r="I57" s="344"/>
      <c r="J57" s="18"/>
      <c r="K57" s="344"/>
      <c r="L57" s="344"/>
      <c r="M57" s="250"/>
      <c r="N57" s="250"/>
      <c r="O57" s="250"/>
      <c r="P57" s="250"/>
    </row>
    <row r="58" spans="1:16" ht="12.75" hidden="1">
      <c r="A58" s="18"/>
      <c r="B58" s="20"/>
      <c r="C58" s="20" t="s">
        <v>226</v>
      </c>
      <c r="D58" s="344"/>
      <c r="E58" s="344"/>
      <c r="F58" s="18"/>
      <c r="G58" s="18"/>
      <c r="H58" s="18"/>
      <c r="I58" s="344"/>
      <c r="J58" s="18"/>
      <c r="K58" s="344"/>
      <c r="L58" s="344"/>
      <c r="M58" s="250"/>
      <c r="N58" s="250"/>
      <c r="O58" s="250"/>
      <c r="P58" s="250"/>
    </row>
    <row r="59" spans="1:16" ht="12.75" hidden="1">
      <c r="A59" s="18"/>
      <c r="B59" s="20"/>
      <c r="C59" s="33" t="s">
        <v>669</v>
      </c>
      <c r="D59" s="344"/>
      <c r="E59" s="344"/>
      <c r="F59" s="18"/>
      <c r="G59" s="18"/>
      <c r="H59" s="18"/>
      <c r="I59" s="344"/>
      <c r="J59" s="18"/>
      <c r="K59" s="344"/>
      <c r="L59" s="344"/>
      <c r="M59" s="250"/>
      <c r="N59" s="250"/>
      <c r="O59" s="250"/>
      <c r="P59" s="250"/>
    </row>
    <row r="60" spans="1:16" ht="12.75" hidden="1">
      <c r="A60" s="18"/>
      <c r="B60" s="20"/>
      <c r="C60" s="33" t="s">
        <v>670</v>
      </c>
      <c r="D60" s="344"/>
      <c r="E60" s="344"/>
      <c r="F60" s="18"/>
      <c r="G60" s="18"/>
      <c r="H60" s="18"/>
      <c r="I60" s="344"/>
      <c r="J60" s="18"/>
      <c r="K60" s="344"/>
      <c r="L60" s="344"/>
      <c r="M60" s="250"/>
      <c r="N60" s="250"/>
      <c r="O60" s="250"/>
      <c r="P60" s="250"/>
    </row>
    <row r="61" spans="1:16" ht="12.75" hidden="1">
      <c r="A61" s="18"/>
      <c r="B61" s="20"/>
      <c r="C61" s="76" t="s">
        <v>233</v>
      </c>
      <c r="D61" s="344"/>
      <c r="E61" s="344"/>
      <c r="F61" s="18"/>
      <c r="G61" s="18"/>
      <c r="H61" s="18"/>
      <c r="I61" s="344"/>
      <c r="J61" s="18"/>
      <c r="K61" s="344"/>
      <c r="L61" s="344"/>
      <c r="M61" s="250"/>
      <c r="N61" s="250"/>
      <c r="O61" s="250"/>
      <c r="P61" s="250"/>
    </row>
    <row r="62" spans="1:16" ht="12.75" hidden="1">
      <c r="A62" s="18"/>
      <c r="B62" s="20"/>
      <c r="C62" s="76"/>
      <c r="D62" s="344"/>
      <c r="E62" s="344"/>
      <c r="F62" s="18"/>
      <c r="G62" s="18"/>
      <c r="H62" s="18"/>
      <c r="I62" s="344"/>
      <c r="J62" s="18"/>
      <c r="K62" s="344"/>
      <c r="L62" s="344"/>
      <c r="M62" s="250"/>
      <c r="N62" s="250"/>
      <c r="O62" s="250"/>
      <c r="P62" s="250"/>
    </row>
    <row r="63" spans="1:16" ht="12.75" hidden="1">
      <c r="A63" s="75" t="s">
        <v>253</v>
      </c>
      <c r="B63" s="20"/>
      <c r="C63" s="20"/>
      <c r="D63" s="344"/>
      <c r="E63" s="344"/>
      <c r="F63" s="18"/>
      <c r="G63" s="18"/>
      <c r="H63" s="18"/>
      <c r="I63" s="344"/>
      <c r="J63" s="18"/>
      <c r="K63" s="344"/>
      <c r="L63" s="344"/>
      <c r="M63" s="250"/>
      <c r="N63" s="250"/>
      <c r="O63" s="250"/>
      <c r="P63" s="250"/>
    </row>
    <row r="64" spans="1:16" ht="12.75" hidden="1">
      <c r="A64" s="75" t="s">
        <v>254</v>
      </c>
      <c r="B64" s="20"/>
      <c r="C64" s="20"/>
      <c r="D64" s="344"/>
      <c r="E64" s="344"/>
      <c r="F64" s="18"/>
      <c r="G64" s="18"/>
      <c r="H64" s="18"/>
      <c r="I64" s="344"/>
      <c r="J64" s="18"/>
      <c r="K64" s="344"/>
      <c r="L64" s="344"/>
      <c r="M64" s="250"/>
      <c r="N64" s="250"/>
      <c r="O64" s="250"/>
      <c r="P64" s="250"/>
    </row>
    <row r="65" spans="2:3" ht="12.75" hidden="1">
      <c r="B65" s="485"/>
      <c r="C65" s="485"/>
    </row>
    <row r="66" spans="1:24" s="361" customFormat="1" ht="12.75">
      <c r="A66" s="1653" t="s">
        <v>1399</v>
      </c>
      <c r="B66" s="1653"/>
      <c r="C66" s="1653"/>
      <c r="D66" s="1653"/>
      <c r="E66" s="1653"/>
      <c r="F66" s="1653"/>
      <c r="G66" s="1653"/>
      <c r="H66" s="1653"/>
      <c r="I66" s="1653"/>
      <c r="J66" s="1653"/>
      <c r="K66" s="1653"/>
      <c r="L66" s="1653"/>
      <c r="M66" s="1653"/>
      <c r="N66" s="1653"/>
      <c r="O66" s="1653"/>
      <c r="P66" s="1653"/>
      <c r="Q66" s="1653"/>
      <c r="R66" s="1653"/>
      <c r="S66" s="1653"/>
      <c r="T66" s="1653"/>
      <c r="U66" s="1653"/>
      <c r="V66" s="1653"/>
      <c r="W66" s="1653"/>
      <c r="X66" s="1653"/>
    </row>
    <row r="67" spans="1:32" ht="15.75">
      <c r="A67" s="1661" t="s">
        <v>196</v>
      </c>
      <c r="B67" s="1661"/>
      <c r="C67" s="1661"/>
      <c r="D67" s="1661"/>
      <c r="E67" s="1661"/>
      <c r="F67" s="1661"/>
      <c r="G67" s="1661"/>
      <c r="H67" s="1661"/>
      <c r="I67" s="1661"/>
      <c r="J67" s="1661"/>
      <c r="K67" s="1661"/>
      <c r="L67" s="1661"/>
      <c r="M67" s="1661"/>
      <c r="N67" s="1661"/>
      <c r="O67" s="1661"/>
      <c r="P67" s="1661"/>
      <c r="Q67" s="1661"/>
      <c r="R67" s="1661"/>
      <c r="S67" s="1661"/>
      <c r="T67" s="1661"/>
      <c r="U67" s="1661"/>
      <c r="V67" s="1661"/>
      <c r="W67" s="1661"/>
      <c r="X67" s="1661"/>
      <c r="AF67" s="1302"/>
    </row>
    <row r="68" spans="1:24" ht="12.75">
      <c r="A68" s="1691" t="s">
        <v>255</v>
      </c>
      <c r="B68" s="1691"/>
      <c r="C68" s="1691"/>
      <c r="D68" s="1691"/>
      <c r="E68" s="1691"/>
      <c r="F68" s="1691"/>
      <c r="G68" s="1691"/>
      <c r="H68" s="1691"/>
      <c r="I68" s="1691"/>
      <c r="J68" s="1691"/>
      <c r="K68" s="1691"/>
      <c r="L68" s="1691"/>
      <c r="M68" s="1691"/>
      <c r="N68" s="1691"/>
      <c r="O68" s="1691"/>
      <c r="P68" s="1691"/>
      <c r="Q68" s="1691"/>
      <c r="R68" s="1691"/>
      <c r="S68" s="1691"/>
      <c r="T68" s="1691"/>
      <c r="U68" s="1691"/>
      <c r="V68" s="1691"/>
      <c r="W68" s="1691"/>
      <c r="X68" s="1691"/>
    </row>
    <row r="69" spans="1:21" ht="13.5" thickBot="1">
      <c r="A69" s="18"/>
      <c r="B69" s="18"/>
      <c r="C69" s="18"/>
      <c r="D69" s="344"/>
      <c r="E69" s="344"/>
      <c r="F69" s="18"/>
      <c r="G69" s="18"/>
      <c r="H69" s="18"/>
      <c r="I69" s="344"/>
      <c r="J69" s="18"/>
      <c r="K69" s="344"/>
      <c r="L69" s="344"/>
      <c r="M69" s="250"/>
      <c r="N69" s="250"/>
      <c r="O69" s="250"/>
      <c r="P69" s="250"/>
      <c r="U69" s="604"/>
    </row>
    <row r="70" spans="1:31" ht="12.75">
      <c r="A70" s="1728" t="s">
        <v>197</v>
      </c>
      <c r="B70" s="1729"/>
      <c r="C70" s="1730"/>
      <c r="D70" s="486">
        <v>2003</v>
      </c>
      <c r="E70" s="486">
        <v>2004</v>
      </c>
      <c r="F70" s="486">
        <v>2005</v>
      </c>
      <c r="G70" s="486">
        <v>2005</v>
      </c>
      <c r="H70" s="486">
        <v>2006</v>
      </c>
      <c r="I70" s="486">
        <v>2006</v>
      </c>
      <c r="J70" s="486">
        <v>2006</v>
      </c>
      <c r="K70" s="486">
        <v>2006</v>
      </c>
      <c r="L70" s="486">
        <v>2007</v>
      </c>
      <c r="M70" s="486">
        <v>2007</v>
      </c>
      <c r="N70" s="486">
        <v>2007</v>
      </c>
      <c r="O70" s="486">
        <v>2007</v>
      </c>
      <c r="P70" s="486">
        <v>2008</v>
      </c>
      <c r="Q70" s="486">
        <v>2008</v>
      </c>
      <c r="R70" s="486">
        <v>2008</v>
      </c>
      <c r="S70" s="486">
        <v>2008</v>
      </c>
      <c r="T70" s="486">
        <v>2008</v>
      </c>
      <c r="U70" s="603">
        <v>2008</v>
      </c>
      <c r="V70" s="486">
        <v>2008</v>
      </c>
      <c r="W70" s="486">
        <v>2008</v>
      </c>
      <c r="X70" s="486">
        <v>2008</v>
      </c>
      <c r="Y70" s="486">
        <v>2008</v>
      </c>
      <c r="Z70" s="486">
        <v>2008</v>
      </c>
      <c r="AA70" s="486">
        <v>2008</v>
      </c>
      <c r="AB70" s="486">
        <v>2009</v>
      </c>
      <c r="AC70" s="486">
        <v>2009</v>
      </c>
      <c r="AD70" s="486">
        <v>2009</v>
      </c>
      <c r="AE70" s="1628">
        <v>2009</v>
      </c>
    </row>
    <row r="71" spans="1:31" ht="12.75">
      <c r="A71" s="1731" t="s">
        <v>256</v>
      </c>
      <c r="B71" s="1732"/>
      <c r="C71" s="1733"/>
      <c r="D71" s="302" t="s">
        <v>1424</v>
      </c>
      <c r="E71" s="302" t="s">
        <v>1424</v>
      </c>
      <c r="F71" s="302" t="s">
        <v>1424</v>
      </c>
      <c r="G71" s="302" t="s">
        <v>1327</v>
      </c>
      <c r="H71" s="302" t="s">
        <v>1330</v>
      </c>
      <c r="I71" s="302" t="s">
        <v>1333</v>
      </c>
      <c r="J71" s="302" t="s">
        <v>1424</v>
      </c>
      <c r="K71" s="302" t="s">
        <v>1327</v>
      </c>
      <c r="L71" s="302" t="s">
        <v>1330</v>
      </c>
      <c r="M71" s="302" t="s">
        <v>1333</v>
      </c>
      <c r="N71" s="302" t="s">
        <v>1424</v>
      </c>
      <c r="O71" s="302" t="s">
        <v>1327</v>
      </c>
      <c r="P71" s="302" t="s">
        <v>1330</v>
      </c>
      <c r="Q71" s="302" t="s">
        <v>1331</v>
      </c>
      <c r="R71" s="302" t="s">
        <v>1332</v>
      </c>
      <c r="S71" s="302" t="s">
        <v>1333</v>
      </c>
      <c r="T71" s="302" t="s">
        <v>1334</v>
      </c>
      <c r="U71" s="302" t="s">
        <v>1423</v>
      </c>
      <c r="V71" s="302" t="s">
        <v>1424</v>
      </c>
      <c r="W71" s="302" t="s">
        <v>917</v>
      </c>
      <c r="X71" s="302" t="s">
        <v>1320</v>
      </c>
      <c r="Y71" s="302" t="s">
        <v>1327</v>
      </c>
      <c r="Z71" s="302" t="s">
        <v>1328</v>
      </c>
      <c r="AA71" s="302" t="s">
        <v>1329</v>
      </c>
      <c r="AB71" s="302" t="s">
        <v>1330</v>
      </c>
      <c r="AC71" s="302" t="s">
        <v>1331</v>
      </c>
      <c r="AD71" s="302" t="s">
        <v>1332</v>
      </c>
      <c r="AE71" s="699" t="s">
        <v>1333</v>
      </c>
    </row>
    <row r="72" spans="1:31" ht="12.75">
      <c r="A72" s="314" t="s">
        <v>257</v>
      </c>
      <c r="B72" s="20"/>
      <c r="C72" s="358"/>
      <c r="D72" s="481"/>
      <c r="E72" s="481"/>
      <c r="F72" s="487"/>
      <c r="G72" s="487"/>
      <c r="H72" s="487"/>
      <c r="I72" s="481"/>
      <c r="J72" s="481"/>
      <c r="K72" s="481"/>
      <c r="L72" s="481"/>
      <c r="M72" s="481"/>
      <c r="N72" s="478"/>
      <c r="O72" s="478"/>
      <c r="P72" s="478"/>
      <c r="Q72" s="478"/>
      <c r="R72" s="478"/>
      <c r="S72" s="478"/>
      <c r="T72" s="478"/>
      <c r="U72" s="485"/>
      <c r="V72" s="485"/>
      <c r="W72" s="485"/>
      <c r="X72" s="485"/>
      <c r="Y72" s="485"/>
      <c r="Z72" s="485"/>
      <c r="AA72" s="485"/>
      <c r="AB72" s="485"/>
      <c r="AC72" s="485"/>
      <c r="AD72" s="485"/>
      <c r="AE72" s="1629"/>
    </row>
    <row r="73" spans="1:31" ht="12.75">
      <c r="A73" s="314"/>
      <c r="B73" s="20" t="s">
        <v>202</v>
      </c>
      <c r="C73" s="358"/>
      <c r="D73" s="482">
        <v>6</v>
      </c>
      <c r="E73" s="482">
        <v>6</v>
      </c>
      <c r="F73" s="303">
        <v>5</v>
      </c>
      <c r="G73" s="303">
        <v>5</v>
      </c>
      <c r="H73" s="303">
        <v>5</v>
      </c>
      <c r="I73" s="482">
        <v>5</v>
      </c>
      <c r="J73" s="482">
        <v>5</v>
      </c>
      <c r="K73" s="482">
        <v>5</v>
      </c>
      <c r="L73" s="482">
        <v>5</v>
      </c>
      <c r="M73" s="482">
        <v>5</v>
      </c>
      <c r="N73" s="482">
        <v>5</v>
      </c>
      <c r="O73" s="482">
        <v>5</v>
      </c>
      <c r="P73" s="482">
        <v>5</v>
      </c>
      <c r="Q73" s="482">
        <v>5</v>
      </c>
      <c r="R73" s="482">
        <v>5</v>
      </c>
      <c r="S73" s="482">
        <v>5</v>
      </c>
      <c r="T73" s="482">
        <v>5</v>
      </c>
      <c r="U73" s="482">
        <v>5</v>
      </c>
      <c r="V73" s="482">
        <v>5</v>
      </c>
      <c r="W73" s="482">
        <v>5</v>
      </c>
      <c r="X73" s="482">
        <v>5</v>
      </c>
      <c r="Y73" s="482">
        <v>5</v>
      </c>
      <c r="Z73" s="482">
        <v>5.5</v>
      </c>
      <c r="AA73" s="482">
        <v>5.5</v>
      </c>
      <c r="AB73" s="482">
        <v>5.5</v>
      </c>
      <c r="AC73" s="482">
        <v>5.5</v>
      </c>
      <c r="AD73" s="482">
        <v>5.5</v>
      </c>
      <c r="AE73" s="1630">
        <v>5.5</v>
      </c>
    </row>
    <row r="74" spans="1:31" ht="12.75">
      <c r="A74" s="48"/>
      <c r="B74" s="20" t="s">
        <v>258</v>
      </c>
      <c r="C74" s="358"/>
      <c r="D74" s="481">
        <v>5.5</v>
      </c>
      <c r="E74" s="481">
        <v>5.5</v>
      </c>
      <c r="F74" s="487">
        <v>5.5</v>
      </c>
      <c r="G74" s="303">
        <v>6</v>
      </c>
      <c r="H74" s="303">
        <v>6</v>
      </c>
      <c r="I74" s="481">
        <v>6.25</v>
      </c>
      <c r="J74" s="481">
        <v>6.25</v>
      </c>
      <c r="K74" s="481">
        <v>6.25</v>
      </c>
      <c r="L74" s="481">
        <v>6.25</v>
      </c>
      <c r="M74" s="481">
        <v>6.25</v>
      </c>
      <c r="N74" s="481">
        <v>6.25</v>
      </c>
      <c r="O74" s="481">
        <v>6.25</v>
      </c>
      <c r="P74" s="481">
        <v>6.25</v>
      </c>
      <c r="Q74" s="481">
        <v>6.25</v>
      </c>
      <c r="R74" s="481">
        <v>6.25</v>
      </c>
      <c r="S74" s="481">
        <v>6.25</v>
      </c>
      <c r="T74" s="481">
        <v>6.25</v>
      </c>
      <c r="U74" s="481">
        <v>6.25</v>
      </c>
      <c r="V74" s="481">
        <v>6.25</v>
      </c>
      <c r="W74" s="481">
        <v>6.25</v>
      </c>
      <c r="X74" s="481">
        <v>6.25</v>
      </c>
      <c r="Y74" s="481">
        <v>6.5</v>
      </c>
      <c r="Z74" s="481">
        <v>6.5</v>
      </c>
      <c r="AA74" s="481">
        <v>6.5</v>
      </c>
      <c r="AB74" s="481">
        <v>6.5</v>
      </c>
      <c r="AC74" s="481">
        <v>6.5</v>
      </c>
      <c r="AD74" s="481">
        <v>6.5</v>
      </c>
      <c r="AE74" s="1631">
        <v>6.5</v>
      </c>
    </row>
    <row r="75" spans="1:31" ht="12.75" hidden="1">
      <c r="A75" s="251"/>
      <c r="B75" s="483" t="s">
        <v>203</v>
      </c>
      <c r="C75" s="359"/>
      <c r="D75" s="479"/>
      <c r="E75" s="479"/>
      <c r="F75" s="360"/>
      <c r="G75" s="360"/>
      <c r="H75" s="360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79"/>
      <c r="T75" s="479"/>
      <c r="U75" s="485"/>
      <c r="V75" s="485"/>
      <c r="W75" s="485"/>
      <c r="X75" s="485"/>
      <c r="Y75" s="485"/>
      <c r="Z75" s="485"/>
      <c r="AA75" s="485"/>
      <c r="AB75" s="485"/>
      <c r="AC75" s="485"/>
      <c r="AD75" s="485"/>
      <c r="AE75" s="1629"/>
    </row>
    <row r="76" spans="1:31" s="485" customFormat="1" ht="12.75">
      <c r="A76" s="48"/>
      <c r="B76" s="20" t="s">
        <v>259</v>
      </c>
      <c r="C76" s="358"/>
      <c r="D76" s="480"/>
      <c r="E76" s="481"/>
      <c r="F76" s="487"/>
      <c r="G76" s="487"/>
      <c r="H76" s="487"/>
      <c r="I76" s="487"/>
      <c r="J76" s="487"/>
      <c r="K76" s="487"/>
      <c r="L76" s="487"/>
      <c r="M76" s="487"/>
      <c r="N76" s="481"/>
      <c r="O76" s="481"/>
      <c r="P76" s="481"/>
      <c r="Q76" s="481"/>
      <c r="R76" s="481"/>
      <c r="S76" s="481"/>
      <c r="T76" s="481"/>
      <c r="AE76" s="1629"/>
    </row>
    <row r="77" spans="1:31" s="485" customFormat="1" ht="12.75">
      <c r="A77" s="48"/>
      <c r="B77" s="20"/>
      <c r="C77" s="358" t="s">
        <v>260</v>
      </c>
      <c r="D77" s="482">
        <v>3</v>
      </c>
      <c r="E77" s="482">
        <v>2</v>
      </c>
      <c r="F77" s="487">
        <v>1.5</v>
      </c>
      <c r="G77" s="487">
        <v>1.5</v>
      </c>
      <c r="H77" s="487">
        <v>1.5</v>
      </c>
      <c r="I77" s="487">
        <v>1.5</v>
      </c>
      <c r="J77" s="487">
        <v>1.5</v>
      </c>
      <c r="K77" s="487">
        <v>1.5</v>
      </c>
      <c r="L77" s="487">
        <v>1.5</v>
      </c>
      <c r="M77" s="487">
        <v>1.5</v>
      </c>
      <c r="N77" s="487">
        <v>1.5</v>
      </c>
      <c r="O77" s="481">
        <v>1.5</v>
      </c>
      <c r="P77" s="481">
        <v>1.5</v>
      </c>
      <c r="Q77" s="481">
        <v>1.5</v>
      </c>
      <c r="R77" s="481">
        <v>1.5</v>
      </c>
      <c r="S77" s="481">
        <v>1.5</v>
      </c>
      <c r="T77" s="481">
        <v>1.5</v>
      </c>
      <c r="U77" s="481">
        <v>1.5</v>
      </c>
      <c r="V77" s="481">
        <v>1.5</v>
      </c>
      <c r="W77" s="481">
        <v>1.5</v>
      </c>
      <c r="X77" s="481">
        <v>1.5</v>
      </c>
      <c r="Y77" s="481">
        <v>1.5</v>
      </c>
      <c r="Z77" s="481">
        <v>1.5</v>
      </c>
      <c r="AA77" s="481">
        <v>1.5</v>
      </c>
      <c r="AB77" s="481">
        <v>1.5</v>
      </c>
      <c r="AC77" s="481">
        <v>1.5</v>
      </c>
      <c r="AD77" s="481">
        <v>1.5</v>
      </c>
      <c r="AE77" s="1631">
        <v>1.5</v>
      </c>
    </row>
    <row r="78" spans="1:31" s="485" customFormat="1" ht="12.75">
      <c r="A78" s="48"/>
      <c r="B78" s="20"/>
      <c r="C78" s="358" t="s">
        <v>262</v>
      </c>
      <c r="D78" s="481">
        <v>4.5</v>
      </c>
      <c r="E78" s="481">
        <v>4.5</v>
      </c>
      <c r="F78" s="303">
        <v>3</v>
      </c>
      <c r="G78" s="487">
        <v>3.5</v>
      </c>
      <c r="H78" s="487">
        <v>3.5</v>
      </c>
      <c r="I78" s="487">
        <v>3.5</v>
      </c>
      <c r="J78" s="487">
        <v>3.5</v>
      </c>
      <c r="K78" s="487">
        <v>3.5</v>
      </c>
      <c r="L78" s="487">
        <v>3.5</v>
      </c>
      <c r="M78" s="487">
        <v>3.5</v>
      </c>
      <c r="N78" s="487">
        <v>3.5</v>
      </c>
      <c r="O78" s="488">
        <v>2.5</v>
      </c>
      <c r="P78" s="481">
        <v>2.5</v>
      </c>
      <c r="Q78" s="481">
        <v>2.5</v>
      </c>
      <c r="R78" s="481">
        <v>2.5</v>
      </c>
      <c r="S78" s="481">
        <v>2.5</v>
      </c>
      <c r="T78" s="481">
        <v>2.5</v>
      </c>
      <c r="U78" s="481">
        <v>2.5</v>
      </c>
      <c r="V78" s="481">
        <v>2.5</v>
      </c>
      <c r="W78" s="481">
        <v>2.5</v>
      </c>
      <c r="X78" s="481">
        <v>2.5</v>
      </c>
      <c r="Y78" s="482">
        <v>2</v>
      </c>
      <c r="Z78" s="482">
        <v>2</v>
      </c>
      <c r="AA78" s="482">
        <v>2</v>
      </c>
      <c r="AB78" s="482">
        <v>2</v>
      </c>
      <c r="AC78" s="482">
        <v>2</v>
      </c>
      <c r="AD78" s="482">
        <v>2</v>
      </c>
      <c r="AE78" s="1630">
        <v>2</v>
      </c>
    </row>
    <row r="79" spans="1:31" s="485" customFormat="1" ht="12.75">
      <c r="A79" s="48"/>
      <c r="B79" s="20"/>
      <c r="C79" s="358" t="s">
        <v>261</v>
      </c>
      <c r="D79" s="488">
        <v>4.5</v>
      </c>
      <c r="E79" s="488">
        <v>4.5</v>
      </c>
      <c r="F79" s="489">
        <v>3</v>
      </c>
      <c r="G79" s="490">
        <v>3.5</v>
      </c>
      <c r="H79" s="490">
        <v>3.5</v>
      </c>
      <c r="I79" s="490">
        <v>3.5</v>
      </c>
      <c r="J79" s="490">
        <v>3.5</v>
      </c>
      <c r="K79" s="490">
        <v>3.5</v>
      </c>
      <c r="L79" s="490">
        <v>3.5</v>
      </c>
      <c r="M79" s="490">
        <v>3.5</v>
      </c>
      <c r="N79" s="490">
        <v>3.5</v>
      </c>
      <c r="O79" s="481">
        <v>3.5</v>
      </c>
      <c r="P79" s="481">
        <v>3.5</v>
      </c>
      <c r="Q79" s="481">
        <v>3.5</v>
      </c>
      <c r="R79" s="481">
        <v>3.5</v>
      </c>
      <c r="S79" s="481">
        <v>3.5</v>
      </c>
      <c r="T79" s="481">
        <v>3.5</v>
      </c>
      <c r="U79" s="481">
        <v>3.5</v>
      </c>
      <c r="V79" s="481">
        <v>3.5</v>
      </c>
      <c r="W79" s="481">
        <v>3.5</v>
      </c>
      <c r="X79" s="481">
        <v>3.5</v>
      </c>
      <c r="Y79" s="481">
        <v>3.5</v>
      </c>
      <c r="Z79" s="481">
        <v>3.5</v>
      </c>
      <c r="AA79" s="481">
        <v>3.5</v>
      </c>
      <c r="AB79" s="481">
        <v>3.5</v>
      </c>
      <c r="AC79" s="481">
        <v>3.5</v>
      </c>
      <c r="AD79" s="481">
        <v>3.5</v>
      </c>
      <c r="AE79" s="1631">
        <v>3.5</v>
      </c>
    </row>
    <row r="80" spans="1:31" s="485" customFormat="1" ht="12.75">
      <c r="A80" s="48"/>
      <c r="B80" s="20"/>
      <c r="C80" s="358" t="s">
        <v>263</v>
      </c>
      <c r="D80" s="482">
        <v>2</v>
      </c>
      <c r="E80" s="482">
        <v>2</v>
      </c>
      <c r="F80" s="303">
        <v>2</v>
      </c>
      <c r="G80" s="487">
        <v>3.25</v>
      </c>
      <c r="H80" s="487">
        <v>3.25</v>
      </c>
      <c r="I80" s="487">
        <v>3.25</v>
      </c>
      <c r="J80" s="487">
        <v>3.25</v>
      </c>
      <c r="K80" s="487">
        <v>3.25</v>
      </c>
      <c r="L80" s="487">
        <v>3.25</v>
      </c>
      <c r="M80" s="487">
        <v>3.25</v>
      </c>
      <c r="N80" s="487">
        <v>3.25</v>
      </c>
      <c r="O80" s="481">
        <v>3.25</v>
      </c>
      <c r="P80" s="481">
        <v>3.25</v>
      </c>
      <c r="Q80" s="481">
        <v>3.25</v>
      </c>
      <c r="R80" s="481">
        <v>3.25</v>
      </c>
      <c r="S80" s="481">
        <v>3.25</v>
      </c>
      <c r="T80" s="481">
        <v>3.25</v>
      </c>
      <c r="U80" s="481">
        <v>3.25</v>
      </c>
      <c r="V80" s="481">
        <v>3.25</v>
      </c>
      <c r="W80" s="481">
        <v>3.25</v>
      </c>
      <c r="X80" s="481">
        <v>3.25</v>
      </c>
      <c r="Y80" s="481" t="s">
        <v>727</v>
      </c>
      <c r="Z80" s="481" t="s">
        <v>727</v>
      </c>
      <c r="AA80" s="481" t="s">
        <v>727</v>
      </c>
      <c r="AB80" s="481" t="s">
        <v>727</v>
      </c>
      <c r="AC80" s="481" t="s">
        <v>727</v>
      </c>
      <c r="AD80" s="481" t="s">
        <v>727</v>
      </c>
      <c r="AE80" s="1631" t="s">
        <v>727</v>
      </c>
    </row>
    <row r="81" spans="1:31" ht="12.75">
      <c r="A81" s="251"/>
      <c r="B81" s="98" t="s">
        <v>728</v>
      </c>
      <c r="C81" s="359"/>
      <c r="D81" s="491">
        <v>0</v>
      </c>
      <c r="E81" s="491">
        <v>0</v>
      </c>
      <c r="F81" s="360">
        <v>1.5</v>
      </c>
      <c r="G81" s="360">
        <v>1.5</v>
      </c>
      <c r="H81" s="360">
        <v>1.5</v>
      </c>
      <c r="I81" s="360">
        <v>1.5</v>
      </c>
      <c r="J81" s="360">
        <v>1.5</v>
      </c>
      <c r="K81" s="360">
        <v>1.5</v>
      </c>
      <c r="L81" s="360">
        <v>1.5</v>
      </c>
      <c r="M81" s="360">
        <v>1.5</v>
      </c>
      <c r="N81" s="360">
        <v>1.5</v>
      </c>
      <c r="O81" s="492">
        <v>2</v>
      </c>
      <c r="P81" s="570">
        <v>2</v>
      </c>
      <c r="Q81" s="570">
        <v>2</v>
      </c>
      <c r="R81" s="570">
        <v>2</v>
      </c>
      <c r="S81" s="570">
        <v>2</v>
      </c>
      <c r="T81" s="570">
        <v>2</v>
      </c>
      <c r="U81" s="570">
        <v>2</v>
      </c>
      <c r="V81" s="570">
        <v>2</v>
      </c>
      <c r="W81" s="570">
        <v>2</v>
      </c>
      <c r="X81" s="570">
        <v>2</v>
      </c>
      <c r="Y81" s="570">
        <v>3</v>
      </c>
      <c r="Z81" s="570">
        <v>3</v>
      </c>
      <c r="AA81" s="570">
        <v>3</v>
      </c>
      <c r="AB81" s="570">
        <v>3</v>
      </c>
      <c r="AC81" s="570">
        <v>3</v>
      </c>
      <c r="AD81" s="570">
        <v>3</v>
      </c>
      <c r="AE81" s="1632">
        <v>3</v>
      </c>
    </row>
    <row r="82" spans="1:31" ht="12.75">
      <c r="A82" s="314" t="s">
        <v>264</v>
      </c>
      <c r="B82" s="20"/>
      <c r="C82" s="358"/>
      <c r="D82" s="250"/>
      <c r="E82" s="250"/>
      <c r="F82" s="20"/>
      <c r="G82" s="20"/>
      <c r="H82" s="2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485"/>
      <c r="V82" s="485"/>
      <c r="W82" s="485"/>
      <c r="X82" s="485"/>
      <c r="Y82" s="485"/>
      <c r="Z82" s="485"/>
      <c r="AA82" s="485"/>
      <c r="AB82" s="485"/>
      <c r="AC82" s="485"/>
      <c r="AD82" s="485"/>
      <c r="AE82" s="1629"/>
    </row>
    <row r="83" spans="1:31" ht="12.75">
      <c r="A83" s="314"/>
      <c r="B83" s="76" t="s">
        <v>265</v>
      </c>
      <c r="C83" s="358"/>
      <c r="D83" s="156" t="s">
        <v>1536</v>
      </c>
      <c r="E83" s="156">
        <v>1.820083870967742</v>
      </c>
      <c r="F83" s="156" t="s">
        <v>1536</v>
      </c>
      <c r="G83" s="156">
        <v>2.62</v>
      </c>
      <c r="H83" s="156">
        <v>1.5925</v>
      </c>
      <c r="I83" s="156">
        <v>2.54</v>
      </c>
      <c r="J83" s="156">
        <v>2.3997</v>
      </c>
      <c r="K83" s="156">
        <v>2.01</v>
      </c>
      <c r="L83" s="156">
        <v>2.3749</v>
      </c>
      <c r="M83" s="156">
        <v>1.5013</v>
      </c>
      <c r="N83" s="156">
        <v>2.1337</v>
      </c>
      <c r="O83" s="156">
        <v>2.9733</v>
      </c>
      <c r="P83" s="156">
        <v>4.3458</v>
      </c>
      <c r="Q83" s="156">
        <v>6.2997</v>
      </c>
      <c r="R83" s="156">
        <v>5.7927</v>
      </c>
      <c r="S83" s="156">
        <v>3.17</v>
      </c>
      <c r="T83" s="156">
        <v>3.17</v>
      </c>
      <c r="U83" s="481">
        <v>5.75</v>
      </c>
      <c r="V83" s="481">
        <v>5.16</v>
      </c>
      <c r="W83" s="481">
        <v>3.13</v>
      </c>
      <c r="X83" s="481">
        <v>3.13</v>
      </c>
      <c r="Y83" s="482" t="s">
        <v>1125</v>
      </c>
      <c r="Z83" s="482" t="s">
        <v>1125</v>
      </c>
      <c r="AA83" s="482" t="s">
        <v>1125</v>
      </c>
      <c r="AB83" s="482">
        <v>4.16</v>
      </c>
      <c r="AC83" s="482">
        <v>7.89</v>
      </c>
      <c r="AD83" s="482">
        <v>7.75</v>
      </c>
      <c r="AE83" s="1630">
        <v>5.9</v>
      </c>
    </row>
    <row r="84" spans="1:31" ht="12.75">
      <c r="A84" s="48"/>
      <c r="B84" s="76" t="s">
        <v>266</v>
      </c>
      <c r="C84" s="358"/>
      <c r="D84" s="493">
        <v>2.9805422437758247</v>
      </c>
      <c r="E84" s="493">
        <v>1.4706548192771083</v>
      </c>
      <c r="F84" s="493">
        <v>3.9398</v>
      </c>
      <c r="G84" s="156">
        <v>3.1</v>
      </c>
      <c r="H84" s="156">
        <v>2.4648049469964666</v>
      </c>
      <c r="I84" s="156">
        <v>2.89</v>
      </c>
      <c r="J84" s="156">
        <v>3.2485</v>
      </c>
      <c r="K84" s="156">
        <v>2.54</v>
      </c>
      <c r="L84" s="156">
        <v>2.6702572438162546</v>
      </c>
      <c r="M84" s="156">
        <v>1.8496</v>
      </c>
      <c r="N84" s="156">
        <v>2.7651</v>
      </c>
      <c r="O84" s="156">
        <v>2.3486</v>
      </c>
      <c r="P84" s="156">
        <v>3.8637</v>
      </c>
      <c r="Q84" s="156">
        <v>5.7924</v>
      </c>
      <c r="R84" s="156">
        <v>5.5404</v>
      </c>
      <c r="S84" s="156">
        <v>4.0699</v>
      </c>
      <c r="T84" s="156">
        <v>5.32</v>
      </c>
      <c r="U84" s="481">
        <v>5.41</v>
      </c>
      <c r="V84" s="481">
        <v>5.13</v>
      </c>
      <c r="W84" s="481">
        <v>5.17</v>
      </c>
      <c r="X84" s="481">
        <v>3.73</v>
      </c>
      <c r="Y84" s="156">
        <v>6.08</v>
      </c>
      <c r="Z84" s="156">
        <v>5.55</v>
      </c>
      <c r="AA84" s="156">
        <v>4.72</v>
      </c>
      <c r="AB84" s="156">
        <v>4.32</v>
      </c>
      <c r="AC84" s="156">
        <v>6.64</v>
      </c>
      <c r="AD84" s="156">
        <v>6.83</v>
      </c>
      <c r="AE84" s="1633">
        <v>5.98</v>
      </c>
    </row>
    <row r="85" spans="1:31" ht="12.75">
      <c r="A85" s="48"/>
      <c r="B85" s="76" t="s">
        <v>267</v>
      </c>
      <c r="C85" s="358"/>
      <c r="D85" s="156" t="s">
        <v>1536</v>
      </c>
      <c r="E85" s="156" t="s">
        <v>1536</v>
      </c>
      <c r="F85" s="494">
        <v>4.420184745762712</v>
      </c>
      <c r="G85" s="495">
        <v>3.7</v>
      </c>
      <c r="H85" s="156">
        <v>2.5683</v>
      </c>
      <c r="I85" s="156">
        <v>3.77</v>
      </c>
      <c r="J85" s="156">
        <v>3.8641</v>
      </c>
      <c r="K85" s="156">
        <v>2.7782</v>
      </c>
      <c r="L85" s="496">
        <v>3.2519</v>
      </c>
      <c r="M85" s="496">
        <v>2.6727</v>
      </c>
      <c r="N85" s="496">
        <v>3.51395</v>
      </c>
      <c r="O85" s="156">
        <v>2.6605</v>
      </c>
      <c r="P85" s="156">
        <v>4.325</v>
      </c>
      <c r="Q85" s="585">
        <v>0</v>
      </c>
      <c r="R85" s="585">
        <v>0</v>
      </c>
      <c r="S85" s="585">
        <v>4.39</v>
      </c>
      <c r="T85" s="585">
        <v>4.98</v>
      </c>
      <c r="U85" s="481">
        <v>4.5</v>
      </c>
      <c r="V85" s="481">
        <v>5.16</v>
      </c>
      <c r="W85" s="481">
        <v>5.16</v>
      </c>
      <c r="X85" s="481">
        <v>4.75</v>
      </c>
      <c r="Y85" s="156">
        <v>5.64</v>
      </c>
      <c r="Z85" s="156" t="s">
        <v>1125</v>
      </c>
      <c r="AA85" s="156">
        <v>3.98</v>
      </c>
      <c r="AB85" s="156">
        <v>5.17</v>
      </c>
      <c r="AC85" s="156" t="s">
        <v>1536</v>
      </c>
      <c r="AD85" s="156" t="s">
        <v>1536</v>
      </c>
      <c r="AE85" s="1633">
        <v>5.77</v>
      </c>
    </row>
    <row r="86" spans="1:31" ht="12.75">
      <c r="A86" s="48"/>
      <c r="B86" s="76" t="s">
        <v>268</v>
      </c>
      <c r="C86" s="358"/>
      <c r="D86" s="156">
        <v>4.928079080914116</v>
      </c>
      <c r="E86" s="156">
        <v>3.8123749843660346</v>
      </c>
      <c r="F86" s="497">
        <v>4.78535242830253</v>
      </c>
      <c r="G86" s="156">
        <v>3.8745670329670325</v>
      </c>
      <c r="H86" s="156">
        <v>3.4186746835443036</v>
      </c>
      <c r="I86" s="156">
        <v>4.31</v>
      </c>
      <c r="J86" s="156">
        <v>4.04</v>
      </c>
      <c r="K86" s="156">
        <v>3.78</v>
      </c>
      <c r="L86" s="156">
        <v>3.1393493670886072</v>
      </c>
      <c r="M86" s="156">
        <v>3.0861</v>
      </c>
      <c r="N86" s="156">
        <v>3.9996456840042054</v>
      </c>
      <c r="O86" s="156">
        <v>3.0448</v>
      </c>
      <c r="P86" s="156">
        <v>4.6724</v>
      </c>
      <c r="Q86" s="156">
        <v>6.4471</v>
      </c>
      <c r="R86" s="156">
        <v>5.9542</v>
      </c>
      <c r="S86" s="156">
        <v>4.8222</v>
      </c>
      <c r="T86" s="156">
        <v>5.3</v>
      </c>
      <c r="U86" s="481">
        <v>5.66</v>
      </c>
      <c r="V86" s="481">
        <v>6.47</v>
      </c>
      <c r="W86" s="481">
        <v>6.47</v>
      </c>
      <c r="X86" s="481">
        <v>3.56</v>
      </c>
      <c r="Y86" s="156">
        <v>5.57</v>
      </c>
      <c r="Z86" s="156">
        <v>5.65</v>
      </c>
      <c r="AA86" s="156">
        <v>4.96</v>
      </c>
      <c r="AB86" s="156">
        <v>5.2</v>
      </c>
      <c r="AC86" s="156">
        <v>6.84</v>
      </c>
      <c r="AD86" s="156">
        <v>6.19</v>
      </c>
      <c r="AE86" s="1633">
        <v>5.96</v>
      </c>
    </row>
    <row r="87" spans="1:31" s="485" customFormat="1" ht="12.75">
      <c r="A87" s="48"/>
      <c r="B87" s="20" t="s">
        <v>200</v>
      </c>
      <c r="C87" s="358"/>
      <c r="D87" s="481" t="s">
        <v>201</v>
      </c>
      <c r="E87" s="481" t="s">
        <v>201</v>
      </c>
      <c r="F87" s="487" t="s">
        <v>201</v>
      </c>
      <c r="G87" s="487" t="s">
        <v>201</v>
      </c>
      <c r="H87" s="487" t="s">
        <v>201</v>
      </c>
      <c r="I87" s="481" t="s">
        <v>269</v>
      </c>
      <c r="J87" s="481" t="s">
        <v>269</v>
      </c>
      <c r="K87" s="481" t="s">
        <v>269</v>
      </c>
      <c r="L87" s="481" t="s">
        <v>269</v>
      </c>
      <c r="M87" s="481" t="s">
        <v>269</v>
      </c>
      <c r="N87" s="481" t="s">
        <v>269</v>
      </c>
      <c r="O87" s="481" t="s">
        <v>269</v>
      </c>
      <c r="P87" s="481" t="s">
        <v>270</v>
      </c>
      <c r="Q87" s="481" t="s">
        <v>270</v>
      </c>
      <c r="R87" s="481" t="s">
        <v>270</v>
      </c>
      <c r="S87" s="481" t="s">
        <v>270</v>
      </c>
      <c r="T87" s="481" t="s">
        <v>704</v>
      </c>
      <c r="U87" s="481" t="s">
        <v>704</v>
      </c>
      <c r="V87" s="481" t="s">
        <v>707</v>
      </c>
      <c r="W87" s="481" t="s">
        <v>707</v>
      </c>
      <c r="X87" s="481" t="s">
        <v>707</v>
      </c>
      <c r="Y87" s="481" t="s">
        <v>707</v>
      </c>
      <c r="Z87" s="481" t="s">
        <v>707</v>
      </c>
      <c r="AA87" s="481" t="s">
        <v>707</v>
      </c>
      <c r="AB87" s="481" t="s">
        <v>707</v>
      </c>
      <c r="AC87" s="481" t="s">
        <v>707</v>
      </c>
      <c r="AD87" s="481" t="s">
        <v>707</v>
      </c>
      <c r="AE87" s="1631" t="s">
        <v>707</v>
      </c>
    </row>
    <row r="88" spans="1:31" ht="12.75">
      <c r="A88" s="251"/>
      <c r="B88" s="98" t="s">
        <v>271</v>
      </c>
      <c r="C88" s="359"/>
      <c r="D88" s="479" t="s">
        <v>272</v>
      </c>
      <c r="E88" s="479" t="s">
        <v>199</v>
      </c>
      <c r="F88" s="360" t="s">
        <v>199</v>
      </c>
      <c r="G88" s="360" t="s">
        <v>199</v>
      </c>
      <c r="H88" s="360" t="s">
        <v>199</v>
      </c>
      <c r="I88" s="479" t="s">
        <v>273</v>
      </c>
      <c r="J88" s="479" t="s">
        <v>274</v>
      </c>
      <c r="K88" s="479" t="s">
        <v>274</v>
      </c>
      <c r="L88" s="479" t="s">
        <v>274</v>
      </c>
      <c r="M88" s="479" t="s">
        <v>274</v>
      </c>
      <c r="N88" s="479" t="s">
        <v>274</v>
      </c>
      <c r="O88" s="479" t="s">
        <v>275</v>
      </c>
      <c r="P88" s="479" t="s">
        <v>276</v>
      </c>
      <c r="Q88" s="479" t="s">
        <v>276</v>
      </c>
      <c r="R88" s="479" t="s">
        <v>276</v>
      </c>
      <c r="S88" s="479" t="s">
        <v>276</v>
      </c>
      <c r="T88" s="479" t="s">
        <v>705</v>
      </c>
      <c r="U88" s="481" t="s">
        <v>705</v>
      </c>
      <c r="V88" s="481" t="s">
        <v>708</v>
      </c>
      <c r="W88" s="481" t="s">
        <v>708</v>
      </c>
      <c r="X88" s="481" t="s">
        <v>708</v>
      </c>
      <c r="Y88" s="481" t="s">
        <v>708</v>
      </c>
      <c r="Z88" s="481" t="s">
        <v>708</v>
      </c>
      <c r="AA88" s="481" t="s">
        <v>708</v>
      </c>
      <c r="AB88" s="481" t="s">
        <v>275</v>
      </c>
      <c r="AC88" s="481" t="s">
        <v>275</v>
      </c>
      <c r="AD88" s="481" t="s">
        <v>275</v>
      </c>
      <c r="AE88" s="1631" t="s">
        <v>275</v>
      </c>
    </row>
    <row r="89" spans="1:31" s="503" customFormat="1" ht="12.75">
      <c r="A89" s="498" t="s">
        <v>277</v>
      </c>
      <c r="B89" s="499"/>
      <c r="C89" s="500"/>
      <c r="D89" s="501">
        <v>4.5</v>
      </c>
      <c r="E89" s="501">
        <v>0.711</v>
      </c>
      <c r="F89" s="501">
        <v>4.712</v>
      </c>
      <c r="G89" s="501">
        <v>3.177</v>
      </c>
      <c r="H89" s="501">
        <v>1.222</v>
      </c>
      <c r="I89" s="501">
        <v>1.965</v>
      </c>
      <c r="J89" s="501">
        <v>2.133</v>
      </c>
      <c r="K89" s="501">
        <v>2.111</v>
      </c>
      <c r="L89" s="501">
        <v>3.029</v>
      </c>
      <c r="M89" s="501">
        <v>1.688</v>
      </c>
      <c r="N89" s="501">
        <v>3.0342345624701954</v>
      </c>
      <c r="O89" s="502">
        <v>3.3517</v>
      </c>
      <c r="P89" s="502">
        <v>4.9267</v>
      </c>
      <c r="Q89" s="502">
        <v>7.5521</v>
      </c>
      <c r="R89" s="502">
        <v>5.0667</v>
      </c>
      <c r="S89" s="502">
        <v>2.69</v>
      </c>
      <c r="T89" s="502">
        <v>6.48</v>
      </c>
      <c r="U89" s="502">
        <v>4.64</v>
      </c>
      <c r="V89" s="502">
        <v>3.61</v>
      </c>
      <c r="W89" s="502">
        <v>5.15</v>
      </c>
      <c r="X89" s="502">
        <v>2.33</v>
      </c>
      <c r="Y89" s="502">
        <v>5.16</v>
      </c>
      <c r="Z89" s="502">
        <v>5.34</v>
      </c>
      <c r="AA89" s="502">
        <v>2.38</v>
      </c>
      <c r="AB89" s="502">
        <v>3.37</v>
      </c>
      <c r="AC89" s="502">
        <v>8.32</v>
      </c>
      <c r="AD89" s="502">
        <v>6.38</v>
      </c>
      <c r="AE89" s="1634">
        <v>5.06</v>
      </c>
    </row>
    <row r="90" spans="1:31" ht="12.75">
      <c r="A90" s="314" t="s">
        <v>207</v>
      </c>
      <c r="B90" s="20"/>
      <c r="C90" s="358"/>
      <c r="D90" s="481"/>
      <c r="E90" s="481"/>
      <c r="F90" s="487"/>
      <c r="G90" s="487"/>
      <c r="H90" s="487"/>
      <c r="I90" s="481"/>
      <c r="J90" s="481"/>
      <c r="K90" s="481"/>
      <c r="L90" s="481"/>
      <c r="M90" s="481"/>
      <c r="N90" s="481"/>
      <c r="O90" s="481"/>
      <c r="P90" s="481"/>
      <c r="Q90" s="481"/>
      <c r="R90" s="481"/>
      <c r="S90" s="481"/>
      <c r="T90" s="481"/>
      <c r="U90" s="485"/>
      <c r="V90" s="485"/>
      <c r="W90" s="485"/>
      <c r="X90" s="485"/>
      <c r="Y90" s="485"/>
      <c r="Z90" s="485"/>
      <c r="AA90" s="485"/>
      <c r="AB90" s="485"/>
      <c r="AC90" s="485"/>
      <c r="AD90" s="485"/>
      <c r="AE90" s="1635"/>
    </row>
    <row r="91" spans="1:31" ht="12.75">
      <c r="A91" s="48"/>
      <c r="B91" s="231" t="s">
        <v>208</v>
      </c>
      <c r="C91" s="358"/>
      <c r="D91" s="481"/>
      <c r="E91" s="481"/>
      <c r="F91" s="487"/>
      <c r="G91" s="487"/>
      <c r="H91" s="487"/>
      <c r="I91" s="481"/>
      <c r="J91" s="481"/>
      <c r="K91" s="481"/>
      <c r="L91" s="481"/>
      <c r="M91" s="481"/>
      <c r="N91" s="481"/>
      <c r="O91" s="481"/>
      <c r="P91" s="481"/>
      <c r="Q91" s="481"/>
      <c r="R91" s="481"/>
      <c r="S91" s="481"/>
      <c r="T91" s="481"/>
      <c r="U91" s="485"/>
      <c r="V91" s="485"/>
      <c r="W91" s="485"/>
      <c r="X91" s="485"/>
      <c r="Y91" s="485"/>
      <c r="Z91" s="485"/>
      <c r="AA91" s="485"/>
      <c r="AB91" s="485"/>
      <c r="AC91" s="485"/>
      <c r="AD91" s="485"/>
      <c r="AE91" s="1635"/>
    </row>
    <row r="92" spans="1:31" ht="12.75">
      <c r="A92" s="48"/>
      <c r="B92" s="20" t="s">
        <v>209</v>
      </c>
      <c r="C92" s="358"/>
      <c r="D92" s="481" t="s">
        <v>278</v>
      </c>
      <c r="E92" s="481" t="s">
        <v>210</v>
      </c>
      <c r="F92" s="487" t="s">
        <v>279</v>
      </c>
      <c r="G92" s="487" t="s">
        <v>210</v>
      </c>
      <c r="H92" s="487" t="s">
        <v>210</v>
      </c>
      <c r="I92" s="481" t="s">
        <v>210</v>
      </c>
      <c r="J92" s="481" t="s">
        <v>210</v>
      </c>
      <c r="K92" s="481" t="s">
        <v>210</v>
      </c>
      <c r="L92" s="481" t="s">
        <v>210</v>
      </c>
      <c r="M92" s="481" t="s">
        <v>210</v>
      </c>
      <c r="N92" s="481" t="s">
        <v>210</v>
      </c>
      <c r="O92" s="481" t="s">
        <v>210</v>
      </c>
      <c r="P92" s="481" t="s">
        <v>210</v>
      </c>
      <c r="Q92" s="481" t="s">
        <v>360</v>
      </c>
      <c r="R92" s="481" t="s">
        <v>701</v>
      </c>
      <c r="S92" s="481" t="s">
        <v>430</v>
      </c>
      <c r="T92" s="481" t="s">
        <v>430</v>
      </c>
      <c r="U92" s="481" t="s">
        <v>430</v>
      </c>
      <c r="V92" s="481" t="s">
        <v>430</v>
      </c>
      <c r="W92" s="481" t="s">
        <v>430</v>
      </c>
      <c r="X92" s="481" t="s">
        <v>430</v>
      </c>
      <c r="Y92" s="481" t="s">
        <v>729</v>
      </c>
      <c r="Z92" s="481" t="s">
        <v>729</v>
      </c>
      <c r="AA92" s="481" t="s">
        <v>729</v>
      </c>
      <c r="AB92" s="481" t="s">
        <v>671</v>
      </c>
      <c r="AC92" s="481" t="s">
        <v>671</v>
      </c>
      <c r="AD92" s="481" t="s">
        <v>671</v>
      </c>
      <c r="AE92" s="1631" t="s">
        <v>671</v>
      </c>
    </row>
    <row r="93" spans="1:31" ht="12.75">
      <c r="A93" s="48"/>
      <c r="B93" s="20" t="s">
        <v>212</v>
      </c>
      <c r="C93" s="358"/>
      <c r="D93" s="481"/>
      <c r="E93" s="481"/>
      <c r="F93" s="487"/>
      <c r="G93" s="487"/>
      <c r="H93" s="487"/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1635"/>
    </row>
    <row r="94" spans="1:31" ht="12.75">
      <c r="A94" s="48"/>
      <c r="B94" s="20"/>
      <c r="C94" s="358" t="s">
        <v>213</v>
      </c>
      <c r="D94" s="504">
        <v>0</v>
      </c>
      <c r="E94" s="481" t="s">
        <v>214</v>
      </c>
      <c r="F94" s="487" t="s">
        <v>280</v>
      </c>
      <c r="G94" s="487" t="s">
        <v>215</v>
      </c>
      <c r="H94" s="487" t="s">
        <v>215</v>
      </c>
      <c r="I94" s="481" t="s">
        <v>215</v>
      </c>
      <c r="J94" s="481" t="s">
        <v>215</v>
      </c>
      <c r="K94" s="481" t="s">
        <v>215</v>
      </c>
      <c r="L94" s="481" t="s">
        <v>215</v>
      </c>
      <c r="M94" s="481" t="s">
        <v>215</v>
      </c>
      <c r="N94" s="481" t="s">
        <v>215</v>
      </c>
      <c r="O94" s="481" t="s">
        <v>215</v>
      </c>
      <c r="P94" s="481" t="s">
        <v>215</v>
      </c>
      <c r="Q94" s="481" t="s">
        <v>702</v>
      </c>
      <c r="R94" s="481" t="s">
        <v>427</v>
      </c>
      <c r="S94" s="481" t="s">
        <v>427</v>
      </c>
      <c r="T94" s="481" t="s">
        <v>427</v>
      </c>
      <c r="U94" s="481" t="s">
        <v>427</v>
      </c>
      <c r="V94" s="481" t="s">
        <v>427</v>
      </c>
      <c r="W94" s="481" t="s">
        <v>342</v>
      </c>
      <c r="X94" s="481" t="s">
        <v>342</v>
      </c>
      <c r="Y94" s="481" t="s">
        <v>342</v>
      </c>
      <c r="Z94" s="481" t="s">
        <v>342</v>
      </c>
      <c r="AA94" s="481" t="s">
        <v>342</v>
      </c>
      <c r="AB94" s="481" t="s">
        <v>342</v>
      </c>
      <c r="AC94" s="481" t="s">
        <v>342</v>
      </c>
      <c r="AD94" s="481" t="s">
        <v>342</v>
      </c>
      <c r="AE94" s="1631" t="s">
        <v>342</v>
      </c>
    </row>
    <row r="95" spans="1:31" ht="12.75">
      <c r="A95" s="48"/>
      <c r="B95" s="20"/>
      <c r="C95" s="358" t="s">
        <v>216</v>
      </c>
      <c r="D95" s="481" t="s">
        <v>210</v>
      </c>
      <c r="E95" s="481" t="s">
        <v>217</v>
      </c>
      <c r="F95" s="481" t="s">
        <v>218</v>
      </c>
      <c r="G95" s="481" t="s">
        <v>215</v>
      </c>
      <c r="H95" s="481" t="s">
        <v>218</v>
      </c>
      <c r="I95" s="481" t="s">
        <v>218</v>
      </c>
      <c r="J95" s="481" t="s">
        <v>218</v>
      </c>
      <c r="K95" s="481" t="s">
        <v>218</v>
      </c>
      <c r="L95" s="481" t="s">
        <v>281</v>
      </c>
      <c r="M95" s="481" t="s">
        <v>281</v>
      </c>
      <c r="N95" s="481" t="s">
        <v>281</v>
      </c>
      <c r="O95" s="481" t="s">
        <v>281</v>
      </c>
      <c r="P95" s="481" t="s">
        <v>281</v>
      </c>
      <c r="Q95" s="481" t="s">
        <v>361</v>
      </c>
      <c r="R95" s="481" t="s">
        <v>361</v>
      </c>
      <c r="S95" s="481" t="s">
        <v>361</v>
      </c>
      <c r="T95" s="481" t="s">
        <v>361</v>
      </c>
      <c r="U95" s="481" t="s">
        <v>361</v>
      </c>
      <c r="V95" s="481" t="s">
        <v>361</v>
      </c>
      <c r="W95" s="481" t="s">
        <v>343</v>
      </c>
      <c r="X95" s="481" t="s">
        <v>343</v>
      </c>
      <c r="Y95" s="481" t="s">
        <v>343</v>
      </c>
      <c r="Z95" s="481" t="s">
        <v>343</v>
      </c>
      <c r="AA95" s="481" t="s">
        <v>343</v>
      </c>
      <c r="AB95" s="481" t="s">
        <v>343</v>
      </c>
      <c r="AC95" s="481" t="s">
        <v>343</v>
      </c>
      <c r="AD95" s="481" t="s">
        <v>343</v>
      </c>
      <c r="AE95" s="1631" t="s">
        <v>1046</v>
      </c>
    </row>
    <row r="96" spans="1:31" ht="12.75">
      <c r="A96" s="48"/>
      <c r="B96" s="20"/>
      <c r="C96" s="358" t="s">
        <v>219</v>
      </c>
      <c r="D96" s="481" t="s">
        <v>278</v>
      </c>
      <c r="E96" s="481" t="s">
        <v>211</v>
      </c>
      <c r="F96" s="481" t="s">
        <v>282</v>
      </c>
      <c r="G96" s="481" t="s">
        <v>220</v>
      </c>
      <c r="H96" s="481" t="s">
        <v>220</v>
      </c>
      <c r="I96" s="481" t="s">
        <v>220</v>
      </c>
      <c r="J96" s="481" t="s">
        <v>220</v>
      </c>
      <c r="K96" s="481" t="s">
        <v>220</v>
      </c>
      <c r="L96" s="481" t="s">
        <v>220</v>
      </c>
      <c r="M96" s="481" t="s">
        <v>220</v>
      </c>
      <c r="N96" s="481" t="s">
        <v>220</v>
      </c>
      <c r="O96" s="481" t="s">
        <v>220</v>
      </c>
      <c r="P96" s="481" t="s">
        <v>220</v>
      </c>
      <c r="Q96" s="481" t="s">
        <v>362</v>
      </c>
      <c r="R96" s="481" t="s">
        <v>362</v>
      </c>
      <c r="S96" s="481" t="s">
        <v>362</v>
      </c>
      <c r="T96" s="481" t="s">
        <v>362</v>
      </c>
      <c r="U96" s="481" t="s">
        <v>362</v>
      </c>
      <c r="V96" s="481" t="s">
        <v>362</v>
      </c>
      <c r="W96" s="481" t="s">
        <v>703</v>
      </c>
      <c r="X96" s="481" t="s">
        <v>703</v>
      </c>
      <c r="Y96" s="481" t="s">
        <v>703</v>
      </c>
      <c r="Z96" s="481" t="s">
        <v>703</v>
      </c>
      <c r="AA96" s="481" t="s">
        <v>703</v>
      </c>
      <c r="AB96" s="481" t="s">
        <v>703</v>
      </c>
      <c r="AC96" s="481" t="s">
        <v>703</v>
      </c>
      <c r="AD96" s="481" t="s">
        <v>703</v>
      </c>
      <c r="AE96" s="1631" t="s">
        <v>1047</v>
      </c>
    </row>
    <row r="97" spans="1:31" ht="12.75">
      <c r="A97" s="48"/>
      <c r="B97" s="20"/>
      <c r="C97" s="358" t="s">
        <v>221</v>
      </c>
      <c r="D97" s="481" t="s">
        <v>283</v>
      </c>
      <c r="E97" s="481" t="s">
        <v>222</v>
      </c>
      <c r="F97" s="481" t="s">
        <v>223</v>
      </c>
      <c r="G97" s="487" t="s">
        <v>223</v>
      </c>
      <c r="H97" s="481" t="s">
        <v>223</v>
      </c>
      <c r="I97" s="481" t="s">
        <v>223</v>
      </c>
      <c r="J97" s="481" t="s">
        <v>223</v>
      </c>
      <c r="K97" s="481" t="s">
        <v>223</v>
      </c>
      <c r="L97" s="481" t="s">
        <v>223</v>
      </c>
      <c r="M97" s="481" t="s">
        <v>223</v>
      </c>
      <c r="N97" s="481" t="s">
        <v>223</v>
      </c>
      <c r="O97" s="481" t="s">
        <v>223</v>
      </c>
      <c r="P97" s="481" t="s">
        <v>223</v>
      </c>
      <c r="Q97" s="481" t="s">
        <v>363</v>
      </c>
      <c r="R97" s="481" t="s">
        <v>703</v>
      </c>
      <c r="S97" s="481" t="s">
        <v>431</v>
      </c>
      <c r="T97" s="481" t="s">
        <v>278</v>
      </c>
      <c r="U97" s="481" t="s">
        <v>278</v>
      </c>
      <c r="V97" s="481" t="s">
        <v>278</v>
      </c>
      <c r="W97" s="481" t="s">
        <v>344</v>
      </c>
      <c r="X97" s="481" t="s">
        <v>344</v>
      </c>
      <c r="Y97" s="481" t="s">
        <v>344</v>
      </c>
      <c r="Z97" s="481" t="s">
        <v>344</v>
      </c>
      <c r="AA97" s="481" t="s">
        <v>344</v>
      </c>
      <c r="AB97" s="481" t="s">
        <v>344</v>
      </c>
      <c r="AC97" s="481" t="s">
        <v>344</v>
      </c>
      <c r="AD97" s="481" t="s">
        <v>344</v>
      </c>
      <c r="AE97" s="1631" t="s">
        <v>1048</v>
      </c>
    </row>
    <row r="98" spans="1:31" ht="12.75">
      <c r="A98" s="48"/>
      <c r="B98" s="20"/>
      <c r="C98" s="358" t="s">
        <v>224</v>
      </c>
      <c r="D98" s="481" t="s">
        <v>284</v>
      </c>
      <c r="E98" s="481" t="s">
        <v>286</v>
      </c>
      <c r="F98" s="481" t="s">
        <v>287</v>
      </c>
      <c r="G98" s="487" t="s">
        <v>287</v>
      </c>
      <c r="H98" s="481" t="s">
        <v>288</v>
      </c>
      <c r="I98" s="481" t="s">
        <v>288</v>
      </c>
      <c r="J98" s="481" t="s">
        <v>288</v>
      </c>
      <c r="K98" s="481" t="s">
        <v>288</v>
      </c>
      <c r="L98" s="481" t="s">
        <v>289</v>
      </c>
      <c r="M98" s="481" t="s">
        <v>289</v>
      </c>
      <c r="N98" s="481" t="s">
        <v>289</v>
      </c>
      <c r="O98" s="481" t="s">
        <v>289</v>
      </c>
      <c r="P98" s="481" t="s">
        <v>289</v>
      </c>
      <c r="Q98" s="481" t="s">
        <v>364</v>
      </c>
      <c r="R98" s="481" t="s">
        <v>364</v>
      </c>
      <c r="S98" s="481" t="s">
        <v>364</v>
      </c>
      <c r="T98" s="481" t="s">
        <v>364</v>
      </c>
      <c r="U98" s="481" t="s">
        <v>364</v>
      </c>
      <c r="V98" s="481" t="s">
        <v>364</v>
      </c>
      <c r="W98" s="481" t="s">
        <v>345</v>
      </c>
      <c r="X98" s="481" t="s">
        <v>345</v>
      </c>
      <c r="Y98" s="481" t="s">
        <v>345</v>
      </c>
      <c r="Z98" s="481" t="s">
        <v>345</v>
      </c>
      <c r="AA98" s="481" t="s">
        <v>345</v>
      </c>
      <c r="AB98" s="481" t="s">
        <v>345</v>
      </c>
      <c r="AC98" s="481" t="s">
        <v>345</v>
      </c>
      <c r="AD98" s="481" t="s">
        <v>345</v>
      </c>
      <c r="AE98" s="1631" t="s">
        <v>1049</v>
      </c>
    </row>
    <row r="99" spans="1:31" ht="12.75">
      <c r="A99" s="48"/>
      <c r="B99" s="231" t="s">
        <v>225</v>
      </c>
      <c r="C99" s="358"/>
      <c r="D99" s="481"/>
      <c r="E99" s="481"/>
      <c r="F99" s="487"/>
      <c r="G99" s="487"/>
      <c r="H99" s="487"/>
      <c r="I99" s="481"/>
      <c r="J99" s="481"/>
      <c r="K99" s="481"/>
      <c r="L99" s="481"/>
      <c r="M99" s="481"/>
      <c r="N99" s="481"/>
      <c r="O99" s="481"/>
      <c r="P99" s="481"/>
      <c r="Q99" s="481"/>
      <c r="R99" s="481"/>
      <c r="S99" s="481"/>
      <c r="T99" s="481"/>
      <c r="U99" s="485"/>
      <c r="V99" s="485"/>
      <c r="W99" s="485"/>
      <c r="X99" s="485"/>
      <c r="Y99" s="485"/>
      <c r="Z99" s="485"/>
      <c r="AA99" s="485"/>
      <c r="AB99" s="485"/>
      <c r="AC99" s="485"/>
      <c r="AD99" s="485"/>
      <c r="AE99" s="1635"/>
    </row>
    <row r="100" spans="1:31" ht="12.75">
      <c r="A100" s="48"/>
      <c r="B100" s="20" t="s">
        <v>226</v>
      </c>
      <c r="C100" s="358"/>
      <c r="D100" s="481" t="s">
        <v>290</v>
      </c>
      <c r="E100" s="481" t="s">
        <v>227</v>
      </c>
      <c r="F100" s="487" t="s">
        <v>291</v>
      </c>
      <c r="G100" s="487" t="s">
        <v>292</v>
      </c>
      <c r="H100" s="487" t="s">
        <v>292</v>
      </c>
      <c r="I100" s="481" t="s">
        <v>292</v>
      </c>
      <c r="J100" s="481" t="s">
        <v>292</v>
      </c>
      <c r="K100" s="481" t="s">
        <v>292</v>
      </c>
      <c r="L100" s="481" t="s">
        <v>292</v>
      </c>
      <c r="M100" s="481" t="s">
        <v>292</v>
      </c>
      <c r="N100" s="481" t="s">
        <v>292</v>
      </c>
      <c r="O100" s="481" t="s">
        <v>292</v>
      </c>
      <c r="P100" s="481" t="s">
        <v>293</v>
      </c>
      <c r="Q100" s="481" t="s">
        <v>293</v>
      </c>
      <c r="R100" s="481" t="s">
        <v>272</v>
      </c>
      <c r="S100" s="481" t="s">
        <v>272</v>
      </c>
      <c r="T100" s="481" t="s">
        <v>272</v>
      </c>
      <c r="U100" s="481" t="s">
        <v>272</v>
      </c>
      <c r="V100" s="481" t="s">
        <v>272</v>
      </c>
      <c r="W100" s="481" t="s">
        <v>272</v>
      </c>
      <c r="X100" s="481" t="s">
        <v>272</v>
      </c>
      <c r="Y100" s="481" t="s">
        <v>272</v>
      </c>
      <c r="Z100" s="481" t="s">
        <v>272</v>
      </c>
      <c r="AA100" s="481" t="s">
        <v>272</v>
      </c>
      <c r="AB100" s="481" t="s">
        <v>272</v>
      </c>
      <c r="AC100" s="481" t="s">
        <v>272</v>
      </c>
      <c r="AD100" s="481" t="s">
        <v>272</v>
      </c>
      <c r="AE100" s="1631" t="s">
        <v>151</v>
      </c>
    </row>
    <row r="101" spans="1:31" ht="12.75">
      <c r="A101" s="48"/>
      <c r="B101" s="76" t="s">
        <v>228</v>
      </c>
      <c r="C101" s="358"/>
      <c r="D101" s="481" t="s">
        <v>294</v>
      </c>
      <c r="E101" s="481" t="s">
        <v>229</v>
      </c>
      <c r="F101" s="487" t="s">
        <v>321</v>
      </c>
      <c r="G101" s="487" t="s">
        <v>230</v>
      </c>
      <c r="H101" s="487" t="s">
        <v>230</v>
      </c>
      <c r="I101" s="487" t="s">
        <v>230</v>
      </c>
      <c r="J101" s="487" t="s">
        <v>230</v>
      </c>
      <c r="K101" s="487" t="s">
        <v>230</v>
      </c>
      <c r="L101" s="481" t="s">
        <v>230</v>
      </c>
      <c r="M101" s="481" t="s">
        <v>230</v>
      </c>
      <c r="N101" s="481" t="s">
        <v>230</v>
      </c>
      <c r="O101" s="481" t="s">
        <v>230</v>
      </c>
      <c r="P101" s="481" t="s">
        <v>230</v>
      </c>
      <c r="Q101" s="481" t="s">
        <v>230</v>
      </c>
      <c r="R101" s="481" t="s">
        <v>428</v>
      </c>
      <c r="S101" s="481" t="s">
        <v>428</v>
      </c>
      <c r="T101" s="481" t="s">
        <v>428</v>
      </c>
      <c r="U101" s="481" t="s">
        <v>428</v>
      </c>
      <c r="V101" s="481" t="s">
        <v>428</v>
      </c>
      <c r="W101" s="481" t="s">
        <v>428</v>
      </c>
      <c r="X101" s="481" t="s">
        <v>428</v>
      </c>
      <c r="Y101" s="481" t="s">
        <v>730</v>
      </c>
      <c r="Z101" s="481" t="s">
        <v>730</v>
      </c>
      <c r="AA101" s="481" t="s">
        <v>730</v>
      </c>
      <c r="AB101" s="481" t="s">
        <v>730</v>
      </c>
      <c r="AC101" s="481" t="s">
        <v>730</v>
      </c>
      <c r="AD101" s="481" t="s">
        <v>730</v>
      </c>
      <c r="AE101" s="1631" t="s">
        <v>1050</v>
      </c>
    </row>
    <row r="102" spans="1:31" ht="12.75">
      <c r="A102" s="48"/>
      <c r="B102" s="76" t="s">
        <v>231</v>
      </c>
      <c r="C102" s="358"/>
      <c r="D102" s="481" t="s">
        <v>322</v>
      </c>
      <c r="E102" s="481" t="s">
        <v>232</v>
      </c>
      <c r="F102" s="487" t="s">
        <v>323</v>
      </c>
      <c r="G102" s="487" t="s">
        <v>323</v>
      </c>
      <c r="H102" s="487" t="s">
        <v>324</v>
      </c>
      <c r="I102" s="481" t="s">
        <v>324</v>
      </c>
      <c r="J102" s="481" t="s">
        <v>324</v>
      </c>
      <c r="K102" s="481" t="s">
        <v>324</v>
      </c>
      <c r="L102" s="481" t="s">
        <v>324</v>
      </c>
      <c r="M102" s="481" t="s">
        <v>324</v>
      </c>
      <c r="N102" s="481" t="s">
        <v>324</v>
      </c>
      <c r="O102" s="481" t="s">
        <v>232</v>
      </c>
      <c r="P102" s="481" t="s">
        <v>232</v>
      </c>
      <c r="Q102" s="481" t="s">
        <v>324</v>
      </c>
      <c r="R102" s="481" t="s">
        <v>324</v>
      </c>
      <c r="S102" s="481" t="s">
        <v>324</v>
      </c>
      <c r="T102" s="481" t="s">
        <v>324</v>
      </c>
      <c r="U102" s="481" t="s">
        <v>324</v>
      </c>
      <c r="V102" s="481" t="s">
        <v>324</v>
      </c>
      <c r="W102" s="481" t="s">
        <v>324</v>
      </c>
      <c r="X102" s="481" t="s">
        <v>324</v>
      </c>
      <c r="Y102" s="481" t="s">
        <v>324</v>
      </c>
      <c r="Z102" s="481" t="s">
        <v>324</v>
      </c>
      <c r="AA102" s="481" t="s">
        <v>324</v>
      </c>
      <c r="AB102" s="481" t="s">
        <v>324</v>
      </c>
      <c r="AC102" s="481" t="s">
        <v>324</v>
      </c>
      <c r="AD102" s="481" t="s">
        <v>324</v>
      </c>
      <c r="AE102" s="1631" t="s">
        <v>1051</v>
      </c>
    </row>
    <row r="103" spans="1:31" ht="12.75">
      <c r="A103" s="48"/>
      <c r="B103" s="76" t="s">
        <v>233</v>
      </c>
      <c r="C103" s="358"/>
      <c r="D103" s="481" t="s">
        <v>325</v>
      </c>
      <c r="E103" s="481" t="s">
        <v>234</v>
      </c>
      <c r="F103" s="487" t="s">
        <v>326</v>
      </c>
      <c r="G103" s="487" t="s">
        <v>326</v>
      </c>
      <c r="H103" s="487" t="s">
        <v>326</v>
      </c>
      <c r="I103" s="481" t="s">
        <v>326</v>
      </c>
      <c r="J103" s="481" t="s">
        <v>326</v>
      </c>
      <c r="K103" s="481" t="s">
        <v>326</v>
      </c>
      <c r="L103" s="481" t="s">
        <v>327</v>
      </c>
      <c r="M103" s="481" t="s">
        <v>327</v>
      </c>
      <c r="N103" s="481" t="s">
        <v>327</v>
      </c>
      <c r="O103" s="481" t="s">
        <v>327</v>
      </c>
      <c r="P103" s="481" t="s">
        <v>327</v>
      </c>
      <c r="Q103" s="481" t="s">
        <v>327</v>
      </c>
      <c r="R103" s="481" t="s">
        <v>292</v>
      </c>
      <c r="S103" s="481" t="s">
        <v>292</v>
      </c>
      <c r="T103" s="481" t="s">
        <v>292</v>
      </c>
      <c r="U103" s="481" t="s">
        <v>292</v>
      </c>
      <c r="V103" s="481" t="s">
        <v>292</v>
      </c>
      <c r="W103" s="481" t="s">
        <v>292</v>
      </c>
      <c r="X103" s="481" t="s">
        <v>292</v>
      </c>
      <c r="Y103" s="481" t="s">
        <v>292</v>
      </c>
      <c r="Z103" s="481" t="s">
        <v>292</v>
      </c>
      <c r="AA103" s="481" t="s">
        <v>292</v>
      </c>
      <c r="AB103" s="481" t="s">
        <v>292</v>
      </c>
      <c r="AC103" s="481" t="s">
        <v>292</v>
      </c>
      <c r="AD103" s="481" t="s">
        <v>292</v>
      </c>
      <c r="AE103" s="1631" t="s">
        <v>327</v>
      </c>
    </row>
    <row r="104" spans="1:31" ht="12.75">
      <c r="A104" s="251"/>
      <c r="B104" s="483" t="s">
        <v>235</v>
      </c>
      <c r="C104" s="359"/>
      <c r="D104" s="479" t="s">
        <v>328</v>
      </c>
      <c r="E104" s="479" t="s">
        <v>236</v>
      </c>
      <c r="F104" s="360" t="s">
        <v>329</v>
      </c>
      <c r="G104" s="360" t="s">
        <v>330</v>
      </c>
      <c r="H104" s="360" t="s">
        <v>330</v>
      </c>
      <c r="I104" s="479" t="s">
        <v>330</v>
      </c>
      <c r="J104" s="479" t="s">
        <v>330</v>
      </c>
      <c r="K104" s="479" t="s">
        <v>330</v>
      </c>
      <c r="L104" s="479" t="s">
        <v>331</v>
      </c>
      <c r="M104" s="479" t="s">
        <v>331</v>
      </c>
      <c r="N104" s="479" t="s">
        <v>331</v>
      </c>
      <c r="O104" s="479" t="s">
        <v>331</v>
      </c>
      <c r="P104" s="479" t="s">
        <v>331</v>
      </c>
      <c r="Q104" s="479" t="s">
        <v>365</v>
      </c>
      <c r="R104" s="479" t="s">
        <v>429</v>
      </c>
      <c r="S104" s="479" t="s">
        <v>429</v>
      </c>
      <c r="T104" s="479" t="s">
        <v>429</v>
      </c>
      <c r="U104" s="479" t="s">
        <v>429</v>
      </c>
      <c r="V104" s="479" t="s">
        <v>429</v>
      </c>
      <c r="W104" s="479" t="s">
        <v>429</v>
      </c>
      <c r="X104" s="479" t="s">
        <v>429</v>
      </c>
      <c r="Y104" s="479" t="s">
        <v>429</v>
      </c>
      <c r="Z104" s="479" t="s">
        <v>429</v>
      </c>
      <c r="AA104" s="479" t="s">
        <v>429</v>
      </c>
      <c r="AB104" s="479" t="s">
        <v>429</v>
      </c>
      <c r="AC104" s="479" t="s">
        <v>429</v>
      </c>
      <c r="AD104" s="479" t="s">
        <v>429</v>
      </c>
      <c r="AE104" s="1636" t="s">
        <v>429</v>
      </c>
    </row>
    <row r="105" spans="1:31" s="1340" customFormat="1" ht="14.25" customHeight="1" thickBot="1">
      <c r="A105" s="505" t="s">
        <v>237</v>
      </c>
      <c r="B105" s="506"/>
      <c r="C105" s="507"/>
      <c r="D105" s="508">
        <v>4.8</v>
      </c>
      <c r="E105" s="508">
        <v>4</v>
      </c>
      <c r="F105" s="508">
        <v>4.5</v>
      </c>
      <c r="G105" s="509"/>
      <c r="H105" s="509"/>
      <c r="I105" s="510"/>
      <c r="J105" s="511">
        <v>8</v>
      </c>
      <c r="K105" s="510"/>
      <c r="L105" s="510"/>
      <c r="M105" s="510"/>
      <c r="N105" s="508">
        <v>6.4</v>
      </c>
      <c r="O105" s="508"/>
      <c r="P105" s="508"/>
      <c r="Q105" s="573"/>
      <c r="R105" s="573"/>
      <c r="S105" s="573"/>
      <c r="T105" s="573"/>
      <c r="U105" s="573"/>
      <c r="V105" s="610">
        <v>7.7</v>
      </c>
      <c r="W105" s="573"/>
      <c r="X105" s="573"/>
      <c r="Y105" s="573"/>
      <c r="Z105" s="573"/>
      <c r="AA105" s="573"/>
      <c r="AB105" s="573"/>
      <c r="AC105" s="573"/>
      <c r="AD105" s="573"/>
      <c r="AE105" s="1637"/>
    </row>
    <row r="106" spans="1:16" ht="15.75" customHeight="1" hidden="1">
      <c r="A106" s="75" t="s">
        <v>253</v>
      </c>
      <c r="B106" s="20"/>
      <c r="C106" s="20"/>
      <c r="D106" s="344"/>
      <c r="E106" s="344"/>
      <c r="F106" s="18"/>
      <c r="G106" s="18"/>
      <c r="H106" s="18"/>
      <c r="I106" s="344"/>
      <c r="J106" s="18"/>
      <c r="K106" s="344"/>
      <c r="L106" s="344"/>
      <c r="M106" s="250"/>
      <c r="N106" s="250"/>
      <c r="O106" s="250"/>
      <c r="P106" s="250"/>
    </row>
    <row r="107" spans="1:16" ht="12.75">
      <c r="A107" s="75" t="s">
        <v>254</v>
      </c>
      <c r="B107" s="20"/>
      <c r="C107" s="20"/>
      <c r="D107" s="344"/>
      <c r="E107" s="344"/>
      <c r="F107" s="18"/>
      <c r="G107" s="18"/>
      <c r="H107" s="18"/>
      <c r="I107" s="344"/>
      <c r="J107" s="18"/>
      <c r="K107" s="344"/>
      <c r="L107" s="344"/>
      <c r="M107" s="250"/>
      <c r="N107" s="250"/>
      <c r="O107" s="250"/>
      <c r="P107" s="250"/>
    </row>
    <row r="108" spans="1:16" ht="12.75">
      <c r="A108" s="346" t="s">
        <v>731</v>
      </c>
      <c r="B108" s="20"/>
      <c r="C108" s="20"/>
      <c r="D108" s="344"/>
      <c r="E108" s="344"/>
      <c r="F108" s="18"/>
      <c r="G108" s="18"/>
      <c r="H108" s="18"/>
      <c r="I108" s="344"/>
      <c r="J108" s="18"/>
      <c r="K108" s="344"/>
      <c r="L108" s="344"/>
      <c r="M108" s="250"/>
      <c r="N108" s="250"/>
      <c r="O108" s="250"/>
      <c r="P108" s="250"/>
    </row>
    <row r="109" spans="1:3" ht="12.75">
      <c r="A109" s="19"/>
      <c r="B109" s="485"/>
      <c r="C109" s="485"/>
    </row>
    <row r="110" spans="2:3" ht="12.75">
      <c r="B110" s="485"/>
      <c r="C110" s="485"/>
    </row>
    <row r="111" spans="2:3" ht="12.75">
      <c r="B111" s="485"/>
      <c r="C111" s="485"/>
    </row>
    <row r="112" spans="2:3" ht="12.75">
      <c r="B112" s="485"/>
      <c r="C112" s="485"/>
    </row>
    <row r="113" spans="2:3" ht="12.75">
      <c r="B113" s="485"/>
      <c r="C113" s="485"/>
    </row>
    <row r="114" spans="2:3" ht="12.75">
      <c r="B114" s="485"/>
      <c r="C114" s="485"/>
    </row>
    <row r="115" spans="2:3" ht="12.75">
      <c r="B115" s="485"/>
      <c r="C115" s="485"/>
    </row>
    <row r="116" spans="2:3" ht="12.75">
      <c r="B116" s="485"/>
      <c r="C116" s="485"/>
    </row>
    <row r="117" spans="2:3" ht="12.75">
      <c r="B117" s="485"/>
      <c r="C117" s="485"/>
    </row>
    <row r="118" spans="2:3" ht="12.75">
      <c r="B118" s="485"/>
      <c r="C118" s="485"/>
    </row>
    <row r="119" spans="2:3" ht="12.75">
      <c r="B119" s="485"/>
      <c r="C119" s="485"/>
    </row>
    <row r="120" spans="2:3" ht="12.75">
      <c r="B120" s="485"/>
      <c r="C120" s="485"/>
    </row>
    <row r="121" spans="2:3" ht="12.75">
      <c r="B121" s="485"/>
      <c r="C121" s="485"/>
    </row>
    <row r="122" spans="2:3" ht="12.75">
      <c r="B122" s="485"/>
      <c r="C122" s="485"/>
    </row>
    <row r="123" spans="2:3" ht="12.75">
      <c r="B123" s="485"/>
      <c r="C123" s="485"/>
    </row>
    <row r="124" spans="2:3" ht="12.75">
      <c r="B124" s="485"/>
      <c r="C124" s="485"/>
    </row>
    <row r="125" spans="2:3" ht="12.75">
      <c r="B125" s="485"/>
      <c r="C125" s="485"/>
    </row>
    <row r="126" spans="2:3" ht="12.75">
      <c r="B126" s="485"/>
      <c r="C126" s="485"/>
    </row>
    <row r="127" spans="2:3" ht="12.75">
      <c r="B127" s="485"/>
      <c r="C127" s="485"/>
    </row>
    <row r="128" spans="2:3" ht="12.75">
      <c r="B128" s="485"/>
      <c r="C128" s="485"/>
    </row>
    <row r="129" spans="2:3" ht="12.75">
      <c r="B129" s="485"/>
      <c r="C129" s="485"/>
    </row>
    <row r="130" spans="2:3" ht="12.75">
      <c r="B130" s="485"/>
      <c r="C130" s="485"/>
    </row>
    <row r="131" spans="2:3" ht="12.75">
      <c r="B131" s="485"/>
      <c r="C131" s="485"/>
    </row>
    <row r="132" spans="2:3" ht="12.75">
      <c r="B132" s="485"/>
      <c r="C132" s="485"/>
    </row>
  </sheetData>
  <mergeCells count="12">
    <mergeCell ref="A1:I1"/>
    <mergeCell ref="A2:I2"/>
    <mergeCell ref="A3:I3"/>
    <mergeCell ref="A5:I5"/>
    <mergeCell ref="A6:I6"/>
    <mergeCell ref="A8:C8"/>
    <mergeCell ref="A9:C9"/>
    <mergeCell ref="A66:X66"/>
    <mergeCell ref="A67:X67"/>
    <mergeCell ref="A68:X68"/>
    <mergeCell ref="A70:C70"/>
    <mergeCell ref="A71:C71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B1">
      <selection activeCell="K24" sqref="K24"/>
    </sheetView>
  </sheetViews>
  <sheetFormatPr defaultColWidth="9.8515625" defaultRowHeight="12.75"/>
  <cols>
    <col min="1" max="1" width="13.140625" style="1342" hidden="1" customWidth="1"/>
    <col min="2" max="2" width="8.00390625" style="1342" customWidth="1"/>
    <col min="3" max="14" width="6.28125" style="1341" customWidth="1"/>
    <col min="15" max="15" width="7.421875" style="1342" bestFit="1" customWidth="1"/>
    <col min="16" max="16384" width="9.421875" style="1341" customWidth="1"/>
  </cols>
  <sheetData>
    <row r="1" spans="1:15" ht="12.75">
      <c r="A1" s="1653" t="s">
        <v>1436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653"/>
      <c r="M1" s="1653"/>
      <c r="N1" s="1653"/>
      <c r="O1" s="1653"/>
    </row>
    <row r="2" spans="1:16" ht="15.75">
      <c r="A2" s="1727" t="s">
        <v>332</v>
      </c>
      <c r="B2" s="1727"/>
      <c r="C2" s="1727"/>
      <c r="D2" s="1727"/>
      <c r="E2" s="1727"/>
      <c r="F2" s="1727"/>
      <c r="G2" s="1727"/>
      <c r="H2" s="1727"/>
      <c r="I2" s="1727"/>
      <c r="J2" s="1727"/>
      <c r="K2" s="1727"/>
      <c r="L2" s="1727"/>
      <c r="M2" s="1727"/>
      <c r="N2" s="1727"/>
      <c r="O2" s="1727"/>
      <c r="P2" s="1601"/>
    </row>
    <row r="3" spans="1:15" ht="12.75" hidden="1">
      <c r="A3" s="89"/>
      <c r="B3" s="89"/>
      <c r="C3" s="422"/>
      <c r="D3" s="512"/>
      <c r="E3" s="512"/>
      <c r="F3" s="512"/>
      <c r="G3" s="422"/>
      <c r="H3" s="422"/>
      <c r="I3" s="422"/>
      <c r="J3" s="422"/>
      <c r="K3" s="422"/>
      <c r="L3" s="422"/>
      <c r="M3" s="422"/>
      <c r="N3" s="422"/>
      <c r="O3" s="89"/>
    </row>
    <row r="4" spans="1:15" ht="13.5" thickBot="1">
      <c r="A4" s="89"/>
      <c r="B4" s="89"/>
      <c r="C4" s="422"/>
      <c r="D4" s="422"/>
      <c r="E4" s="422"/>
      <c r="F4" s="422"/>
      <c r="G4" s="422"/>
      <c r="H4" s="422"/>
      <c r="I4" s="422"/>
      <c r="J4" s="422"/>
      <c r="K4" s="422"/>
      <c r="L4" s="512"/>
      <c r="M4" s="422"/>
      <c r="N4" s="422"/>
      <c r="O4" s="513" t="s">
        <v>333</v>
      </c>
    </row>
    <row r="5" spans="1:15" s="1342" customFormat="1" ht="12.75">
      <c r="A5" s="1740" t="s">
        <v>334</v>
      </c>
      <c r="B5" s="1264"/>
      <c r="C5" s="1742" t="s">
        <v>1416</v>
      </c>
      <c r="D5" s="1742"/>
      <c r="E5" s="1742"/>
      <c r="F5" s="1742"/>
      <c r="G5" s="1742"/>
      <c r="H5" s="1742"/>
      <c r="I5" s="1742"/>
      <c r="J5" s="1742"/>
      <c r="K5" s="1742"/>
      <c r="L5" s="1742"/>
      <c r="M5" s="1742"/>
      <c r="N5" s="1743"/>
      <c r="O5" s="514" t="s">
        <v>82</v>
      </c>
    </row>
    <row r="6" spans="1:15" s="1342" customFormat="1" ht="12.75">
      <c r="A6" s="1741"/>
      <c r="B6" s="1265" t="s">
        <v>334</v>
      </c>
      <c r="C6" s="515" t="s">
        <v>917</v>
      </c>
      <c r="D6" s="516" t="s">
        <v>1320</v>
      </c>
      <c r="E6" s="516" t="s">
        <v>1327</v>
      </c>
      <c r="F6" s="516" t="s">
        <v>1328</v>
      </c>
      <c r="G6" s="516" t="s">
        <v>1329</v>
      </c>
      <c r="H6" s="516" t="s">
        <v>1330</v>
      </c>
      <c r="I6" s="516" t="s">
        <v>1331</v>
      </c>
      <c r="J6" s="516" t="s">
        <v>1332</v>
      </c>
      <c r="K6" s="516" t="s">
        <v>1333</v>
      </c>
      <c r="L6" s="516" t="s">
        <v>1334</v>
      </c>
      <c r="M6" s="516" t="s">
        <v>1423</v>
      </c>
      <c r="N6" s="140" t="s">
        <v>1424</v>
      </c>
      <c r="O6" s="141" t="s">
        <v>1159</v>
      </c>
    </row>
    <row r="7" spans="1:15" ht="15" customHeight="1">
      <c r="A7" s="1573" t="s">
        <v>1052</v>
      </c>
      <c r="B7" s="517" t="s">
        <v>335</v>
      </c>
      <c r="C7" s="518">
        <v>8.43</v>
      </c>
      <c r="D7" s="518">
        <v>8.78</v>
      </c>
      <c r="E7" s="518">
        <v>8.84</v>
      </c>
      <c r="F7" s="518">
        <v>8.7</v>
      </c>
      <c r="G7" s="518">
        <v>8.82</v>
      </c>
      <c r="H7" s="518">
        <v>8.93</v>
      </c>
      <c r="I7" s="518">
        <v>9.33</v>
      </c>
      <c r="J7" s="518">
        <v>9.56</v>
      </c>
      <c r="K7" s="518">
        <v>9.6</v>
      </c>
      <c r="L7" s="518">
        <v>9.64</v>
      </c>
      <c r="M7" s="518">
        <v>9.59</v>
      </c>
      <c r="N7" s="518">
        <v>9.64</v>
      </c>
      <c r="O7" s="519">
        <v>9.24</v>
      </c>
    </row>
    <row r="8" spans="1:15" ht="15" customHeight="1">
      <c r="A8" s="1573" t="s">
        <v>1053</v>
      </c>
      <c r="B8" s="517" t="s">
        <v>336</v>
      </c>
      <c r="C8" s="518">
        <v>10.17</v>
      </c>
      <c r="D8" s="518">
        <v>10.45</v>
      </c>
      <c r="E8" s="518">
        <v>12.17</v>
      </c>
      <c r="F8" s="518">
        <v>11.68</v>
      </c>
      <c r="G8" s="518">
        <v>12.03</v>
      </c>
      <c r="H8" s="518">
        <v>12.36</v>
      </c>
      <c r="I8" s="518">
        <v>12.57</v>
      </c>
      <c r="J8" s="518">
        <v>12.43</v>
      </c>
      <c r="K8" s="518">
        <v>11.3</v>
      </c>
      <c r="L8" s="518">
        <v>9.56</v>
      </c>
      <c r="M8" s="518">
        <v>11.28</v>
      </c>
      <c r="N8" s="518">
        <v>11.92</v>
      </c>
      <c r="O8" s="520">
        <v>11.34</v>
      </c>
    </row>
    <row r="9" spans="1:15" ht="15" customHeight="1">
      <c r="A9" s="1573" t="s">
        <v>1054</v>
      </c>
      <c r="B9" s="517" t="s">
        <v>337</v>
      </c>
      <c r="C9" s="518">
        <v>8.49</v>
      </c>
      <c r="D9" s="518">
        <v>5.94</v>
      </c>
      <c r="E9" s="518">
        <v>7.24</v>
      </c>
      <c r="F9" s="518">
        <v>8.74</v>
      </c>
      <c r="G9" s="518">
        <v>6.05</v>
      </c>
      <c r="H9" s="518">
        <v>3.93</v>
      </c>
      <c r="I9" s="518">
        <v>7.57</v>
      </c>
      <c r="J9" s="518">
        <v>7.56</v>
      </c>
      <c r="K9" s="518">
        <v>6.38</v>
      </c>
      <c r="L9" s="518">
        <v>4.93</v>
      </c>
      <c r="M9" s="518">
        <v>5.31</v>
      </c>
      <c r="N9" s="518">
        <v>6.01</v>
      </c>
      <c r="O9" s="520">
        <v>6.5</v>
      </c>
    </row>
    <row r="10" spans="1:15" ht="15" customHeight="1">
      <c r="A10" s="1573" t="s">
        <v>1055</v>
      </c>
      <c r="B10" s="517" t="s">
        <v>338</v>
      </c>
      <c r="C10" s="518">
        <v>6.36</v>
      </c>
      <c r="D10" s="518">
        <v>6.26</v>
      </c>
      <c r="E10" s="518">
        <v>6.54</v>
      </c>
      <c r="F10" s="518">
        <v>7.02</v>
      </c>
      <c r="G10" s="518">
        <v>6.91</v>
      </c>
      <c r="H10" s="518">
        <v>6.99</v>
      </c>
      <c r="I10" s="518">
        <v>7.38</v>
      </c>
      <c r="J10" s="518">
        <v>7.97</v>
      </c>
      <c r="K10" s="518">
        <v>8.12</v>
      </c>
      <c r="L10" s="518">
        <v>7.94</v>
      </c>
      <c r="M10" s="518">
        <v>7.89</v>
      </c>
      <c r="N10" s="518">
        <v>8.33</v>
      </c>
      <c r="O10" s="520">
        <v>7.35</v>
      </c>
    </row>
    <row r="11" spans="1:15" ht="15" customHeight="1">
      <c r="A11" s="1573" t="s">
        <v>1056</v>
      </c>
      <c r="B11" s="517" t="s">
        <v>339</v>
      </c>
      <c r="C11" s="518">
        <v>8.34</v>
      </c>
      <c r="D11" s="518">
        <v>8.61</v>
      </c>
      <c r="E11" s="518">
        <v>8.78</v>
      </c>
      <c r="F11" s="518">
        <v>9.14</v>
      </c>
      <c r="G11" s="518">
        <v>9.69</v>
      </c>
      <c r="H11" s="518">
        <v>11.83</v>
      </c>
      <c r="I11" s="518">
        <v>12.68</v>
      </c>
      <c r="J11" s="518">
        <v>12.21</v>
      </c>
      <c r="K11" s="518">
        <v>10.93</v>
      </c>
      <c r="L11" s="518">
        <v>12.7</v>
      </c>
      <c r="M11" s="518">
        <v>12.88</v>
      </c>
      <c r="N11" s="518">
        <v>12.66</v>
      </c>
      <c r="O11" s="520">
        <v>10.93</v>
      </c>
    </row>
    <row r="12" spans="1:15" ht="15" customHeight="1">
      <c r="A12" s="1573" t="s">
        <v>1057</v>
      </c>
      <c r="B12" s="517" t="s">
        <v>346</v>
      </c>
      <c r="C12" s="518">
        <v>12.180580266567938</v>
      </c>
      <c r="D12" s="518">
        <v>11.753995135135135</v>
      </c>
      <c r="E12" s="518">
        <v>11.43</v>
      </c>
      <c r="F12" s="518">
        <v>11.62647106257875</v>
      </c>
      <c r="G12" s="518">
        <v>11.507426486486487</v>
      </c>
      <c r="H12" s="518">
        <v>11.47</v>
      </c>
      <c r="I12" s="518">
        <v>11.624515713784637</v>
      </c>
      <c r="J12" s="518">
        <v>10.994226486486486</v>
      </c>
      <c r="K12" s="518">
        <v>9.76545743647647</v>
      </c>
      <c r="L12" s="518">
        <v>8.51255915744377</v>
      </c>
      <c r="M12" s="518">
        <v>6.032429189189189</v>
      </c>
      <c r="N12" s="518">
        <v>5.6191894558599635</v>
      </c>
      <c r="O12" s="520">
        <v>10.22055196436712</v>
      </c>
    </row>
    <row r="13" spans="1:15" ht="15" customHeight="1">
      <c r="A13" s="1573" t="s">
        <v>1058</v>
      </c>
      <c r="B13" s="517" t="s">
        <v>347</v>
      </c>
      <c r="C13" s="518">
        <v>4.868429567408652</v>
      </c>
      <c r="D13" s="518">
        <v>3.3598782967250815</v>
      </c>
      <c r="E13" s="518">
        <v>3.8128924099661266</v>
      </c>
      <c r="F13" s="518">
        <v>3.358146871062578</v>
      </c>
      <c r="G13" s="518">
        <v>2.630800540540541</v>
      </c>
      <c r="H13" s="518">
        <v>2.7138949166740067</v>
      </c>
      <c r="I13" s="518">
        <v>3.9024395212095753</v>
      </c>
      <c r="J13" s="518">
        <v>4.0046837837837845</v>
      </c>
      <c r="K13" s="518">
        <v>4.168231948270435</v>
      </c>
      <c r="L13" s="518">
        <v>3.4432686832740216</v>
      </c>
      <c r="M13" s="518">
        <v>3.2424281081081077</v>
      </c>
      <c r="N13" s="518">
        <v>2.8717697704892062</v>
      </c>
      <c r="O13" s="520">
        <v>3.5174291324677225</v>
      </c>
    </row>
    <row r="14" spans="1:15" ht="15" customHeight="1">
      <c r="A14" s="1573" t="s">
        <v>1059</v>
      </c>
      <c r="B14" s="517" t="s">
        <v>348</v>
      </c>
      <c r="C14" s="518">
        <v>1.6129035699286014</v>
      </c>
      <c r="D14" s="518">
        <v>0.89907419712949</v>
      </c>
      <c r="E14" s="518">
        <v>0.846207755463706</v>
      </c>
      <c r="F14" s="518">
        <v>2.879197306069458</v>
      </c>
      <c r="G14" s="518">
        <v>3.2362716517326144</v>
      </c>
      <c r="H14" s="518">
        <v>3.288953117353205</v>
      </c>
      <c r="I14" s="518">
        <v>1.6134097188476224</v>
      </c>
      <c r="J14" s="518">
        <v>1.2147113333333335</v>
      </c>
      <c r="K14" s="518">
        <v>2.1575733145895724</v>
      </c>
      <c r="L14" s="518">
        <v>3.090519992960225</v>
      </c>
      <c r="M14" s="518">
        <v>3.3535156756756757</v>
      </c>
      <c r="N14" s="518">
        <v>3.3197895928330032</v>
      </c>
      <c r="O14" s="520">
        <v>2.3316103563160104</v>
      </c>
    </row>
    <row r="15" spans="1:15" ht="15" customHeight="1">
      <c r="A15" s="1573" t="s">
        <v>1060</v>
      </c>
      <c r="B15" s="517" t="s">
        <v>349</v>
      </c>
      <c r="C15" s="518">
        <v>3.3968185352308224</v>
      </c>
      <c r="D15" s="518">
        <v>2.895359281579573</v>
      </c>
      <c r="E15" s="518">
        <v>3.4084731132075468</v>
      </c>
      <c r="F15" s="518">
        <v>4.093331220329517</v>
      </c>
      <c r="G15" s="518">
        <v>3.994682751045284</v>
      </c>
      <c r="H15" s="518">
        <v>4.440908264329805</v>
      </c>
      <c r="I15" s="518">
        <v>5.164051891704268</v>
      </c>
      <c r="J15" s="518">
        <v>5.596070322580646</v>
      </c>
      <c r="K15" s="518">
        <v>5.456351824840063</v>
      </c>
      <c r="L15" s="518">
        <v>5.726184461067665</v>
      </c>
      <c r="M15" s="518">
        <v>5.46250458618313</v>
      </c>
      <c r="N15" s="518">
        <v>5.360435168115558</v>
      </c>
      <c r="O15" s="520">
        <v>4.662800140488818</v>
      </c>
    </row>
    <row r="16" spans="1:15" ht="15" customHeight="1">
      <c r="A16" s="1573" t="s">
        <v>1061</v>
      </c>
      <c r="B16" s="517" t="s">
        <v>350</v>
      </c>
      <c r="C16" s="518">
        <v>5.425047309961818</v>
      </c>
      <c r="D16" s="518">
        <v>5.222550591166958</v>
      </c>
      <c r="E16" s="518">
        <v>4.872020754716981</v>
      </c>
      <c r="F16" s="518">
        <v>5.242749264705882</v>
      </c>
      <c r="G16" s="518">
        <v>5.304209852404553</v>
      </c>
      <c r="H16" s="518">
        <v>5.26434765889847</v>
      </c>
      <c r="I16" s="518">
        <v>5.170746858729607</v>
      </c>
      <c r="J16" s="518">
        <v>4.551349535702849</v>
      </c>
      <c r="K16" s="518">
        <v>3.871767249497724</v>
      </c>
      <c r="L16" s="518">
        <v>4.674502013189865</v>
      </c>
      <c r="M16" s="518">
        <v>4.940809824561403</v>
      </c>
      <c r="N16" s="518">
        <v>4.9510305534645385</v>
      </c>
      <c r="O16" s="520">
        <v>4.9643167763801666</v>
      </c>
    </row>
    <row r="17" spans="1:15" ht="15" customHeight="1">
      <c r="A17" s="1573" t="s">
        <v>1062</v>
      </c>
      <c r="B17" s="517" t="s">
        <v>351</v>
      </c>
      <c r="C17" s="518">
        <v>4.775216950572465</v>
      </c>
      <c r="D17" s="518">
        <v>3.77765162028212</v>
      </c>
      <c r="E17" s="518">
        <v>4.663893382237086</v>
      </c>
      <c r="F17" s="518">
        <v>4.9555454448777025</v>
      </c>
      <c r="G17" s="518">
        <v>4.953859860574043</v>
      </c>
      <c r="H17" s="518">
        <v>4.846119482616302</v>
      </c>
      <c r="I17" s="518">
        <v>5.187522395978776</v>
      </c>
      <c r="J17" s="518">
        <v>5.385691068024617</v>
      </c>
      <c r="K17" s="518">
        <v>5.052342023311288</v>
      </c>
      <c r="L17" s="518">
        <v>4.859117983803406</v>
      </c>
      <c r="M17" s="518">
        <v>4.519417635205055</v>
      </c>
      <c r="N17" s="518">
        <v>3.780621060673431</v>
      </c>
      <c r="O17" s="520">
        <v>4.708875790310837</v>
      </c>
    </row>
    <row r="18" spans="1:16" ht="15" customHeight="1">
      <c r="A18" s="1573" t="s">
        <v>1063</v>
      </c>
      <c r="B18" s="517" t="s">
        <v>352</v>
      </c>
      <c r="C18" s="518">
        <v>3.41748440269408</v>
      </c>
      <c r="D18" s="518">
        <v>3.4932778280050107</v>
      </c>
      <c r="E18" s="518">
        <v>3.5961985600462625</v>
      </c>
      <c r="F18" s="518">
        <v>4.02602993577213</v>
      </c>
      <c r="G18" s="518">
        <v>3.7520925058548005</v>
      </c>
      <c r="H18" s="518">
        <v>4.10236892545691</v>
      </c>
      <c r="I18" s="518">
        <v>4.0122495923431405</v>
      </c>
      <c r="J18" s="518">
        <v>3.906800049016938</v>
      </c>
      <c r="K18" s="518">
        <v>4.055525032860332</v>
      </c>
      <c r="L18" s="518">
        <v>2.911661630829377</v>
      </c>
      <c r="M18" s="518">
        <v>1.6678396383639233</v>
      </c>
      <c r="N18" s="518">
        <v>2.9805422437758247</v>
      </c>
      <c r="O18" s="520">
        <v>3.4814174393084554</v>
      </c>
      <c r="P18" s="1574"/>
    </row>
    <row r="19" spans="1:15" ht="15" customHeight="1">
      <c r="A19" s="1575" t="s">
        <v>1064</v>
      </c>
      <c r="B19" s="521" t="s">
        <v>180</v>
      </c>
      <c r="C19" s="518">
        <v>4.027662566465792</v>
      </c>
      <c r="D19" s="518">
        <v>3.6609049773755653</v>
      </c>
      <c r="E19" s="518">
        <v>3.701351713395639</v>
      </c>
      <c r="F19" s="518">
        <v>3.676631343283582</v>
      </c>
      <c r="G19" s="518">
        <v>3.850785333333333</v>
      </c>
      <c r="H19" s="518">
        <v>3.9490213213213217</v>
      </c>
      <c r="I19" s="518">
        <v>3.940556451612903</v>
      </c>
      <c r="J19" s="518">
        <v>3.8080159420289847</v>
      </c>
      <c r="K19" s="518">
        <v>1.6973710622710623</v>
      </c>
      <c r="L19" s="518">
        <v>0.7020408450704225</v>
      </c>
      <c r="M19" s="518">
        <v>0.8240442028985507</v>
      </c>
      <c r="N19" s="518">
        <v>1.4706548192771083</v>
      </c>
      <c r="O19" s="520">
        <v>2.929587760230834</v>
      </c>
    </row>
    <row r="20" spans="1:16" ht="15" customHeight="1">
      <c r="A20" s="1573" t="s">
        <v>1065</v>
      </c>
      <c r="B20" s="517" t="s">
        <v>157</v>
      </c>
      <c r="C20" s="518">
        <v>0.6176727272727273</v>
      </c>
      <c r="D20" s="518">
        <v>0.629863076923077</v>
      </c>
      <c r="E20" s="518">
        <v>1.3400342756183745</v>
      </c>
      <c r="F20" s="518">
        <v>1.9721844155844157</v>
      </c>
      <c r="G20" s="518">
        <v>2.401290153846154</v>
      </c>
      <c r="H20" s="518">
        <v>2.080350530035336</v>
      </c>
      <c r="I20" s="518">
        <v>2.3784652173913043</v>
      </c>
      <c r="J20" s="518">
        <v>2.9391873188405797</v>
      </c>
      <c r="K20" s="518">
        <v>3.109814156626506</v>
      </c>
      <c r="L20" s="518">
        <v>3.6963909090909097</v>
      </c>
      <c r="M20" s="518">
        <v>3.8208818461538465</v>
      </c>
      <c r="N20" s="518">
        <v>3.939815901060071</v>
      </c>
      <c r="O20" s="520">
        <v>2.4576696244599545</v>
      </c>
      <c r="P20" s="1574"/>
    </row>
    <row r="21" spans="1:15" s="422" customFormat="1" ht="15" customHeight="1">
      <c r="A21" s="1576" t="s">
        <v>1066</v>
      </c>
      <c r="B21" s="522" t="s">
        <v>914</v>
      </c>
      <c r="C21" s="518">
        <v>2.2590185714285718</v>
      </c>
      <c r="D21" s="518">
        <v>3.3845412060301507</v>
      </c>
      <c r="E21" s="518">
        <v>3.102005803571429</v>
      </c>
      <c r="F21" s="518">
        <v>2.687988475836431</v>
      </c>
      <c r="G21" s="518">
        <v>2.1998130653266332</v>
      </c>
      <c r="H21" s="518">
        <v>2.4648049469964666</v>
      </c>
      <c r="I21" s="518">
        <v>2.2032</v>
      </c>
      <c r="J21" s="518">
        <v>2.651</v>
      </c>
      <c r="K21" s="518">
        <v>2.8861</v>
      </c>
      <c r="L21" s="518">
        <v>3.6293</v>
      </c>
      <c r="M21" s="518">
        <v>3.3082</v>
      </c>
      <c r="N21" s="518">
        <v>3.2485</v>
      </c>
      <c r="O21" s="520">
        <v>2.8427</v>
      </c>
    </row>
    <row r="22" spans="1:15" s="1344" customFormat="1" ht="15" customHeight="1">
      <c r="A22" s="1577" t="s">
        <v>1066</v>
      </c>
      <c r="B22" s="1343" t="s">
        <v>915</v>
      </c>
      <c r="C22" s="523">
        <v>2.9887</v>
      </c>
      <c r="D22" s="518">
        <v>2.7829</v>
      </c>
      <c r="E22" s="518">
        <v>2.5369</v>
      </c>
      <c r="F22" s="518">
        <v>2.1101</v>
      </c>
      <c r="G22" s="518">
        <v>1.9827</v>
      </c>
      <c r="H22" s="518">
        <v>2.6703</v>
      </c>
      <c r="I22" s="518">
        <v>2.5963603174603174</v>
      </c>
      <c r="J22" s="518">
        <v>2.3605678095238094</v>
      </c>
      <c r="K22" s="518">
        <v>1.8496</v>
      </c>
      <c r="L22" s="518">
        <v>2.4269</v>
      </c>
      <c r="M22" s="518">
        <v>2.1681</v>
      </c>
      <c r="N22" s="524">
        <v>2.7651367875647668</v>
      </c>
      <c r="O22" s="525">
        <v>2.4216334168057867</v>
      </c>
    </row>
    <row r="23" spans="1:15" s="1345" customFormat="1" ht="15" customHeight="1">
      <c r="A23" s="1578" t="s">
        <v>1066</v>
      </c>
      <c r="B23" s="1343" t="s">
        <v>1437</v>
      </c>
      <c r="C23" s="523">
        <v>4.2514</v>
      </c>
      <c r="D23" s="518">
        <v>2.1419</v>
      </c>
      <c r="E23" s="611">
        <v>2.3486</v>
      </c>
      <c r="F23" s="611">
        <v>3.0267</v>
      </c>
      <c r="G23" s="611">
        <v>3.5927</v>
      </c>
      <c r="H23" s="611">
        <v>3.8637</v>
      </c>
      <c r="I23" s="518">
        <v>5.7924</v>
      </c>
      <c r="J23" s="518">
        <v>5.5404</v>
      </c>
      <c r="K23" s="518">
        <v>4.0699</v>
      </c>
      <c r="L23" s="518">
        <v>5.32</v>
      </c>
      <c r="M23" s="518">
        <v>5.41</v>
      </c>
      <c r="N23" s="524">
        <v>5.13</v>
      </c>
      <c r="O23" s="525">
        <v>4.22</v>
      </c>
    </row>
    <row r="24" spans="2:15" ht="13.5" thickBot="1">
      <c r="B24" s="1346" t="s">
        <v>706</v>
      </c>
      <c r="C24" s="1347">
        <v>5.17</v>
      </c>
      <c r="D24" s="1348">
        <v>3.73</v>
      </c>
      <c r="E24" s="736">
        <v>6.08</v>
      </c>
      <c r="F24" s="736">
        <v>5.55</v>
      </c>
      <c r="G24" s="736">
        <v>4.72</v>
      </c>
      <c r="H24" s="736">
        <v>4.32</v>
      </c>
      <c r="I24" s="736">
        <v>6.64</v>
      </c>
      <c r="J24" s="736">
        <v>6.83</v>
      </c>
      <c r="K24" s="736">
        <v>5.98</v>
      </c>
      <c r="L24" s="736"/>
      <c r="M24" s="736"/>
      <c r="N24" s="736"/>
      <c r="O24" s="834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B1">
      <selection activeCell="K19" sqref="K19"/>
    </sheetView>
  </sheetViews>
  <sheetFormatPr defaultColWidth="9.8515625" defaultRowHeight="12.75"/>
  <cols>
    <col min="1" max="1" width="9.28125" style="1350" hidden="1" customWidth="1"/>
    <col min="2" max="2" width="7.8515625" style="1350" customWidth="1"/>
    <col min="3" max="13" width="5.28125" style="1349" customWidth="1"/>
    <col min="14" max="14" width="6.28125" style="1349" customWidth="1"/>
    <col min="15" max="15" width="8.00390625" style="1350" customWidth="1"/>
    <col min="16" max="16384" width="9.421875" style="1349" customWidth="1"/>
  </cols>
  <sheetData>
    <row r="1" spans="1:15" ht="12.75">
      <c r="A1" s="1653" t="s">
        <v>1414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653"/>
      <c r="M1" s="1653"/>
      <c r="N1" s="1653"/>
      <c r="O1" s="1653"/>
    </row>
    <row r="2" spans="1:16" ht="15.75">
      <c r="A2" s="1727" t="s">
        <v>353</v>
      </c>
      <c r="B2" s="1727"/>
      <c r="C2" s="1727"/>
      <c r="D2" s="1727"/>
      <c r="E2" s="1727"/>
      <c r="F2" s="1727"/>
      <c r="G2" s="1727"/>
      <c r="H2" s="1727"/>
      <c r="I2" s="1727"/>
      <c r="J2" s="1727"/>
      <c r="K2" s="1727"/>
      <c r="L2" s="1727"/>
      <c r="M2" s="1727"/>
      <c r="N2" s="1727"/>
      <c r="O2" s="1727"/>
      <c r="P2" s="1602"/>
    </row>
    <row r="3" spans="1:15" ht="12.75" hidden="1">
      <c r="A3" s="89"/>
      <c r="B3" s="89"/>
      <c r="C3" s="422"/>
      <c r="D3" s="512"/>
      <c r="E3" s="512"/>
      <c r="F3" s="512"/>
      <c r="G3" s="422"/>
      <c r="H3" s="422"/>
      <c r="I3" s="422"/>
      <c r="J3" s="422"/>
      <c r="K3" s="422"/>
      <c r="L3" s="422"/>
      <c r="M3" s="422"/>
      <c r="N3" s="422"/>
      <c r="O3" s="89"/>
    </row>
    <row r="4" spans="1:15" ht="13.5" thickBot="1">
      <c r="A4" s="89"/>
      <c r="B4" s="89"/>
      <c r="C4" s="422"/>
      <c r="D4" s="422"/>
      <c r="E4" s="422"/>
      <c r="F4" s="422"/>
      <c r="G4" s="422"/>
      <c r="H4" s="422"/>
      <c r="I4" s="422"/>
      <c r="J4" s="422"/>
      <c r="K4" s="422"/>
      <c r="L4" s="512"/>
      <c r="M4" s="422"/>
      <c r="N4" s="422"/>
      <c r="O4" s="513" t="s">
        <v>333</v>
      </c>
    </row>
    <row r="5" spans="1:15" s="1350" customFormat="1" ht="12.75">
      <c r="A5" s="1744" t="s">
        <v>334</v>
      </c>
      <c r="B5" s="1746" t="s">
        <v>334</v>
      </c>
      <c r="C5" s="1748" t="s">
        <v>1416</v>
      </c>
      <c r="D5" s="1742"/>
      <c r="E5" s="1742"/>
      <c r="F5" s="1742"/>
      <c r="G5" s="1742"/>
      <c r="H5" s="1742"/>
      <c r="I5" s="1742"/>
      <c r="J5" s="1742"/>
      <c r="K5" s="1742"/>
      <c r="L5" s="1742"/>
      <c r="M5" s="1742"/>
      <c r="N5" s="1743"/>
      <c r="O5" s="514" t="s">
        <v>82</v>
      </c>
    </row>
    <row r="6" spans="1:15" s="1350" customFormat="1" ht="12.75">
      <c r="A6" s="1745"/>
      <c r="B6" s="1747"/>
      <c r="C6" s="526" t="s">
        <v>917</v>
      </c>
      <c r="D6" s="516" t="s">
        <v>1320</v>
      </c>
      <c r="E6" s="516" t="s">
        <v>1327</v>
      </c>
      <c r="F6" s="516" t="s">
        <v>1328</v>
      </c>
      <c r="G6" s="516" t="s">
        <v>1329</v>
      </c>
      <c r="H6" s="516" t="s">
        <v>1330</v>
      </c>
      <c r="I6" s="516" t="s">
        <v>1331</v>
      </c>
      <c r="J6" s="516" t="s">
        <v>1332</v>
      </c>
      <c r="K6" s="516" t="s">
        <v>1333</v>
      </c>
      <c r="L6" s="516" t="s">
        <v>1334</v>
      </c>
      <c r="M6" s="516" t="s">
        <v>1423</v>
      </c>
      <c r="N6" s="140" t="s">
        <v>1424</v>
      </c>
      <c r="O6" s="141" t="s">
        <v>1159</v>
      </c>
    </row>
    <row r="7" spans="1:15" ht="15.75" customHeight="1">
      <c r="A7" s="1579" t="s">
        <v>1057</v>
      </c>
      <c r="B7" s="517" t="s">
        <v>346</v>
      </c>
      <c r="C7" s="1580" t="s">
        <v>1536</v>
      </c>
      <c r="D7" s="527" t="s">
        <v>1536</v>
      </c>
      <c r="E7" s="527" t="s">
        <v>1536</v>
      </c>
      <c r="F7" s="527" t="s">
        <v>1536</v>
      </c>
      <c r="G7" s="527" t="s">
        <v>1536</v>
      </c>
      <c r="H7" s="518">
        <v>11.9631</v>
      </c>
      <c r="I7" s="527" t="s">
        <v>1536</v>
      </c>
      <c r="J7" s="527" t="s">
        <v>1536</v>
      </c>
      <c r="K7" s="518">
        <v>10.5283</v>
      </c>
      <c r="L7" s="527" t="s">
        <v>1536</v>
      </c>
      <c r="M7" s="518">
        <v>8.9766</v>
      </c>
      <c r="N7" s="528" t="s">
        <v>1536</v>
      </c>
      <c r="O7" s="1581">
        <v>10.344</v>
      </c>
    </row>
    <row r="8" spans="1:15" ht="15.75" customHeight="1">
      <c r="A8" s="1579" t="s">
        <v>1058</v>
      </c>
      <c r="B8" s="517" t="s">
        <v>347</v>
      </c>
      <c r="C8" s="1580" t="s">
        <v>1536</v>
      </c>
      <c r="D8" s="527" t="s">
        <v>1536</v>
      </c>
      <c r="E8" s="527" t="s">
        <v>1536</v>
      </c>
      <c r="F8" s="527" t="s">
        <v>1536</v>
      </c>
      <c r="G8" s="527" t="s">
        <v>1536</v>
      </c>
      <c r="H8" s="518">
        <v>6.3049</v>
      </c>
      <c r="I8" s="527" t="s">
        <v>1536</v>
      </c>
      <c r="J8" s="527" t="s">
        <v>1536</v>
      </c>
      <c r="K8" s="518">
        <v>7.2517</v>
      </c>
      <c r="L8" s="527" t="s">
        <v>1536</v>
      </c>
      <c r="M8" s="518">
        <v>6.9928</v>
      </c>
      <c r="N8" s="528" t="s">
        <v>1536</v>
      </c>
      <c r="O8" s="1581">
        <v>6.8624</v>
      </c>
    </row>
    <row r="9" spans="1:15" ht="15.75" customHeight="1">
      <c r="A9" s="1579" t="s">
        <v>1059</v>
      </c>
      <c r="B9" s="517" t="s">
        <v>348</v>
      </c>
      <c r="C9" s="1580" t="s">
        <v>1536</v>
      </c>
      <c r="D9" s="527" t="s">
        <v>1536</v>
      </c>
      <c r="E9" s="527" t="s">
        <v>1536</v>
      </c>
      <c r="F9" s="527" t="s">
        <v>1536</v>
      </c>
      <c r="G9" s="527" t="s">
        <v>1536</v>
      </c>
      <c r="H9" s="527" t="s">
        <v>1536</v>
      </c>
      <c r="I9" s="527" t="s">
        <v>1536</v>
      </c>
      <c r="J9" s="527" t="s">
        <v>1536</v>
      </c>
      <c r="K9" s="518">
        <v>4.9129</v>
      </c>
      <c r="L9" s="518">
        <v>5.424</v>
      </c>
      <c r="M9" s="518">
        <v>5.3116</v>
      </c>
      <c r="N9" s="528" t="s">
        <v>1536</v>
      </c>
      <c r="O9" s="1581">
        <v>5.1282</v>
      </c>
    </row>
    <row r="10" spans="1:15" ht="15.75" customHeight="1">
      <c r="A10" s="1579" t="s">
        <v>1060</v>
      </c>
      <c r="B10" s="517" t="s">
        <v>349</v>
      </c>
      <c r="C10" s="1580" t="s">
        <v>1536</v>
      </c>
      <c r="D10" s="527" t="s">
        <v>1536</v>
      </c>
      <c r="E10" s="527" t="s">
        <v>1536</v>
      </c>
      <c r="F10" s="527" t="s">
        <v>1536</v>
      </c>
      <c r="G10" s="518">
        <v>5.6721</v>
      </c>
      <c r="H10" s="518">
        <v>5.5712</v>
      </c>
      <c r="I10" s="518">
        <v>6.0824</v>
      </c>
      <c r="J10" s="518">
        <v>7.2849</v>
      </c>
      <c r="K10" s="518">
        <v>6.142</v>
      </c>
      <c r="L10" s="527" t="s">
        <v>1536</v>
      </c>
      <c r="M10" s="527" t="s">
        <v>1536</v>
      </c>
      <c r="N10" s="528" t="s">
        <v>1536</v>
      </c>
      <c r="O10" s="1581">
        <v>6.1565</v>
      </c>
    </row>
    <row r="11" spans="1:15" ht="15.75" customHeight="1">
      <c r="A11" s="1579" t="s">
        <v>1061</v>
      </c>
      <c r="B11" s="517" t="s">
        <v>350</v>
      </c>
      <c r="C11" s="1580" t="s">
        <v>1536</v>
      </c>
      <c r="D11" s="527" t="s">
        <v>1536</v>
      </c>
      <c r="E11" s="527" t="s">
        <v>1536</v>
      </c>
      <c r="F11" s="527" t="s">
        <v>1536</v>
      </c>
      <c r="G11" s="518">
        <v>5.731</v>
      </c>
      <c r="H11" s="518">
        <v>5.4412</v>
      </c>
      <c r="I11" s="518">
        <v>5.4568</v>
      </c>
      <c r="J11" s="518">
        <v>5.113</v>
      </c>
      <c r="K11" s="518">
        <v>4.921</v>
      </c>
      <c r="L11" s="518">
        <v>5.2675</v>
      </c>
      <c r="M11" s="518">
        <v>5.5204</v>
      </c>
      <c r="N11" s="529">
        <v>5.6215</v>
      </c>
      <c r="O11" s="1581">
        <v>5.2623</v>
      </c>
    </row>
    <row r="12" spans="1:15" ht="15.75" customHeight="1">
      <c r="A12" s="1579" t="s">
        <v>1062</v>
      </c>
      <c r="B12" s="517" t="s">
        <v>351</v>
      </c>
      <c r="C12" s="1580" t="s">
        <v>1536</v>
      </c>
      <c r="D12" s="527" t="s">
        <v>1536</v>
      </c>
      <c r="E12" s="527" t="s">
        <v>1536</v>
      </c>
      <c r="F12" s="527" t="s">
        <v>1536</v>
      </c>
      <c r="G12" s="518">
        <v>5.5134</v>
      </c>
      <c r="H12" s="518">
        <v>5.1547</v>
      </c>
      <c r="I12" s="518">
        <v>5.6571</v>
      </c>
      <c r="J12" s="518">
        <v>5.5606</v>
      </c>
      <c r="K12" s="518">
        <v>5.1416</v>
      </c>
      <c r="L12" s="518">
        <v>5.04</v>
      </c>
      <c r="M12" s="518">
        <v>4.9911</v>
      </c>
      <c r="N12" s="529">
        <v>4.4332</v>
      </c>
      <c r="O12" s="1581">
        <v>5.2011</v>
      </c>
    </row>
    <row r="13" spans="1:15" ht="15.75" customHeight="1">
      <c r="A13" s="1579" t="s">
        <v>1063</v>
      </c>
      <c r="B13" s="517" t="s">
        <v>352</v>
      </c>
      <c r="C13" s="1580" t="s">
        <v>1536</v>
      </c>
      <c r="D13" s="527" t="s">
        <v>1536</v>
      </c>
      <c r="E13" s="527" t="s">
        <v>1536</v>
      </c>
      <c r="F13" s="527" t="s">
        <v>1536</v>
      </c>
      <c r="G13" s="518">
        <v>4.0799</v>
      </c>
      <c r="H13" s="518">
        <v>4.4582</v>
      </c>
      <c r="I13" s="518">
        <v>4.2217</v>
      </c>
      <c r="J13" s="518">
        <v>4.940833333333333</v>
      </c>
      <c r="K13" s="518">
        <v>5.125140609689712</v>
      </c>
      <c r="L13" s="518">
        <v>4.6283</v>
      </c>
      <c r="M13" s="518">
        <v>3.313868815443266</v>
      </c>
      <c r="N13" s="529">
        <v>4.928079080914116</v>
      </c>
      <c r="O13" s="1581">
        <v>4.7107238804707094</v>
      </c>
    </row>
    <row r="14" spans="1:15" ht="15.75" customHeight="1">
      <c r="A14" s="1579" t="s">
        <v>1064</v>
      </c>
      <c r="B14" s="521" t="s">
        <v>180</v>
      </c>
      <c r="C14" s="523">
        <v>5.313810591133005</v>
      </c>
      <c r="D14" s="518">
        <v>5.181625</v>
      </c>
      <c r="E14" s="518">
        <v>5.297252284263959</v>
      </c>
      <c r="F14" s="518">
        <v>5.152060401853295</v>
      </c>
      <c r="G14" s="518">
        <v>5.120841242937853</v>
      </c>
      <c r="H14" s="518">
        <v>4.954478199052133</v>
      </c>
      <c r="I14" s="518">
        <v>4.7035</v>
      </c>
      <c r="J14" s="518">
        <v>4.042</v>
      </c>
      <c r="K14" s="518">
        <v>3.018677865612648</v>
      </c>
      <c r="L14" s="518">
        <v>2.652016149068323</v>
      </c>
      <c r="M14" s="518">
        <v>2.5699083938892775</v>
      </c>
      <c r="N14" s="529">
        <v>3.8123749843660346</v>
      </c>
      <c r="O14" s="1581">
        <v>4.1462783631415165</v>
      </c>
    </row>
    <row r="15" spans="1:15" ht="15.75" customHeight="1">
      <c r="A15" s="1579" t="s">
        <v>1065</v>
      </c>
      <c r="B15" s="517" t="s">
        <v>157</v>
      </c>
      <c r="C15" s="1580" t="s">
        <v>1536</v>
      </c>
      <c r="D15" s="527" t="s">
        <v>1536</v>
      </c>
      <c r="E15" s="518">
        <v>3.5281</v>
      </c>
      <c r="F15" s="518" t="s">
        <v>1536</v>
      </c>
      <c r="G15" s="518">
        <v>3.0617128712871287</v>
      </c>
      <c r="H15" s="518">
        <v>2.494175</v>
      </c>
      <c r="I15" s="518">
        <v>2.7779</v>
      </c>
      <c r="J15" s="518">
        <v>3.536573184786784</v>
      </c>
      <c r="K15" s="518">
        <v>3.9791776119402984</v>
      </c>
      <c r="L15" s="518">
        <v>4.841109933774834</v>
      </c>
      <c r="M15" s="518">
        <v>4.865694115697157</v>
      </c>
      <c r="N15" s="529">
        <v>4.78535242830253</v>
      </c>
      <c r="O15" s="1581">
        <v>4.32219165363855</v>
      </c>
    </row>
    <row r="16" spans="1:15" ht="15.75" customHeight="1">
      <c r="A16" s="1582" t="s">
        <v>1066</v>
      </c>
      <c r="B16" s="522" t="s">
        <v>914</v>
      </c>
      <c r="C16" s="1583" t="s">
        <v>1536</v>
      </c>
      <c r="D16" s="530" t="s">
        <v>1536</v>
      </c>
      <c r="E16" s="531">
        <v>3.8745670329670325</v>
      </c>
      <c r="F16" s="531">
        <v>3.9333</v>
      </c>
      <c r="G16" s="531">
        <v>3.0897297029702973</v>
      </c>
      <c r="H16" s="531">
        <v>3.4186746835443036</v>
      </c>
      <c r="I16" s="531">
        <v>3.5002</v>
      </c>
      <c r="J16" s="531">
        <v>3.7999</v>
      </c>
      <c r="K16" s="531">
        <v>4.3114</v>
      </c>
      <c r="L16" s="531">
        <v>4.2023</v>
      </c>
      <c r="M16" s="531">
        <v>3.7381</v>
      </c>
      <c r="N16" s="532">
        <v>4.04</v>
      </c>
      <c r="O16" s="1584">
        <v>3.9504</v>
      </c>
    </row>
    <row r="17" spans="1:15" s="1351" customFormat="1" ht="15.75" customHeight="1">
      <c r="A17" s="1582" t="s">
        <v>1066</v>
      </c>
      <c r="B17" s="522" t="s">
        <v>915</v>
      </c>
      <c r="C17" s="1583" t="s">
        <v>1536</v>
      </c>
      <c r="D17" s="530" t="s">
        <v>1536</v>
      </c>
      <c r="E17" s="531">
        <v>3.7822</v>
      </c>
      <c r="F17" s="531">
        <v>3.3252</v>
      </c>
      <c r="G17" s="531">
        <v>3.0398</v>
      </c>
      <c r="H17" s="531">
        <v>3.1393</v>
      </c>
      <c r="I17" s="533">
        <v>3.2068</v>
      </c>
      <c r="J17" s="533">
        <v>3.0105</v>
      </c>
      <c r="K17" s="531">
        <v>3.0861</v>
      </c>
      <c r="L17" s="531">
        <v>3.546</v>
      </c>
      <c r="M17" s="533">
        <v>3.187</v>
      </c>
      <c r="N17" s="532">
        <v>3.9996456840042054</v>
      </c>
      <c r="O17" s="1584">
        <v>3.504522439769843</v>
      </c>
    </row>
    <row r="18" spans="1:15" s="1351" customFormat="1" ht="15.75" customHeight="1">
      <c r="A18" s="1585" t="s">
        <v>1066</v>
      </c>
      <c r="B18" s="522" t="s">
        <v>1437</v>
      </c>
      <c r="C18" s="1583" t="s">
        <v>1536</v>
      </c>
      <c r="D18" s="530">
        <v>3.0449</v>
      </c>
      <c r="E18" s="531">
        <v>3.0448</v>
      </c>
      <c r="F18" s="533">
        <v>3.2809</v>
      </c>
      <c r="G18" s="533">
        <v>3.3989</v>
      </c>
      <c r="H18" s="533">
        <v>4.6724</v>
      </c>
      <c r="I18" s="533">
        <v>6.44</v>
      </c>
      <c r="J18" s="533">
        <v>5.9542</v>
      </c>
      <c r="K18" s="531">
        <v>4.822</v>
      </c>
      <c r="L18" s="531">
        <v>5.3</v>
      </c>
      <c r="M18" s="533">
        <v>5.66</v>
      </c>
      <c r="N18" s="532">
        <v>6.47</v>
      </c>
      <c r="O18" s="1584">
        <v>5.49</v>
      </c>
    </row>
    <row r="19" spans="1:15" s="1352" customFormat="1" ht="13.5" thickBot="1">
      <c r="A19" s="1586"/>
      <c r="B19" s="1587" t="s">
        <v>706</v>
      </c>
      <c r="C19" s="1588" t="s">
        <v>1536</v>
      </c>
      <c r="D19" s="736">
        <v>3.56</v>
      </c>
      <c r="E19" s="736">
        <v>5.57</v>
      </c>
      <c r="F19" s="736">
        <v>5.65</v>
      </c>
      <c r="G19" s="736">
        <v>4.96</v>
      </c>
      <c r="H19" s="736">
        <v>5.2</v>
      </c>
      <c r="I19" s="736">
        <v>6.84</v>
      </c>
      <c r="J19" s="736">
        <v>6.19</v>
      </c>
      <c r="K19" s="736">
        <v>5.96</v>
      </c>
      <c r="L19" s="736"/>
      <c r="M19" s="736"/>
      <c r="N19" s="736"/>
      <c r="O19" s="834"/>
    </row>
    <row r="20" spans="3:15" ht="12">
      <c r="C20" s="1353"/>
      <c r="D20" s="1353"/>
      <c r="E20" s="1353"/>
      <c r="F20" s="1353"/>
      <c r="G20" s="1353"/>
      <c r="H20" s="1353"/>
      <c r="I20" s="1353"/>
      <c r="J20" s="1353"/>
      <c r="K20" s="1353"/>
      <c r="L20" s="1353"/>
      <c r="M20" s="1354"/>
      <c r="N20" s="1353"/>
      <c r="O20" s="1355"/>
    </row>
    <row r="21" spans="3:15" ht="12">
      <c r="C21" s="1353"/>
      <c r="D21" s="1353"/>
      <c r="E21" s="1353"/>
      <c r="F21" s="1353"/>
      <c r="G21" s="1353"/>
      <c r="H21" s="1353"/>
      <c r="I21" s="1353"/>
      <c r="J21" s="1353"/>
      <c r="K21" s="1353"/>
      <c r="L21" s="1353"/>
      <c r="M21" s="1354"/>
      <c r="N21" s="1353"/>
      <c r="O21" s="1355"/>
    </row>
    <row r="22" spans="3:15" ht="12">
      <c r="C22" s="1353"/>
      <c r="D22" s="1353"/>
      <c r="E22" s="1353"/>
      <c r="F22" s="1353"/>
      <c r="G22" s="1353"/>
      <c r="H22" s="1353"/>
      <c r="I22" s="1353"/>
      <c r="J22" s="1353"/>
      <c r="K22" s="1353"/>
      <c r="L22" s="1353"/>
      <c r="M22" s="1354"/>
      <c r="N22" s="1353"/>
      <c r="O22" s="1355"/>
    </row>
    <row r="23" spans="3:15" ht="12">
      <c r="C23" s="1353"/>
      <c r="D23" s="1353"/>
      <c r="E23" s="1353"/>
      <c r="F23" s="1353"/>
      <c r="G23" s="1353"/>
      <c r="H23" s="1353"/>
      <c r="I23" s="1353"/>
      <c r="J23" s="1353"/>
      <c r="K23" s="1353"/>
      <c r="L23" s="1353"/>
      <c r="M23" s="1356"/>
      <c r="N23" s="1353"/>
      <c r="O23" s="1355"/>
    </row>
    <row r="24" spans="3:15" ht="12">
      <c r="C24" s="1353"/>
      <c r="D24" s="1353"/>
      <c r="E24" s="1353"/>
      <c r="F24" s="1353"/>
      <c r="G24" s="1353"/>
      <c r="H24" s="1353"/>
      <c r="I24" s="1353"/>
      <c r="J24" s="1353"/>
      <c r="K24" s="1353"/>
      <c r="L24" s="1353"/>
      <c r="M24" s="1353"/>
      <c r="N24" s="1353"/>
      <c r="O24" s="1355"/>
    </row>
    <row r="25" spans="3:15" ht="12">
      <c r="C25" s="1353"/>
      <c r="D25" s="1353"/>
      <c r="E25" s="1353"/>
      <c r="F25" s="1353"/>
      <c r="G25" s="1353"/>
      <c r="H25" s="1353"/>
      <c r="I25" s="1353"/>
      <c r="J25" s="1353"/>
      <c r="K25" s="1353"/>
      <c r="L25" s="1353"/>
      <c r="M25" s="1353"/>
      <c r="N25" s="1353"/>
      <c r="O25" s="1355"/>
    </row>
    <row r="26" spans="3:15" ht="12">
      <c r="C26" s="1353"/>
      <c r="D26" s="1353"/>
      <c r="E26" s="1353"/>
      <c r="F26" s="1353"/>
      <c r="G26" s="1353"/>
      <c r="H26" s="1353"/>
      <c r="I26" s="1353"/>
      <c r="J26" s="1353"/>
      <c r="K26" s="1353"/>
      <c r="L26" s="1353"/>
      <c r="M26" s="1353"/>
      <c r="N26" s="1353"/>
      <c r="O26" s="1355"/>
    </row>
    <row r="27" spans="3:15" ht="12">
      <c r="C27" s="1353"/>
      <c r="D27" s="1353"/>
      <c r="E27" s="1353"/>
      <c r="F27" s="1353"/>
      <c r="G27" s="1353"/>
      <c r="H27" s="1353"/>
      <c r="I27" s="1353"/>
      <c r="J27" s="1353"/>
      <c r="K27" s="1353"/>
      <c r="L27" s="1353"/>
      <c r="M27" s="1353"/>
      <c r="N27" s="1353"/>
      <c r="O27" s="1355"/>
    </row>
    <row r="28" spans="3:15" ht="12">
      <c r="C28" s="1353"/>
      <c r="D28" s="1353"/>
      <c r="E28" s="1353"/>
      <c r="F28" s="1353"/>
      <c r="G28" s="1353"/>
      <c r="H28" s="1353"/>
      <c r="I28" s="1353"/>
      <c r="J28" s="1353"/>
      <c r="K28" s="1353"/>
      <c r="L28" s="1353"/>
      <c r="M28" s="1353"/>
      <c r="N28" s="1353"/>
      <c r="O28" s="1355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workbookViewId="0" topLeftCell="A1">
      <selection activeCell="H14" sqref="H14"/>
    </sheetView>
  </sheetViews>
  <sheetFormatPr defaultColWidth="11.00390625" defaultRowHeight="12.75"/>
  <cols>
    <col min="1" max="1" width="5.00390625" style="503" customWidth="1"/>
    <col min="2" max="2" width="15.8515625" style="503" customWidth="1"/>
    <col min="3" max="6" width="7.8515625" style="503" customWidth="1"/>
    <col min="7" max="8" width="7.8515625" style="534" customWidth="1"/>
    <col min="9" max="9" width="8.140625" style="534" customWidth="1"/>
    <col min="10" max="16384" width="11.00390625" style="503" customWidth="1"/>
  </cols>
  <sheetData>
    <row r="1" spans="2:8" ht="12.75">
      <c r="B1" s="1653" t="s">
        <v>1520</v>
      </c>
      <c r="C1" s="1653"/>
      <c r="D1" s="1653"/>
      <c r="E1" s="1653"/>
      <c r="F1" s="1653"/>
      <c r="G1" s="1653"/>
      <c r="H1" s="1653"/>
    </row>
    <row r="2" spans="2:9" ht="15.75">
      <c r="B2" s="1749" t="s">
        <v>354</v>
      </c>
      <c r="C2" s="1749"/>
      <c r="D2" s="1749"/>
      <c r="E2" s="1749"/>
      <c r="F2" s="1749"/>
      <c r="G2" s="1749"/>
      <c r="H2" s="1749"/>
      <c r="I2" s="616"/>
    </row>
    <row r="3" spans="2:8" ht="15.75">
      <c r="B3" s="1749" t="s">
        <v>355</v>
      </c>
      <c r="C3" s="1749"/>
      <c r="D3" s="1749"/>
      <c r="E3" s="1749"/>
      <c r="F3" s="1749"/>
      <c r="G3" s="1749"/>
      <c r="H3" s="1749"/>
    </row>
    <row r="4" spans="2:8" ht="13.5" thickBot="1">
      <c r="B4" s="422"/>
      <c r="C4" s="142"/>
      <c r="D4" s="142"/>
      <c r="E4" s="142"/>
      <c r="H4" s="513" t="s">
        <v>333</v>
      </c>
    </row>
    <row r="5" spans="2:9" ht="12.75">
      <c r="B5" s="535" t="s">
        <v>356</v>
      </c>
      <c r="C5" s="536" t="s">
        <v>180</v>
      </c>
      <c r="D5" s="536" t="s">
        <v>157</v>
      </c>
      <c r="E5" s="537" t="s">
        <v>914</v>
      </c>
      <c r="F5" s="537" t="s">
        <v>915</v>
      </c>
      <c r="G5" s="537" t="s">
        <v>1437</v>
      </c>
      <c r="H5" s="652" t="s">
        <v>706</v>
      </c>
      <c r="I5" s="503"/>
    </row>
    <row r="6" spans="2:9" ht="15.75" customHeight="1">
      <c r="B6" s="538" t="s">
        <v>159</v>
      </c>
      <c r="C6" s="531">
        <v>4.151581108829569</v>
      </c>
      <c r="D6" s="531">
        <v>1.0163611046646555</v>
      </c>
      <c r="E6" s="531">
        <v>2.4683254436238493</v>
      </c>
      <c r="F6" s="531">
        <v>2.0735</v>
      </c>
      <c r="G6" s="531">
        <v>4.0988</v>
      </c>
      <c r="H6" s="539">
        <v>5.15</v>
      </c>
      <c r="I6" s="503"/>
    </row>
    <row r="7" spans="2:9" ht="15.75" customHeight="1">
      <c r="B7" s="538" t="s">
        <v>160</v>
      </c>
      <c r="C7" s="531">
        <v>2.6650996015936252</v>
      </c>
      <c r="D7" s="531">
        <v>0.38693505507026205</v>
      </c>
      <c r="E7" s="531">
        <v>3.8682395168318435</v>
      </c>
      <c r="F7" s="531">
        <v>1.8315</v>
      </c>
      <c r="G7" s="531">
        <v>2.1819</v>
      </c>
      <c r="H7" s="539">
        <v>2.33</v>
      </c>
      <c r="I7" s="503"/>
    </row>
    <row r="8" spans="2:9" ht="15.75" customHeight="1">
      <c r="B8" s="538" t="s">
        <v>161</v>
      </c>
      <c r="C8" s="531">
        <v>3.597813121272366</v>
      </c>
      <c r="D8" s="533">
        <v>0.8257719226018938</v>
      </c>
      <c r="E8" s="531">
        <v>3.1771517899231903</v>
      </c>
      <c r="F8" s="531">
        <v>2.1114</v>
      </c>
      <c r="G8" s="531">
        <v>3.3517</v>
      </c>
      <c r="H8" s="539">
        <v>5.16</v>
      </c>
      <c r="I8" s="503"/>
    </row>
    <row r="9" spans="2:9" ht="15.75" customHeight="1">
      <c r="B9" s="538" t="s">
        <v>162</v>
      </c>
      <c r="C9" s="531">
        <v>4.207682092282675</v>
      </c>
      <c r="D9" s="531">
        <v>2.2410335689045935</v>
      </c>
      <c r="E9" s="531">
        <v>2.358943324653615</v>
      </c>
      <c r="F9" s="531">
        <v>1.2029</v>
      </c>
      <c r="G9" s="533">
        <v>3.7336</v>
      </c>
      <c r="H9" s="540">
        <v>5.34</v>
      </c>
      <c r="I9" s="503"/>
    </row>
    <row r="10" spans="2:9" ht="15.75" customHeight="1">
      <c r="B10" s="538" t="s">
        <v>163</v>
      </c>
      <c r="C10" s="531">
        <v>4.629822784810126</v>
      </c>
      <c r="D10" s="531">
        <v>3.5449809402795425</v>
      </c>
      <c r="E10" s="531">
        <v>0.9606522028369707</v>
      </c>
      <c r="F10" s="531">
        <v>1.34</v>
      </c>
      <c r="G10" s="533">
        <v>4.7295</v>
      </c>
      <c r="H10" s="540">
        <v>2.38</v>
      </c>
      <c r="I10" s="503"/>
    </row>
    <row r="11" spans="2:9" ht="15.75" customHeight="1">
      <c r="B11" s="538" t="s">
        <v>164</v>
      </c>
      <c r="C11" s="531">
        <v>4.680861812778603</v>
      </c>
      <c r="D11" s="541">
        <v>3.4931097008159564</v>
      </c>
      <c r="E11" s="541">
        <v>1.222</v>
      </c>
      <c r="F11" s="542">
        <v>3.0295</v>
      </c>
      <c r="G11" s="542">
        <v>4.9269</v>
      </c>
      <c r="H11" s="543">
        <v>3.37</v>
      </c>
      <c r="I11" s="503"/>
    </row>
    <row r="12" spans="2:9" ht="15.75" customHeight="1">
      <c r="B12" s="538" t="s">
        <v>165</v>
      </c>
      <c r="C12" s="531">
        <v>4.819987623762376</v>
      </c>
      <c r="D12" s="541">
        <v>3.954523996852872</v>
      </c>
      <c r="E12" s="542">
        <v>2.483</v>
      </c>
      <c r="F12" s="542">
        <v>2.01308</v>
      </c>
      <c r="G12" s="542">
        <v>7.55</v>
      </c>
      <c r="H12" s="543">
        <v>8.32</v>
      </c>
      <c r="I12" s="503"/>
    </row>
    <row r="13" spans="2:9" ht="15.75" customHeight="1">
      <c r="B13" s="538" t="s">
        <v>166</v>
      </c>
      <c r="C13" s="531">
        <v>3.665607142857143</v>
      </c>
      <c r="D13" s="541">
        <v>4.332315789473684</v>
      </c>
      <c r="E13" s="542">
        <v>2.837</v>
      </c>
      <c r="F13" s="542">
        <v>1.3863</v>
      </c>
      <c r="G13" s="542">
        <v>5.066</v>
      </c>
      <c r="H13" s="543">
        <v>6.38</v>
      </c>
      <c r="I13" s="503"/>
    </row>
    <row r="14" spans="2:9" ht="15.75" customHeight="1">
      <c r="B14" s="538" t="s">
        <v>167</v>
      </c>
      <c r="C14" s="531">
        <v>0.8290443686006825</v>
      </c>
      <c r="D14" s="541">
        <v>4.502812465587491</v>
      </c>
      <c r="E14" s="542">
        <v>1.965</v>
      </c>
      <c r="F14" s="542">
        <v>1.6876</v>
      </c>
      <c r="G14" s="542">
        <v>2.69</v>
      </c>
      <c r="H14" s="543">
        <v>5.06</v>
      </c>
      <c r="I14" s="503"/>
    </row>
    <row r="15" spans="2:9" ht="15.75" customHeight="1">
      <c r="B15" s="538" t="s">
        <v>1334</v>
      </c>
      <c r="C15" s="531">
        <v>1.0105181918412347</v>
      </c>
      <c r="D15" s="541">
        <v>4.2827892720306515</v>
      </c>
      <c r="E15" s="542">
        <v>3.516</v>
      </c>
      <c r="F15" s="542">
        <v>3.3494</v>
      </c>
      <c r="G15" s="542">
        <v>6.48</v>
      </c>
      <c r="H15" s="543" t="s">
        <v>913</v>
      </c>
      <c r="I15" s="503"/>
    </row>
    <row r="16" spans="2:9" ht="15.75" customHeight="1">
      <c r="B16" s="538" t="s">
        <v>1335</v>
      </c>
      <c r="C16" s="531">
        <v>0.9897522123893804</v>
      </c>
      <c r="D16" s="541">
        <v>4.112680775052157</v>
      </c>
      <c r="E16" s="542">
        <v>1.769</v>
      </c>
      <c r="F16" s="542">
        <v>2.7218</v>
      </c>
      <c r="G16" s="542">
        <v>4.64</v>
      </c>
      <c r="H16" s="543" t="s">
        <v>913</v>
      </c>
      <c r="I16" s="503"/>
    </row>
    <row r="17" spans="2:9" ht="15.75" customHeight="1">
      <c r="B17" s="544" t="s">
        <v>1336</v>
      </c>
      <c r="C17" s="545">
        <v>0.7114005153562226</v>
      </c>
      <c r="D17" s="546">
        <v>4.71190657464941</v>
      </c>
      <c r="E17" s="547">
        <v>2.133</v>
      </c>
      <c r="F17" s="547">
        <v>3.0342345624701954</v>
      </c>
      <c r="G17" s="547">
        <v>3.61</v>
      </c>
      <c r="H17" s="548"/>
      <c r="I17" s="503"/>
    </row>
    <row r="18" spans="2:9" ht="15.75" customHeight="1" thickBot="1">
      <c r="B18" s="549" t="s">
        <v>357</v>
      </c>
      <c r="C18" s="550">
        <v>3.0301222744460543</v>
      </c>
      <c r="D18" s="551">
        <v>3.3879368644199483</v>
      </c>
      <c r="E18" s="552">
        <v>2.4746</v>
      </c>
      <c r="F18" s="552">
        <v>2.2572540566778705</v>
      </c>
      <c r="G18" s="552">
        <v>4.2</v>
      </c>
      <c r="H18" s="553" t="s">
        <v>913</v>
      </c>
      <c r="I18" s="503"/>
    </row>
  </sheetData>
  <mergeCells count="3">
    <mergeCell ref="B1:H1"/>
    <mergeCell ref="B2:H2"/>
    <mergeCell ref="B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3">
      <selection activeCell="D28" sqref="D28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698" t="s">
        <v>1088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</row>
    <row r="2" spans="1:12" ht="15.75">
      <c r="A2" s="1699" t="s">
        <v>1371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593"/>
    </row>
    <row r="3" spans="1:11" ht="13.5" thickBot="1">
      <c r="A3" s="35" t="s">
        <v>913</v>
      </c>
      <c r="B3" s="35"/>
      <c r="C3" s="35"/>
      <c r="D3" s="35"/>
      <c r="E3" s="35"/>
      <c r="F3" s="35"/>
      <c r="G3" s="35"/>
      <c r="H3" s="35"/>
      <c r="J3" s="35"/>
      <c r="K3" s="807" t="s">
        <v>1434</v>
      </c>
    </row>
    <row r="4" spans="1:11" ht="12.75">
      <c r="A4" s="100"/>
      <c r="B4" s="808"/>
      <c r="C4" s="809"/>
      <c r="D4" s="809"/>
      <c r="E4" s="101"/>
      <c r="F4" s="102" t="s">
        <v>1038</v>
      </c>
      <c r="G4" s="102"/>
      <c r="H4" s="102"/>
      <c r="I4" s="102"/>
      <c r="J4" s="102"/>
      <c r="K4" s="101"/>
    </row>
    <row r="5" spans="1:11" ht="12.75">
      <c r="A5" s="103" t="s">
        <v>1089</v>
      </c>
      <c r="B5" s="104">
        <v>2007</v>
      </c>
      <c r="C5" s="105">
        <v>2008</v>
      </c>
      <c r="D5" s="105">
        <v>2008</v>
      </c>
      <c r="E5" s="106">
        <v>2009</v>
      </c>
      <c r="F5" s="1700" t="s">
        <v>1437</v>
      </c>
      <c r="G5" s="1701"/>
      <c r="H5" s="1702"/>
      <c r="I5" s="1703" t="s">
        <v>706</v>
      </c>
      <c r="J5" s="1701"/>
      <c r="K5" s="1704"/>
    </row>
    <row r="6" spans="1:11" ht="13.5" thickBot="1">
      <c r="A6" s="107" t="s">
        <v>913</v>
      </c>
      <c r="B6" s="108" t="s">
        <v>1424</v>
      </c>
      <c r="C6" s="109" t="s">
        <v>1333</v>
      </c>
      <c r="D6" s="109" t="s">
        <v>918</v>
      </c>
      <c r="E6" s="110" t="s">
        <v>1039</v>
      </c>
      <c r="F6" s="109" t="s">
        <v>919</v>
      </c>
      <c r="G6" s="109" t="s">
        <v>913</v>
      </c>
      <c r="H6" s="111" t="s">
        <v>991</v>
      </c>
      <c r="I6" s="109" t="s">
        <v>919</v>
      </c>
      <c r="J6" s="109" t="s">
        <v>913</v>
      </c>
      <c r="K6" s="110" t="s">
        <v>991</v>
      </c>
    </row>
    <row r="7" spans="1:11" ht="19.5" customHeight="1">
      <c r="A7" s="43" t="s">
        <v>1090</v>
      </c>
      <c r="B7" s="43">
        <v>131909.47683242918</v>
      </c>
      <c r="C7" s="977">
        <v>146009.132818521</v>
      </c>
      <c r="D7" s="35">
        <v>171455.51005274398</v>
      </c>
      <c r="E7" s="36">
        <v>217830.79396774992</v>
      </c>
      <c r="F7" s="35">
        <v>14016.88598609182</v>
      </c>
      <c r="G7" s="35" t="s">
        <v>862</v>
      </c>
      <c r="H7" s="4">
        <v>10.626140230923765</v>
      </c>
      <c r="I7" s="35">
        <v>38755.88391500594</v>
      </c>
      <c r="J7" s="35" t="s">
        <v>863</v>
      </c>
      <c r="K7" s="330">
        <v>22.604046905861274</v>
      </c>
    </row>
    <row r="8" spans="1:11" ht="19.5" customHeight="1">
      <c r="A8" s="43" t="s">
        <v>1091</v>
      </c>
      <c r="B8" s="43">
        <v>165713.5079204292</v>
      </c>
      <c r="C8" s="978">
        <v>182872.863962471</v>
      </c>
      <c r="D8" s="35">
        <v>213254.123566394</v>
      </c>
      <c r="E8" s="36">
        <v>276698.2118245799</v>
      </c>
      <c r="F8" s="35">
        <v>17159.356042041793</v>
      </c>
      <c r="G8" s="35"/>
      <c r="H8" s="4">
        <v>10.354832419745296</v>
      </c>
      <c r="I8" s="35">
        <v>63444.08825818592</v>
      </c>
      <c r="J8" s="35"/>
      <c r="K8" s="330">
        <v>29.750462592313436</v>
      </c>
    </row>
    <row r="9" spans="1:11" ht="19.5" customHeight="1">
      <c r="A9" s="43" t="s">
        <v>1092</v>
      </c>
      <c r="B9" s="43">
        <v>28247.224000000002</v>
      </c>
      <c r="C9" s="978">
        <v>30453.31539295</v>
      </c>
      <c r="D9" s="35">
        <v>34229.060419650006</v>
      </c>
      <c r="E9" s="36">
        <v>50834.6602</v>
      </c>
      <c r="F9" s="35">
        <v>2206.0913929499984</v>
      </c>
      <c r="G9" s="35"/>
      <c r="H9" s="4">
        <v>7.80994051999587</v>
      </c>
      <c r="I9" s="35">
        <v>16605.599780349992</v>
      </c>
      <c r="J9" s="35"/>
      <c r="K9" s="330">
        <v>48.513162724201315</v>
      </c>
    </row>
    <row r="10" spans="1:11" ht="19.5" customHeight="1">
      <c r="A10" s="44" t="s">
        <v>1093</v>
      </c>
      <c r="B10" s="44">
        <v>5556.807087999999</v>
      </c>
      <c r="C10" s="979">
        <v>6410.415751</v>
      </c>
      <c r="D10" s="2">
        <v>7569.553094</v>
      </c>
      <c r="E10" s="37">
        <v>8032.757656829999</v>
      </c>
      <c r="F10" s="44">
        <v>853.6086630000009</v>
      </c>
      <c r="G10" s="2"/>
      <c r="H10" s="5">
        <v>15.361495360229089</v>
      </c>
      <c r="I10" s="810">
        <v>463.2045628299993</v>
      </c>
      <c r="J10" s="2"/>
      <c r="K10" s="589">
        <v>6.1193118943462865</v>
      </c>
    </row>
    <row r="11" spans="1:11" ht="19.5" customHeight="1">
      <c r="A11" s="260" t="s">
        <v>1094</v>
      </c>
      <c r="B11" s="260">
        <v>263608.6896655708</v>
      </c>
      <c r="C11" s="980">
        <v>313790.390386569</v>
      </c>
      <c r="D11" s="72">
        <v>323921.60730478604</v>
      </c>
      <c r="E11" s="86">
        <v>354906.44239859004</v>
      </c>
      <c r="F11" s="35">
        <v>50264.47072099819</v>
      </c>
      <c r="G11" s="72" t="s">
        <v>862</v>
      </c>
      <c r="H11" s="3">
        <v>19.06783527688962</v>
      </c>
      <c r="I11" s="35">
        <v>38604.23509380398</v>
      </c>
      <c r="J11" s="72" t="s">
        <v>863</v>
      </c>
      <c r="K11" s="590">
        <v>11.917770912231946</v>
      </c>
    </row>
    <row r="12" spans="1:11" ht="19.5" customHeight="1">
      <c r="A12" s="43" t="s">
        <v>1095</v>
      </c>
      <c r="B12" s="43">
        <v>360558.092833</v>
      </c>
      <c r="C12" s="978">
        <v>413331.93666509003</v>
      </c>
      <c r="D12" s="35">
        <v>437269.78131113003</v>
      </c>
      <c r="E12" s="36">
        <v>478938.51657897</v>
      </c>
      <c r="F12" s="35">
        <v>52773.84383209003</v>
      </c>
      <c r="G12" s="35"/>
      <c r="H12" s="4">
        <v>14.636710389006117</v>
      </c>
      <c r="I12" s="35">
        <v>41668.73526783998</v>
      </c>
      <c r="J12" s="35"/>
      <c r="K12" s="330">
        <v>9.52929679771113</v>
      </c>
    </row>
    <row r="13" spans="1:11" ht="19.5" customHeight="1">
      <c r="A13" s="43" t="s">
        <v>1096</v>
      </c>
      <c r="B13" s="43">
        <v>78343.61342000001</v>
      </c>
      <c r="C13" s="978">
        <v>75160.65889394001</v>
      </c>
      <c r="D13" s="35">
        <v>87079.61926467002</v>
      </c>
      <c r="E13" s="36">
        <v>65277.02210306001</v>
      </c>
      <c r="F13" s="35">
        <v>-3182.954526059999</v>
      </c>
      <c r="G13" s="35"/>
      <c r="H13" s="4">
        <v>-4.062813019609121</v>
      </c>
      <c r="I13" s="35">
        <v>-21802.597161610014</v>
      </c>
      <c r="J13" s="35"/>
      <c r="K13" s="330">
        <v>-25.03754305050777</v>
      </c>
    </row>
    <row r="14" spans="1:11" ht="19.5" customHeight="1">
      <c r="A14" s="43" t="s">
        <v>1097</v>
      </c>
      <c r="B14" s="43">
        <v>81466.144069</v>
      </c>
      <c r="C14" s="978">
        <v>88586.64814502001</v>
      </c>
      <c r="D14" s="35">
        <v>91026.00310252002</v>
      </c>
      <c r="E14" s="36">
        <v>93272.8551993</v>
      </c>
      <c r="F14" s="35">
        <v>7120.504076020006</v>
      </c>
      <c r="G14" s="35"/>
      <c r="H14" s="4">
        <v>8.740445687461404</v>
      </c>
      <c r="I14" s="35">
        <v>2246.852096779985</v>
      </c>
      <c r="J14" s="35"/>
      <c r="K14" s="330">
        <v>2.468362907519315</v>
      </c>
    </row>
    <row r="15" spans="1:11" ht="19.5" customHeight="1">
      <c r="A15" s="43" t="s">
        <v>1098</v>
      </c>
      <c r="B15" s="43">
        <v>3122.5306490000003</v>
      </c>
      <c r="C15" s="981">
        <v>13425.989251080002</v>
      </c>
      <c r="D15" s="35">
        <v>3946.383837849993</v>
      </c>
      <c r="E15" s="36">
        <v>27995.833096239996</v>
      </c>
      <c r="F15" s="35">
        <v>10303.458602080002</v>
      </c>
      <c r="G15" s="35"/>
      <c r="H15" s="843">
        <v>329.97141614541766</v>
      </c>
      <c r="I15" s="35">
        <v>24049.449258390003</v>
      </c>
      <c r="J15" s="47"/>
      <c r="K15" s="330">
        <v>609.4047169900292</v>
      </c>
    </row>
    <row r="16" spans="1:11" ht="19.5" customHeight="1">
      <c r="A16" s="43" t="s">
        <v>1099</v>
      </c>
      <c r="B16" s="43">
        <v>5114.8669</v>
      </c>
      <c r="C16" s="978">
        <v>4601.13</v>
      </c>
      <c r="D16" s="35">
        <v>5646.474400000001</v>
      </c>
      <c r="E16" s="36">
        <v>7525.209</v>
      </c>
      <c r="F16" s="35">
        <v>-513.7368999999999</v>
      </c>
      <c r="G16" s="35"/>
      <c r="H16" s="4">
        <v>-10.043993520144188</v>
      </c>
      <c r="I16" s="35">
        <v>1878.7345999999989</v>
      </c>
      <c r="J16" s="35"/>
      <c r="K16" s="330">
        <v>33.27270198904999</v>
      </c>
    </row>
    <row r="17" spans="1:11" ht="19.5" customHeight="1">
      <c r="A17" s="43" t="s">
        <v>1100</v>
      </c>
      <c r="B17" s="43">
        <v>3622.2125</v>
      </c>
      <c r="C17" s="978">
        <v>12608.50233572</v>
      </c>
      <c r="D17" s="35">
        <v>4709.51501</v>
      </c>
      <c r="E17" s="36">
        <v>6070.5718787099995</v>
      </c>
      <c r="F17" s="35">
        <v>8986.289835720001</v>
      </c>
      <c r="G17" s="35"/>
      <c r="H17" s="4">
        <v>248.0884220823599</v>
      </c>
      <c r="I17" s="35">
        <v>1361.0568687099994</v>
      </c>
      <c r="J17" s="35"/>
      <c r="K17" s="330">
        <v>28.900149289682364</v>
      </c>
    </row>
    <row r="18" spans="1:11" ht="19.5" customHeight="1">
      <c r="A18" s="43" t="s">
        <v>1101</v>
      </c>
      <c r="B18" s="43">
        <v>1712.9665</v>
      </c>
      <c r="C18" s="978">
        <v>1630.78701</v>
      </c>
      <c r="D18" s="35">
        <v>1670.4510100000002</v>
      </c>
      <c r="E18" s="36">
        <v>1499.7408787099998</v>
      </c>
      <c r="F18" s="35">
        <v>-82.17948999999999</v>
      </c>
      <c r="G18" s="35"/>
      <c r="H18" s="4">
        <v>-4.797495455982355</v>
      </c>
      <c r="I18" s="35">
        <v>-170.7101312900004</v>
      </c>
      <c r="J18" s="35"/>
      <c r="K18" s="330">
        <v>-10.219403638182742</v>
      </c>
    </row>
    <row r="19" spans="1:11" ht="19.5" customHeight="1">
      <c r="A19" s="43" t="s">
        <v>1102</v>
      </c>
      <c r="B19" s="43">
        <v>1909.246</v>
      </c>
      <c r="C19" s="978">
        <v>10977.71532572</v>
      </c>
      <c r="D19" s="35">
        <v>3039.064</v>
      </c>
      <c r="E19" s="36">
        <v>4570.831</v>
      </c>
      <c r="F19" s="35">
        <v>9068.469325720002</v>
      </c>
      <c r="G19" s="35"/>
      <c r="H19" s="4">
        <v>474.9764737346576</v>
      </c>
      <c r="I19" s="35">
        <v>1531.7670000000003</v>
      </c>
      <c r="J19" s="35"/>
      <c r="K19" s="330">
        <v>50.40259106093193</v>
      </c>
    </row>
    <row r="20" spans="1:11" ht="19.5" customHeight="1">
      <c r="A20" s="43" t="s">
        <v>1103</v>
      </c>
      <c r="B20" s="43">
        <v>273477.400013</v>
      </c>
      <c r="C20" s="978">
        <v>320961.64543543</v>
      </c>
      <c r="D20" s="35">
        <v>339834.17263646</v>
      </c>
      <c r="E20" s="36">
        <v>400065.7135972</v>
      </c>
      <c r="F20" s="35">
        <v>47484.24542242999</v>
      </c>
      <c r="G20" s="35"/>
      <c r="H20" s="4">
        <v>17.36313326811385</v>
      </c>
      <c r="I20" s="35">
        <v>60231.54096074001</v>
      </c>
      <c r="J20" s="35"/>
      <c r="K20" s="330">
        <v>17.723803493174046</v>
      </c>
    </row>
    <row r="21" spans="1:11" ht="19.5" customHeight="1">
      <c r="A21" s="44" t="s">
        <v>1104</v>
      </c>
      <c r="B21" s="44">
        <v>96949.40316742919</v>
      </c>
      <c r="C21" s="979">
        <v>99541.54627852103</v>
      </c>
      <c r="D21" s="2">
        <v>113348.17400634401</v>
      </c>
      <c r="E21" s="37">
        <v>124032.07418038</v>
      </c>
      <c r="F21" s="44">
        <v>2509.3731110918347</v>
      </c>
      <c r="G21" s="2" t="s">
        <v>862</v>
      </c>
      <c r="H21" s="5">
        <v>2.5883327066575235</v>
      </c>
      <c r="I21" s="810">
        <v>3064.5001740359967</v>
      </c>
      <c r="J21" s="2" t="s">
        <v>863</v>
      </c>
      <c r="K21" s="589">
        <v>2.7036167109886384</v>
      </c>
    </row>
    <row r="22" spans="1:11" ht="19.5" customHeight="1">
      <c r="A22" s="260" t="s">
        <v>1105</v>
      </c>
      <c r="B22" s="260">
        <v>395518.166498</v>
      </c>
      <c r="C22" s="980">
        <v>459799.52320509</v>
      </c>
      <c r="D22" s="72">
        <v>495377.11735753005</v>
      </c>
      <c r="E22" s="86">
        <v>572737.23636634</v>
      </c>
      <c r="F22" s="35">
        <v>64281.356707090046</v>
      </c>
      <c r="G22" s="72"/>
      <c r="H22" s="3">
        <v>16.25244101332956</v>
      </c>
      <c r="I22" s="35">
        <v>77360.11900880991</v>
      </c>
      <c r="J22" s="72"/>
      <c r="K22" s="590">
        <v>15.616409458206071</v>
      </c>
    </row>
    <row r="23" spans="1:11" ht="19.5" customHeight="1">
      <c r="A23" s="43" t="s">
        <v>1106</v>
      </c>
      <c r="B23" s="43">
        <v>126887.93449799997</v>
      </c>
      <c r="C23" s="978">
        <v>139807.87717887812</v>
      </c>
      <c r="D23" s="35">
        <v>154343.92536961002</v>
      </c>
      <c r="E23" s="36">
        <v>175962.07436633992</v>
      </c>
      <c r="F23" s="35">
        <v>12919.942680878143</v>
      </c>
      <c r="G23" s="35"/>
      <c r="H23" s="4">
        <v>10.182168014628521</v>
      </c>
      <c r="I23" s="35">
        <v>21618.1489967299</v>
      </c>
      <c r="J23" s="35"/>
      <c r="K23" s="330">
        <v>14.006478677382702</v>
      </c>
    </row>
    <row r="24" spans="1:11" ht="19.5" customHeight="1">
      <c r="A24" s="43" t="s">
        <v>1107</v>
      </c>
      <c r="B24" s="43">
        <v>83553.27504500002</v>
      </c>
      <c r="C24" s="978">
        <v>95731.68843683999</v>
      </c>
      <c r="D24" s="35">
        <v>100175.227928</v>
      </c>
      <c r="E24" s="36">
        <v>125253.080202</v>
      </c>
      <c r="F24" s="35">
        <v>12178.413391839975</v>
      </c>
      <c r="G24" s="35"/>
      <c r="H24" s="4">
        <v>14.575626611022658</v>
      </c>
      <c r="I24" s="35">
        <v>25077.852274000004</v>
      </c>
      <c r="J24" s="35"/>
      <c r="K24" s="330">
        <v>25.033985739492877</v>
      </c>
    </row>
    <row r="25" spans="1:11" ht="19.5" customHeight="1">
      <c r="A25" s="43" t="s">
        <v>1108</v>
      </c>
      <c r="B25" s="43">
        <v>43334.380493000004</v>
      </c>
      <c r="C25" s="978">
        <v>44076.19429893999</v>
      </c>
      <c r="D25" s="35">
        <v>54168.73175364</v>
      </c>
      <c r="E25" s="36">
        <v>50708.96428056</v>
      </c>
      <c r="F25" s="35">
        <v>741.8138059399862</v>
      </c>
      <c r="G25" s="35"/>
      <c r="H25" s="4">
        <v>1.7118366467932193</v>
      </c>
      <c r="I25" s="35">
        <v>-3459.767473079999</v>
      </c>
      <c r="J25" s="35"/>
      <c r="K25" s="330">
        <v>-6.387019524132594</v>
      </c>
    </row>
    <row r="26" spans="1:11" ht="19.5" customHeight="1">
      <c r="A26" s="44" t="s">
        <v>1109</v>
      </c>
      <c r="B26" s="44">
        <v>268630.232</v>
      </c>
      <c r="C26" s="978">
        <v>319991.6460262119</v>
      </c>
      <c r="D26" s="2">
        <v>341033.19198791997</v>
      </c>
      <c r="E26" s="37">
        <v>396775.162</v>
      </c>
      <c r="F26" s="44">
        <v>51361.41402621189</v>
      </c>
      <c r="G26" s="2"/>
      <c r="H26" s="5">
        <v>19.119744506721005</v>
      </c>
      <c r="I26" s="810">
        <v>55741.97001208004</v>
      </c>
      <c r="J26" s="2"/>
      <c r="K26" s="589">
        <v>16.34502779250136</v>
      </c>
    </row>
    <row r="27" spans="1:11" ht="19.5" customHeight="1">
      <c r="A27" s="260" t="s">
        <v>1110</v>
      </c>
      <c r="B27" s="260">
        <v>423765.39049799996</v>
      </c>
      <c r="C27" s="980">
        <v>490252.83859804005</v>
      </c>
      <c r="D27" s="72">
        <v>529606.1777771801</v>
      </c>
      <c r="E27" s="86">
        <v>623571.89656634</v>
      </c>
      <c r="F27" s="43">
        <v>66487.44810004008</v>
      </c>
      <c r="G27" s="72"/>
      <c r="H27" s="3">
        <v>15.689683393423296</v>
      </c>
      <c r="I27" s="265">
        <v>93965.7187891599</v>
      </c>
      <c r="J27" s="72"/>
      <c r="K27" s="590">
        <v>17.742564707901476</v>
      </c>
    </row>
    <row r="28" spans="1:11" ht="19.5" customHeight="1">
      <c r="A28" s="260" t="s">
        <v>1111</v>
      </c>
      <c r="B28" s="260">
        <v>119269.29203800001</v>
      </c>
      <c r="C28" s="72">
        <v>133153.11185056999</v>
      </c>
      <c r="D28" s="72">
        <v>144591.61460822</v>
      </c>
      <c r="E28" s="86">
        <v>168795.24686747</v>
      </c>
      <c r="F28" s="72">
        <v>13883.819812569971</v>
      </c>
      <c r="G28" s="72"/>
      <c r="H28" s="3">
        <v>11.6407329794047</v>
      </c>
      <c r="I28" s="1638">
        <v>24203.632259250007</v>
      </c>
      <c r="J28" s="72"/>
      <c r="K28" s="590">
        <v>16.739305612452878</v>
      </c>
    </row>
    <row r="29" spans="1:11" ht="19.5" customHeight="1">
      <c r="A29" s="43" t="s">
        <v>1112</v>
      </c>
      <c r="B29" s="811">
        <v>1.0638776530808334</v>
      </c>
      <c r="C29" s="812">
        <v>1.0499782936787567</v>
      </c>
      <c r="D29" s="812">
        <v>1.0674472775465889</v>
      </c>
      <c r="E29" s="813">
        <v>1.0424587044473888</v>
      </c>
      <c r="F29" s="35">
        <v>-0.01389935940207665</v>
      </c>
      <c r="G29" s="35"/>
      <c r="H29" s="4">
        <v>-1.3064810001249811</v>
      </c>
      <c r="I29" s="265">
        <v>-0.024988573099200106</v>
      </c>
      <c r="J29" s="35"/>
      <c r="K29" s="330">
        <v>-2.3409655563161507</v>
      </c>
    </row>
    <row r="30" spans="1:11" ht="19.5" customHeight="1" thickBot="1">
      <c r="A30" s="46" t="s">
        <v>1113</v>
      </c>
      <c r="B30" s="814">
        <v>3.3161776995539234</v>
      </c>
      <c r="C30" s="815">
        <v>3.4531639314678304</v>
      </c>
      <c r="D30" s="815">
        <v>3.4260431955185315</v>
      </c>
      <c r="E30" s="816">
        <v>3.3930886502747675</v>
      </c>
      <c r="F30" s="39">
        <v>0.13698623191390702</v>
      </c>
      <c r="G30" s="39"/>
      <c r="H30" s="40">
        <v>4.130847147676488</v>
      </c>
      <c r="I30" s="266">
        <v>-0.032954545243764066</v>
      </c>
      <c r="J30" s="39"/>
      <c r="K30" s="331">
        <v>-0.9618835304490783</v>
      </c>
    </row>
    <row r="31" spans="1:11" ht="19.5" customHeight="1">
      <c r="A31" s="817" t="s">
        <v>1040</v>
      </c>
      <c r="B31" s="818"/>
      <c r="C31" s="593"/>
      <c r="D31" s="593"/>
      <c r="E31" s="593"/>
      <c r="F31" s="593"/>
      <c r="G31" s="593"/>
      <c r="H31" s="593"/>
      <c r="I31" s="593"/>
      <c r="J31" s="593"/>
      <c r="K31" s="593"/>
    </row>
    <row r="32" spans="1:11" ht="19.5" customHeight="1">
      <c r="A32" s="817" t="s">
        <v>1041</v>
      </c>
      <c r="B32" s="18"/>
      <c r="C32" s="593"/>
      <c r="D32" s="593"/>
      <c r="E32" s="593"/>
      <c r="F32" s="593"/>
      <c r="G32" s="593"/>
      <c r="H32" s="593"/>
      <c r="I32" s="593"/>
      <c r="J32" s="593"/>
      <c r="K32" s="593"/>
    </row>
    <row r="33" ht="19.5" customHeight="1">
      <c r="A33" s="348" t="s">
        <v>1324</v>
      </c>
    </row>
    <row r="34" spans="1:11" ht="12.75">
      <c r="A34" s="817"/>
      <c r="B34" s="344"/>
      <c r="C34" s="344"/>
      <c r="D34" s="344"/>
      <c r="E34" s="344"/>
      <c r="F34" s="344"/>
      <c r="G34" s="344"/>
      <c r="H34" s="1266"/>
      <c r="I34" s="344"/>
      <c r="J34" s="344"/>
      <c r="K34" s="344"/>
    </row>
    <row r="35" spans="1:11" ht="30.75" customHeight="1">
      <c r="A35" s="1696"/>
      <c r="B35" s="1696"/>
      <c r="C35" s="1696"/>
      <c r="D35" s="1696"/>
      <c r="E35" s="1696"/>
      <c r="F35" s="1696"/>
      <c r="G35" s="1696"/>
      <c r="H35" s="1696"/>
      <c r="I35" s="1696"/>
      <c r="J35" s="1696"/>
      <c r="K35" s="1696"/>
    </row>
    <row r="36" spans="1:11" ht="12.75">
      <c r="A36" s="348"/>
      <c r="B36" s="18"/>
      <c r="C36" s="18"/>
      <c r="D36" s="18"/>
      <c r="E36" s="18"/>
      <c r="F36" s="344"/>
      <c r="G36" s="18"/>
      <c r="H36" s="344"/>
      <c r="I36" s="18"/>
      <c r="J36" s="344"/>
      <c r="K36" s="18"/>
    </row>
    <row r="37" spans="1:11" ht="12.75">
      <c r="A37" s="1697"/>
      <c r="B37" s="1697"/>
      <c r="C37" s="1697"/>
      <c r="D37" s="1697"/>
      <c r="E37" s="1697"/>
      <c r="F37" s="1697"/>
      <c r="G37" s="1697"/>
      <c r="H37" s="1697"/>
      <c r="I37" s="1697"/>
      <c r="J37" s="1697"/>
      <c r="K37" s="1697"/>
    </row>
    <row r="38" ht="12.75">
      <c r="A38" s="1267"/>
    </row>
  </sheetData>
  <mergeCells count="6">
    <mergeCell ref="A35:K35"/>
    <mergeCell ref="A37:K37"/>
    <mergeCell ref="A1:K1"/>
    <mergeCell ref="A2:K2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">
      <selection activeCell="H1" sqref="H1"/>
    </sheetView>
  </sheetViews>
  <sheetFormatPr defaultColWidth="9.140625" defaultRowHeight="12.75"/>
  <cols>
    <col min="1" max="1" width="3.4218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8" ht="12.75">
      <c r="B1" s="1691" t="s">
        <v>1521</v>
      </c>
      <c r="C1" s="1691"/>
      <c r="D1" s="1691"/>
      <c r="E1" s="1691"/>
      <c r="F1" s="1691"/>
      <c r="G1" s="1691"/>
      <c r="H1" s="344"/>
    </row>
    <row r="2" spans="2:8" ht="15.75">
      <c r="B2" s="1754" t="s">
        <v>1486</v>
      </c>
      <c r="C2" s="1754"/>
      <c r="D2" s="1754"/>
      <c r="E2" s="1754"/>
      <c r="F2" s="1754"/>
      <c r="G2" s="1754"/>
      <c r="H2" s="344"/>
    </row>
    <row r="3" spans="2:8" ht="16.5" thickBot="1">
      <c r="B3" s="226"/>
      <c r="C3" s="226"/>
      <c r="D3" s="226"/>
      <c r="E3" s="226"/>
      <c r="F3" s="226"/>
      <c r="G3" s="226"/>
      <c r="H3" s="344"/>
    </row>
    <row r="4" spans="2:7" ht="12.75">
      <c r="B4" s="271"/>
      <c r="C4" s="1755" t="s">
        <v>1208</v>
      </c>
      <c r="D4" s="1756"/>
      <c r="E4" s="1757"/>
      <c r="F4" s="1755" t="s">
        <v>1338</v>
      </c>
      <c r="G4" s="1758"/>
    </row>
    <row r="5" spans="2:7" ht="12.75">
      <c r="B5" s="272" t="s">
        <v>1435</v>
      </c>
      <c r="C5" s="95">
        <v>2007</v>
      </c>
      <c r="D5" s="94">
        <v>2008</v>
      </c>
      <c r="E5" s="95">
        <v>2009</v>
      </c>
      <c r="F5" s="1750" t="s">
        <v>1445</v>
      </c>
      <c r="G5" s="1752" t="s">
        <v>1439</v>
      </c>
    </row>
    <row r="6" spans="2:7" ht="12.75">
      <c r="B6" s="273"/>
      <c r="C6" s="94">
        <v>1</v>
      </c>
      <c r="D6" s="95">
        <v>2</v>
      </c>
      <c r="E6" s="95">
        <v>3</v>
      </c>
      <c r="F6" s="1751"/>
      <c r="G6" s="1753"/>
    </row>
    <row r="7" spans="2:7" ht="12.75">
      <c r="B7" s="322" t="s">
        <v>1440</v>
      </c>
      <c r="C7" s="1357">
        <v>494.59</v>
      </c>
      <c r="D7" s="1358">
        <v>746.69</v>
      </c>
      <c r="E7" s="845">
        <v>661.27</v>
      </c>
      <c r="F7" s="846">
        <f>D7/C7%-100</f>
        <v>50.97151175721305</v>
      </c>
      <c r="G7" s="847">
        <f>E7/D7%-100</f>
        <v>-11.439821077019928</v>
      </c>
    </row>
    <row r="8" spans="2:7" ht="12.75">
      <c r="B8" s="322" t="s">
        <v>1441</v>
      </c>
      <c r="C8" s="1359">
        <v>122.69</v>
      </c>
      <c r="D8" s="1357">
        <v>190.09</v>
      </c>
      <c r="E8" s="845">
        <v>176.9</v>
      </c>
      <c r="F8" s="846">
        <f>D8/C8%-100</f>
        <v>54.935202542994546</v>
      </c>
      <c r="G8" s="848">
        <f>E8/D8%-100</f>
        <v>-6.938818454416321</v>
      </c>
    </row>
    <row r="9" spans="2:7" ht="12.75">
      <c r="B9" s="1046" t="s">
        <v>370</v>
      </c>
      <c r="C9" s="1045" t="s">
        <v>205</v>
      </c>
      <c r="D9" s="1047" t="s">
        <v>205</v>
      </c>
      <c r="E9" s="1048">
        <v>64.58</v>
      </c>
      <c r="F9" s="846" t="s">
        <v>205</v>
      </c>
      <c r="G9" s="848" t="s">
        <v>1536</v>
      </c>
    </row>
    <row r="10" spans="2:7" ht="12.75">
      <c r="B10" s="849" t="s">
        <v>1446</v>
      </c>
      <c r="C10" s="1377">
        <v>525.64</v>
      </c>
      <c r="D10" s="1378">
        <v>739.56</v>
      </c>
      <c r="E10" s="845">
        <v>662.71</v>
      </c>
      <c r="F10" s="846">
        <f>D10/C10%-100</f>
        <v>40.69705501864394</v>
      </c>
      <c r="G10" s="848">
        <f>E10/D10%-100</f>
        <v>-10.391313754124056</v>
      </c>
    </row>
    <row r="11" spans="2:7" ht="13.5" customHeight="1">
      <c r="B11" s="322" t="s">
        <v>434</v>
      </c>
      <c r="C11" s="1360">
        <v>133398.82</v>
      </c>
      <c r="D11" s="1358">
        <v>241127.8</v>
      </c>
      <c r="E11" s="845">
        <v>421159.14</v>
      </c>
      <c r="F11" s="846">
        <f aca="true" t="shared" si="0" ref="F11:G15">D11/C11%-100</f>
        <v>80.75707116449755</v>
      </c>
      <c r="G11" s="847">
        <f t="shared" si="0"/>
        <v>74.66220817342506</v>
      </c>
    </row>
    <row r="12" spans="2:7" ht="23.25" customHeight="1">
      <c r="B12" s="323" t="s">
        <v>433</v>
      </c>
      <c r="C12" s="1361">
        <v>23963</v>
      </c>
      <c r="D12" s="1362">
        <v>24589</v>
      </c>
      <c r="E12" s="845">
        <v>54680</v>
      </c>
      <c r="F12" s="846">
        <f t="shared" si="0"/>
        <v>2.612360722780963</v>
      </c>
      <c r="G12" s="847">
        <f t="shared" si="0"/>
        <v>122.37585912399854</v>
      </c>
    </row>
    <row r="13" spans="2:7" ht="12.75">
      <c r="B13" s="324" t="s">
        <v>1442</v>
      </c>
      <c r="C13" s="1357">
        <v>131</v>
      </c>
      <c r="D13" s="1363">
        <v>146</v>
      </c>
      <c r="E13" s="850">
        <v>157</v>
      </c>
      <c r="F13" s="851">
        <f t="shared" si="0"/>
        <v>11.45038167938931</v>
      </c>
      <c r="G13" s="848">
        <f t="shared" si="0"/>
        <v>7.534246575342465</v>
      </c>
    </row>
    <row r="14" spans="2:7" ht="12.75">
      <c r="B14" s="324" t="s">
        <v>295</v>
      </c>
      <c r="C14" s="1357">
        <v>239633</v>
      </c>
      <c r="D14" s="1363">
        <v>271531</v>
      </c>
      <c r="E14" s="850">
        <v>574099</v>
      </c>
      <c r="F14" s="851">
        <f t="shared" si="0"/>
        <v>13.311188358865436</v>
      </c>
      <c r="G14" s="848">
        <f t="shared" si="0"/>
        <v>111.4303707495645</v>
      </c>
    </row>
    <row r="15" spans="2:7" ht="12.75">
      <c r="B15" s="322" t="s">
        <v>1347</v>
      </c>
      <c r="C15" s="1357">
        <v>16</v>
      </c>
      <c r="D15" s="1357">
        <v>18</v>
      </c>
      <c r="E15" s="850">
        <v>21</v>
      </c>
      <c r="F15" s="846">
        <f>D15/C15%-100</f>
        <v>12.5</v>
      </c>
      <c r="G15" s="848">
        <f t="shared" si="0"/>
        <v>16.66666666666667</v>
      </c>
    </row>
    <row r="16" spans="2:7" ht="12.75">
      <c r="B16" s="324" t="s">
        <v>1348</v>
      </c>
      <c r="C16" s="1357">
        <v>83</v>
      </c>
      <c r="D16" s="1362">
        <v>110</v>
      </c>
      <c r="E16" s="850">
        <v>107</v>
      </c>
      <c r="F16" s="851">
        <f>D16/C16%-100</f>
        <v>32.530120481927725</v>
      </c>
      <c r="G16" s="848">
        <f>E16/D16%-100</f>
        <v>-2.7272727272727337</v>
      </c>
    </row>
    <row r="17" spans="2:7" ht="12.75">
      <c r="B17" s="324" t="s">
        <v>1349</v>
      </c>
      <c r="C17" s="1357">
        <v>6799</v>
      </c>
      <c r="D17" s="1357">
        <v>12641</v>
      </c>
      <c r="E17" s="850">
        <v>17178</v>
      </c>
      <c r="F17" s="846">
        <f>D17/C17%-100</f>
        <v>85.92440064715402</v>
      </c>
      <c r="G17" s="847">
        <f>E17/D17%-100</f>
        <v>35.89114785222688</v>
      </c>
    </row>
    <row r="18" spans="2:7" ht="14.25" customHeight="1">
      <c r="B18" s="325" t="s">
        <v>84</v>
      </c>
      <c r="C18" s="1364"/>
      <c r="D18" s="1364"/>
      <c r="E18" s="707"/>
      <c r="F18" s="852"/>
      <c r="G18" s="853"/>
    </row>
    <row r="19" spans="2:7" ht="16.5" customHeight="1">
      <c r="B19" s="326" t="s">
        <v>1443</v>
      </c>
      <c r="C19" s="1357">
        <v>1225.16</v>
      </c>
      <c r="D19" s="1357">
        <v>1590.25</v>
      </c>
      <c r="E19" s="845">
        <v>1476.88</v>
      </c>
      <c r="F19" s="846">
        <f aca="true" t="shared" si="1" ref="F19:G24">D19/C19%-100</f>
        <v>29.799373143099672</v>
      </c>
      <c r="G19" s="847">
        <f t="shared" si="1"/>
        <v>-7.12906775664203</v>
      </c>
    </row>
    <row r="20" spans="2:7" ht="12" customHeight="1">
      <c r="B20" s="324" t="s">
        <v>432</v>
      </c>
      <c r="C20" s="1357">
        <v>510.15</v>
      </c>
      <c r="D20" s="1357">
        <v>1081.37</v>
      </c>
      <c r="E20" s="845">
        <v>1160.64</v>
      </c>
      <c r="F20" s="846">
        <f t="shared" si="1"/>
        <v>111.97098892482603</v>
      </c>
      <c r="G20" s="847">
        <f t="shared" si="1"/>
        <v>7.330515919620495</v>
      </c>
    </row>
    <row r="21" spans="2:7" ht="24.75" customHeight="1">
      <c r="B21" s="326" t="s">
        <v>436</v>
      </c>
      <c r="C21" s="1358">
        <f>C20/C11%</f>
        <v>0.38242467212228715</v>
      </c>
      <c r="D21" s="1358">
        <f>D20/D11%</f>
        <v>0.4484634289368542</v>
      </c>
      <c r="E21" s="1048">
        <f>E20/E11%</f>
        <v>0.27558228939303087</v>
      </c>
      <c r="F21" s="851">
        <f t="shared" si="1"/>
        <v>17.268435231461737</v>
      </c>
      <c r="G21" s="848">
        <f t="shared" si="1"/>
        <v>-38.54966277934021</v>
      </c>
    </row>
    <row r="22" spans="2:8" ht="23.25" customHeight="1">
      <c r="B22" s="326" t="s">
        <v>435</v>
      </c>
      <c r="C22" s="1512">
        <f>C11/C24*100</f>
        <v>18.34697265396671</v>
      </c>
      <c r="D22" s="1365">
        <f>D11/D24*100</f>
        <v>29.376667551966705</v>
      </c>
      <c r="E22" s="1513">
        <f>E11/E24*100</f>
        <v>44.80430682225582</v>
      </c>
      <c r="F22" s="851">
        <f t="shared" si="1"/>
        <v>60.117247166743454</v>
      </c>
      <c r="G22" s="848">
        <f t="shared" si="1"/>
        <v>52.516641797433095</v>
      </c>
      <c r="H22" s="1379"/>
    </row>
    <row r="23" spans="2:7" ht="22.5" customHeight="1">
      <c r="B23" s="327" t="s">
        <v>1444</v>
      </c>
      <c r="C23" s="1514">
        <v>64.3</v>
      </c>
      <c r="D23" s="1514">
        <v>151.7</v>
      </c>
      <c r="E23" s="1513">
        <v>149.6</v>
      </c>
      <c r="F23" s="851">
        <f t="shared" si="1"/>
        <v>135.9253499222395</v>
      </c>
      <c r="G23" s="848">
        <f t="shared" si="1"/>
        <v>-1.3843111404086983</v>
      </c>
    </row>
    <row r="24" spans="2:7" ht="22.5" customHeight="1" thickBot="1">
      <c r="B24" s="1515" t="s">
        <v>437</v>
      </c>
      <c r="C24" s="1517">
        <v>727089</v>
      </c>
      <c r="D24" s="1518">
        <v>820814</v>
      </c>
      <c r="E24" s="1516">
        <v>939997</v>
      </c>
      <c r="F24" s="854">
        <f t="shared" si="1"/>
        <v>12.890443948402464</v>
      </c>
      <c r="G24" s="855">
        <f t="shared" si="1"/>
        <v>14.520098341402573</v>
      </c>
    </row>
    <row r="25" spans="2:7" ht="9" customHeight="1">
      <c r="B25" s="1380"/>
      <c r="C25" s="347"/>
      <c r="D25" s="96"/>
      <c r="E25" s="96"/>
      <c r="F25" s="97"/>
      <c r="G25" s="97"/>
    </row>
    <row r="26" ht="12.75">
      <c r="B26" s="333" t="s">
        <v>1466</v>
      </c>
    </row>
    <row r="27" ht="12.75">
      <c r="B27" s="333" t="s">
        <v>1467</v>
      </c>
    </row>
    <row r="28" ht="12.75">
      <c r="B28" s="334" t="s">
        <v>296</v>
      </c>
    </row>
    <row r="29" ht="12.75">
      <c r="B29" s="18" t="s">
        <v>1200</v>
      </c>
    </row>
  </sheetData>
  <mergeCells count="6">
    <mergeCell ref="F5:F6"/>
    <mergeCell ref="G5:G6"/>
    <mergeCell ref="B1:G1"/>
    <mergeCell ref="B2:G2"/>
    <mergeCell ref="C4:E4"/>
    <mergeCell ref="F4:G4"/>
  </mergeCells>
  <printOptions/>
  <pageMargins left="0.4" right="0.32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A2">
      <selection activeCell="B121" sqref="B121"/>
    </sheetView>
  </sheetViews>
  <sheetFormatPr defaultColWidth="9.140625" defaultRowHeight="12.75"/>
  <cols>
    <col min="1" max="1" width="5.7109375" style="18" bestFit="1" customWidth="1"/>
    <col min="2" max="2" width="39.00390625" style="18" bestFit="1" customWidth="1"/>
    <col min="3" max="3" width="18.140625" style="18" bestFit="1" customWidth="1"/>
    <col min="4" max="4" width="9.57421875" style="18" bestFit="1" customWidth="1"/>
    <col min="5" max="5" width="29.28125" style="18" customWidth="1"/>
    <col min="6" max="16384" width="9.140625" style="18" customWidth="1"/>
  </cols>
  <sheetData>
    <row r="1" spans="2:6" ht="12.75">
      <c r="B1" s="1691" t="s">
        <v>1522</v>
      </c>
      <c r="C1" s="1691"/>
      <c r="D1" s="1691"/>
      <c r="E1" s="1691"/>
      <c r="F1" s="344"/>
    </row>
    <row r="2" spans="2:6" ht="15.75">
      <c r="B2" s="1754" t="s">
        <v>371</v>
      </c>
      <c r="C2" s="1754"/>
      <c r="D2" s="1754"/>
      <c r="E2" s="1754"/>
      <c r="F2" s="344"/>
    </row>
    <row r="3" spans="2:5" ht="16.5" thickBot="1">
      <c r="B3" s="1754" t="s">
        <v>721</v>
      </c>
      <c r="C3" s="1754"/>
      <c r="D3" s="1754"/>
      <c r="E3" s="1754"/>
    </row>
    <row r="4" spans="1:5" ht="12.75">
      <c r="A4" s="1523" t="s">
        <v>1243</v>
      </c>
      <c r="B4" s="1764" t="s">
        <v>1350</v>
      </c>
      <c r="C4" s="1760" t="s">
        <v>81</v>
      </c>
      <c r="D4" s="1407" t="s">
        <v>1447</v>
      </c>
      <c r="E4" s="1762" t="s">
        <v>1351</v>
      </c>
    </row>
    <row r="5" spans="1:5" ht="25.5">
      <c r="A5" s="1524"/>
      <c r="B5" s="1765"/>
      <c r="C5" s="1761"/>
      <c r="D5" s="341" t="s">
        <v>1352</v>
      </c>
      <c r="E5" s="1763"/>
    </row>
    <row r="6" spans="1:5" ht="12.75">
      <c r="A6" s="1381">
        <v>1</v>
      </c>
      <c r="B6" s="856" t="s">
        <v>1361</v>
      </c>
      <c r="C6" s="856" t="s">
        <v>372</v>
      </c>
      <c r="D6" s="857">
        <v>14</v>
      </c>
      <c r="E6" s="1382" t="s">
        <v>709</v>
      </c>
    </row>
    <row r="7" spans="1:6" ht="12.75">
      <c r="A7" s="1525">
        <v>2</v>
      </c>
      <c r="B7" s="1526" t="s">
        <v>85</v>
      </c>
      <c r="C7" s="856" t="s">
        <v>86</v>
      </c>
      <c r="D7" s="1049">
        <v>72.52</v>
      </c>
      <c r="E7" s="1383" t="s">
        <v>87</v>
      </c>
      <c r="F7"/>
    </row>
    <row r="8" spans="1:6" ht="12.75">
      <c r="A8" s="1525">
        <v>3</v>
      </c>
      <c r="B8" s="1527" t="s">
        <v>88</v>
      </c>
      <c r="C8" s="1520" t="s">
        <v>109</v>
      </c>
      <c r="D8" s="1521">
        <v>1200</v>
      </c>
      <c r="E8" s="1383" t="s">
        <v>110</v>
      </c>
      <c r="F8"/>
    </row>
    <row r="9" spans="1:6" ht="12.75">
      <c r="A9" s="1525">
        <v>4</v>
      </c>
      <c r="B9" s="1527" t="s">
        <v>111</v>
      </c>
      <c r="C9" s="1520" t="s">
        <v>112</v>
      </c>
      <c r="D9" s="1521">
        <v>168</v>
      </c>
      <c r="E9" s="1383" t="s">
        <v>113</v>
      </c>
      <c r="F9"/>
    </row>
    <row r="10" spans="1:6" ht="12.75">
      <c r="A10" s="1525">
        <v>5</v>
      </c>
      <c r="B10" s="1527" t="s">
        <v>610</v>
      </c>
      <c r="C10" s="1520" t="s">
        <v>611</v>
      </c>
      <c r="D10" s="1521">
        <v>14</v>
      </c>
      <c r="E10" s="1383" t="s">
        <v>612</v>
      </c>
      <c r="F10"/>
    </row>
    <row r="11" spans="1:6" ht="12.75">
      <c r="A11" s="1525">
        <v>6</v>
      </c>
      <c r="B11" s="1527" t="s">
        <v>613</v>
      </c>
      <c r="C11" s="1520" t="s">
        <v>614</v>
      </c>
      <c r="D11" s="1521">
        <v>35</v>
      </c>
      <c r="E11" s="1383" t="s">
        <v>612</v>
      </c>
      <c r="F11"/>
    </row>
    <row r="12" spans="1:6" ht="14.25" customHeight="1">
      <c r="A12" s="1525">
        <v>7</v>
      </c>
      <c r="B12" s="1527" t="s">
        <v>615</v>
      </c>
      <c r="C12" s="1520" t="s">
        <v>616</v>
      </c>
      <c r="D12" s="1521">
        <v>200</v>
      </c>
      <c r="E12" s="1383" t="s">
        <v>297</v>
      </c>
      <c r="F12"/>
    </row>
    <row r="13" spans="1:6" ht="13.5" customHeight="1">
      <c r="A13" s="1525">
        <v>8</v>
      </c>
      <c r="B13" s="1527" t="s">
        <v>617</v>
      </c>
      <c r="C13" s="1520" t="s">
        <v>618</v>
      </c>
      <c r="D13" s="1521">
        <v>62.8</v>
      </c>
      <c r="E13" s="1383" t="s">
        <v>298</v>
      </c>
      <c r="F13"/>
    </row>
    <row r="14" spans="1:6" ht="14.25" customHeight="1">
      <c r="A14" s="1525">
        <v>9</v>
      </c>
      <c r="B14" s="1527" t="s">
        <v>619</v>
      </c>
      <c r="C14" s="1520" t="s">
        <v>620</v>
      </c>
      <c r="D14" s="1521">
        <v>27.84</v>
      </c>
      <c r="E14" s="1383" t="s">
        <v>299</v>
      </c>
      <c r="F14"/>
    </row>
    <row r="15" spans="1:6" ht="15" customHeight="1">
      <c r="A15" s="1525">
        <v>10</v>
      </c>
      <c r="B15" s="1527" t="s">
        <v>621</v>
      </c>
      <c r="C15" s="1520" t="s">
        <v>683</v>
      </c>
      <c r="D15" s="1521">
        <v>1116.89</v>
      </c>
      <c r="E15" s="1383" t="s">
        <v>300</v>
      </c>
      <c r="F15"/>
    </row>
    <row r="16" spans="1:6" ht="12.75">
      <c r="A16" s="1525">
        <v>11</v>
      </c>
      <c r="B16" s="1527" t="s">
        <v>684</v>
      </c>
      <c r="C16" s="1520" t="s">
        <v>685</v>
      </c>
      <c r="D16" s="1521">
        <v>15</v>
      </c>
      <c r="E16" s="1383" t="s">
        <v>686</v>
      </c>
      <c r="F16"/>
    </row>
    <row r="17" spans="1:6" ht="12.75">
      <c r="A17" s="1525">
        <v>12</v>
      </c>
      <c r="B17" s="1527" t="s">
        <v>687</v>
      </c>
      <c r="C17" s="1520" t="s">
        <v>688</v>
      </c>
      <c r="D17" s="1521">
        <v>180</v>
      </c>
      <c r="E17" s="1383" t="s">
        <v>686</v>
      </c>
      <c r="F17"/>
    </row>
    <row r="18" spans="1:6" ht="12.75">
      <c r="A18" s="1525">
        <v>13</v>
      </c>
      <c r="B18" s="1527" t="s">
        <v>876</v>
      </c>
      <c r="C18" s="1520" t="s">
        <v>611</v>
      </c>
      <c r="D18" s="1521">
        <v>125</v>
      </c>
      <c r="E18" s="1383" t="s">
        <v>301</v>
      </c>
      <c r="F18"/>
    </row>
    <row r="19" spans="1:6" ht="12.75">
      <c r="A19" s="1519">
        <v>14</v>
      </c>
      <c r="B19" s="858" t="s">
        <v>302</v>
      </c>
      <c r="C19" s="1520" t="s">
        <v>611</v>
      </c>
      <c r="D19" s="1521">
        <v>320</v>
      </c>
      <c r="E19" s="1383" t="s">
        <v>303</v>
      </c>
      <c r="F19"/>
    </row>
    <row r="20" spans="1:6" ht="12.75">
      <c r="A20" s="1519">
        <v>15</v>
      </c>
      <c r="B20" s="858" t="s">
        <v>672</v>
      </c>
      <c r="C20" s="1520" t="s">
        <v>688</v>
      </c>
      <c r="D20" s="1521">
        <v>240</v>
      </c>
      <c r="E20" s="1522" t="s">
        <v>1211</v>
      </c>
      <c r="F20"/>
    </row>
    <row r="21" spans="1:6" ht="12.75">
      <c r="A21" s="1519">
        <v>16</v>
      </c>
      <c r="B21" s="858" t="s">
        <v>673</v>
      </c>
      <c r="C21" s="1520" t="s">
        <v>685</v>
      </c>
      <c r="D21" s="1521">
        <v>803.03</v>
      </c>
      <c r="E21" s="1522" t="s">
        <v>1212</v>
      </c>
      <c r="F21"/>
    </row>
    <row r="22" spans="1:6" ht="12.75">
      <c r="A22" s="1519">
        <v>17</v>
      </c>
      <c r="B22" s="858" t="s">
        <v>674</v>
      </c>
      <c r="C22" s="1520" t="s">
        <v>611</v>
      </c>
      <c r="D22" s="1521">
        <v>60.22</v>
      </c>
      <c r="E22" s="1522" t="s">
        <v>1213</v>
      </c>
      <c r="F22"/>
    </row>
    <row r="23" spans="1:6" ht="12.75">
      <c r="A23" s="1519">
        <v>18</v>
      </c>
      <c r="B23" s="858" t="s">
        <v>675</v>
      </c>
      <c r="C23" s="1520" t="s">
        <v>611</v>
      </c>
      <c r="D23" s="1521">
        <v>132</v>
      </c>
      <c r="E23" s="1522" t="s">
        <v>1214</v>
      </c>
      <c r="F23"/>
    </row>
    <row r="24" spans="1:6" ht="12.75">
      <c r="A24" s="1519">
        <v>19</v>
      </c>
      <c r="B24" s="858" t="s">
        <v>676</v>
      </c>
      <c r="C24" s="1520" t="s">
        <v>677</v>
      </c>
      <c r="D24" s="1521">
        <v>537.86</v>
      </c>
      <c r="E24" s="1522" t="s">
        <v>1214</v>
      </c>
      <c r="F24"/>
    </row>
    <row r="25" spans="1:6" ht="12.75">
      <c r="A25" s="1519">
        <v>20</v>
      </c>
      <c r="B25" s="858" t="s">
        <v>1215</v>
      </c>
      <c r="C25" s="1520" t="s">
        <v>611</v>
      </c>
      <c r="D25" s="1521">
        <v>50</v>
      </c>
      <c r="E25" s="1522" t="s">
        <v>1216</v>
      </c>
      <c r="F25"/>
    </row>
    <row r="26" spans="1:6" ht="12.75">
      <c r="A26" s="1519">
        <v>21</v>
      </c>
      <c r="B26" s="858" t="s">
        <v>1217</v>
      </c>
      <c r="C26" s="1520" t="s">
        <v>611</v>
      </c>
      <c r="D26" s="1521">
        <v>47.52</v>
      </c>
      <c r="E26" s="1522" t="s">
        <v>1216</v>
      </c>
      <c r="F26"/>
    </row>
    <row r="27" spans="1:6" ht="12.75">
      <c r="A27" s="1519">
        <v>22</v>
      </c>
      <c r="B27" s="858" t="s">
        <v>1218</v>
      </c>
      <c r="C27" s="1520" t="s">
        <v>1219</v>
      </c>
      <c r="D27" s="1521">
        <v>28.8</v>
      </c>
      <c r="E27" s="1522" t="s">
        <v>1216</v>
      </c>
      <c r="F27"/>
    </row>
    <row r="28" spans="1:6" ht="12.75">
      <c r="A28" s="1519">
        <v>23</v>
      </c>
      <c r="B28" s="858" t="s">
        <v>1220</v>
      </c>
      <c r="C28" s="1520" t="s">
        <v>611</v>
      </c>
      <c r="D28" s="1521">
        <v>72</v>
      </c>
      <c r="E28" s="1522" t="s">
        <v>1210</v>
      </c>
      <c r="F28"/>
    </row>
    <row r="29" spans="1:6" ht="12.75">
      <c r="A29" s="1519">
        <v>24</v>
      </c>
      <c r="B29" s="858" t="s">
        <v>1221</v>
      </c>
      <c r="C29" s="1520" t="s">
        <v>611</v>
      </c>
      <c r="D29" s="1521">
        <v>50</v>
      </c>
      <c r="E29" s="1522" t="s">
        <v>1222</v>
      </c>
      <c r="F29"/>
    </row>
    <row r="30" spans="1:6" ht="12.75">
      <c r="A30" s="1519"/>
      <c r="B30" s="1050"/>
      <c r="C30" s="1528" t="s">
        <v>304</v>
      </c>
      <c r="D30" s="1529">
        <f>SUM(D6:D29)</f>
        <v>5572.4800000000005</v>
      </c>
      <c r="E30" s="1383"/>
      <c r="F30"/>
    </row>
    <row r="31" spans="1:6" ht="12.75">
      <c r="A31" s="1519">
        <v>1</v>
      </c>
      <c r="B31" s="858" t="s">
        <v>114</v>
      </c>
      <c r="C31" s="1520" t="s">
        <v>115</v>
      </c>
      <c r="D31" s="1521">
        <v>400</v>
      </c>
      <c r="E31" s="1383" t="s">
        <v>116</v>
      </c>
      <c r="F31"/>
    </row>
    <row r="32" spans="1:6" ht="12.75">
      <c r="A32" s="1519">
        <v>2</v>
      </c>
      <c r="B32" s="858" t="s">
        <v>117</v>
      </c>
      <c r="C32" s="1520" t="s">
        <v>115</v>
      </c>
      <c r="D32" s="1521">
        <v>350</v>
      </c>
      <c r="E32" s="1383" t="s">
        <v>118</v>
      </c>
      <c r="F32"/>
    </row>
    <row r="33" spans="1:6" ht="12.75">
      <c r="A33" s="1519"/>
      <c r="B33" s="1384"/>
      <c r="C33" s="1530" t="s">
        <v>305</v>
      </c>
      <c r="D33" s="1529">
        <v>750</v>
      </c>
      <c r="E33" s="1383"/>
      <c r="F33"/>
    </row>
    <row r="34" spans="1:6" ht="12.75">
      <c r="A34" s="1519">
        <v>1</v>
      </c>
      <c r="B34" s="858" t="s">
        <v>306</v>
      </c>
      <c r="C34" s="1520" t="s">
        <v>389</v>
      </c>
      <c r="D34" s="1521">
        <v>300</v>
      </c>
      <c r="E34" s="1383" t="s">
        <v>307</v>
      </c>
      <c r="F34"/>
    </row>
    <row r="35" spans="1:6" ht="12.75">
      <c r="A35" s="1519">
        <v>2</v>
      </c>
      <c r="B35" s="858" t="s">
        <v>678</v>
      </c>
      <c r="C35" s="1520" t="s">
        <v>389</v>
      </c>
      <c r="D35" s="1521">
        <v>300</v>
      </c>
      <c r="E35" s="1531" t="s">
        <v>1213</v>
      </c>
      <c r="F35"/>
    </row>
    <row r="36" spans="1:6" ht="12.75">
      <c r="A36" s="1519">
        <v>3</v>
      </c>
      <c r="B36" s="858" t="s">
        <v>679</v>
      </c>
      <c r="C36" s="1520" t="s">
        <v>389</v>
      </c>
      <c r="D36" s="1521">
        <v>18</v>
      </c>
      <c r="E36" s="1522" t="s">
        <v>1223</v>
      </c>
      <c r="F36"/>
    </row>
    <row r="37" spans="1:6" ht="12.75">
      <c r="A37" s="1519">
        <v>4</v>
      </c>
      <c r="B37" s="858" t="s">
        <v>1209</v>
      </c>
      <c r="C37" s="1520" t="s">
        <v>389</v>
      </c>
      <c r="D37" s="1521">
        <v>375</v>
      </c>
      <c r="E37" s="1522" t="s">
        <v>1210</v>
      </c>
      <c r="F37"/>
    </row>
    <row r="38" spans="1:6" ht="12.75">
      <c r="A38" s="1519"/>
      <c r="B38" s="858"/>
      <c r="C38" s="1530" t="s">
        <v>391</v>
      </c>
      <c r="D38" s="1529">
        <f>SUM(D34:D37)</f>
        <v>993</v>
      </c>
      <c r="E38" s="1522"/>
      <c r="F38"/>
    </row>
    <row r="39" spans="1:6" ht="13.5" thickBot="1">
      <c r="A39" s="1532"/>
      <c r="B39" s="1385"/>
      <c r="C39" s="1386" t="s">
        <v>1448</v>
      </c>
      <c r="D39" s="1387">
        <f>D30+D33+D38</f>
        <v>7315.4800000000005</v>
      </c>
      <c r="E39" s="1388"/>
      <c r="F39"/>
    </row>
    <row r="40" spans="1:6" ht="12.75">
      <c r="A40" s="859"/>
      <c r="B40" s="1366"/>
      <c r="C40" s="1367"/>
      <c r="D40" s="1368"/>
      <c r="E40" s="1369"/>
      <c r="F40"/>
    </row>
    <row r="41" spans="1:6" ht="12.75">
      <c r="A41" s="859"/>
      <c r="B41" s="860"/>
      <c r="C41" s="861"/>
      <c r="D41" s="862"/>
      <c r="E41" s="863"/>
      <c r="F41"/>
    </row>
    <row r="42" spans="1:6" ht="12.75">
      <c r="A42" s="1759" t="s">
        <v>1311</v>
      </c>
      <c r="B42" s="1759"/>
      <c r="C42" s="1759"/>
      <c r="D42" s="1759"/>
      <c r="E42" s="1759"/>
      <c r="F42" s="1759"/>
    </row>
    <row r="43" spans="1:6" ht="13.5" thickBot="1">
      <c r="A43" s="859"/>
      <c r="B43" s="606"/>
      <c r="C43" s="606"/>
      <c r="D43" s="862"/>
      <c r="E43" s="864"/>
      <c r="F43"/>
    </row>
    <row r="44" spans="1:6" ht="25.5">
      <c r="A44" s="1523" t="s">
        <v>1243</v>
      </c>
      <c r="B44" s="1760" t="s">
        <v>1362</v>
      </c>
      <c r="C44" s="1760" t="s">
        <v>81</v>
      </c>
      <c r="D44" s="1407" t="s">
        <v>1363</v>
      </c>
      <c r="E44" s="1762" t="s">
        <v>1364</v>
      </c>
      <c r="F44" s="865"/>
    </row>
    <row r="45" spans="1:6" ht="25.5">
      <c r="A45" s="1524"/>
      <c r="B45" s="1761"/>
      <c r="C45" s="1761"/>
      <c r="D45" s="341" t="s">
        <v>238</v>
      </c>
      <c r="E45" s="1763"/>
      <c r="F45" s="865"/>
    </row>
    <row r="46" spans="1:6" ht="12.75">
      <c r="A46" s="1389">
        <v>1</v>
      </c>
      <c r="B46" s="1533" t="s">
        <v>373</v>
      </c>
      <c r="C46" s="824" t="s">
        <v>1365</v>
      </c>
      <c r="D46" s="823">
        <v>1500</v>
      </c>
      <c r="E46" s="1390">
        <v>1500</v>
      </c>
      <c r="F46" s="866"/>
    </row>
    <row r="47" spans="1:6" ht="12.75">
      <c r="A47" s="1389">
        <v>2</v>
      </c>
      <c r="B47" s="1533" t="s">
        <v>374</v>
      </c>
      <c r="C47" s="824" t="s">
        <v>1365</v>
      </c>
      <c r="D47" s="823">
        <v>500</v>
      </c>
      <c r="E47" s="1391">
        <v>500</v>
      </c>
      <c r="F47" s="866"/>
    </row>
    <row r="48" spans="1:6" ht="12.75">
      <c r="A48" s="1389">
        <v>3</v>
      </c>
      <c r="B48" s="1534" t="s">
        <v>375</v>
      </c>
      <c r="C48" s="867" t="s">
        <v>1365</v>
      </c>
      <c r="D48" s="823">
        <v>400</v>
      </c>
      <c r="E48" s="1391">
        <v>400</v>
      </c>
      <c r="F48" s="866"/>
    </row>
    <row r="49" spans="1:6" ht="12.75">
      <c r="A49" s="1389">
        <v>4</v>
      </c>
      <c r="B49" s="1533" t="s">
        <v>376</v>
      </c>
      <c r="C49" s="824" t="s">
        <v>1365</v>
      </c>
      <c r="D49" s="823">
        <v>250</v>
      </c>
      <c r="E49" s="1391">
        <v>250</v>
      </c>
      <c r="F49" s="866"/>
    </row>
    <row r="50" spans="1:6" ht="12.75">
      <c r="A50" s="1389">
        <v>5</v>
      </c>
      <c r="B50" s="1051" t="s">
        <v>308</v>
      </c>
      <c r="C50" s="824" t="s">
        <v>1365</v>
      </c>
      <c r="D50" s="1052">
        <v>300</v>
      </c>
      <c r="E50" s="1392">
        <v>300</v>
      </c>
      <c r="F50" s="866"/>
    </row>
    <row r="51" spans="1:6" ht="12.75">
      <c r="A51" s="1389">
        <v>6</v>
      </c>
      <c r="B51" s="1051" t="s">
        <v>394</v>
      </c>
      <c r="C51" s="824" t="s">
        <v>1365</v>
      </c>
      <c r="D51" s="1052">
        <v>350</v>
      </c>
      <c r="E51" s="1392">
        <v>350</v>
      </c>
      <c r="F51" s="866"/>
    </row>
    <row r="52" spans="1:6" ht="12.75">
      <c r="A52" s="1389"/>
      <c r="B52" s="1533"/>
      <c r="C52" s="706" t="s">
        <v>377</v>
      </c>
      <c r="D52" s="620">
        <f>SUM(D46:D51)</f>
        <v>3300</v>
      </c>
      <c r="E52" s="1393">
        <f>SUM(E46:E51)</f>
        <v>3300</v>
      </c>
      <c r="F52" s="866"/>
    </row>
    <row r="53" spans="1:6" ht="12.75">
      <c r="A53" s="1389">
        <v>1</v>
      </c>
      <c r="B53" s="1533" t="s">
        <v>378</v>
      </c>
      <c r="C53" s="824" t="s">
        <v>379</v>
      </c>
      <c r="D53" s="823">
        <v>120</v>
      </c>
      <c r="E53" s="1391">
        <v>12</v>
      </c>
      <c r="F53" s="866"/>
    </row>
    <row r="54" spans="1:6" ht="12.75">
      <c r="A54" s="1389">
        <v>2</v>
      </c>
      <c r="B54" s="1533" t="s">
        <v>380</v>
      </c>
      <c r="C54" s="824" t="s">
        <v>379</v>
      </c>
      <c r="D54" s="823">
        <v>30</v>
      </c>
      <c r="E54" s="1391">
        <v>3</v>
      </c>
      <c r="F54" s="866"/>
    </row>
    <row r="55" spans="1:6" ht="12.75">
      <c r="A55" s="1389">
        <v>3</v>
      </c>
      <c r="B55" s="1533" t="s">
        <v>381</v>
      </c>
      <c r="C55" s="824" t="s">
        <v>379</v>
      </c>
      <c r="D55" s="823">
        <v>47.677</v>
      </c>
      <c r="E55" s="1391">
        <v>4.7677</v>
      </c>
      <c r="F55" s="866"/>
    </row>
    <row r="56" spans="1:6" ht="12.75">
      <c r="A56" s="1389">
        <v>4</v>
      </c>
      <c r="B56" s="1533" t="s">
        <v>382</v>
      </c>
      <c r="C56" s="824" t="s">
        <v>379</v>
      </c>
      <c r="D56" s="823">
        <v>60.441</v>
      </c>
      <c r="E56" s="1391">
        <v>6.0441</v>
      </c>
      <c r="F56" s="866"/>
    </row>
    <row r="57" spans="1:6" ht="12.75">
      <c r="A57" s="1389">
        <v>5</v>
      </c>
      <c r="B57" s="1534" t="s">
        <v>383</v>
      </c>
      <c r="C57" s="867" t="s">
        <v>379</v>
      </c>
      <c r="D57" s="823">
        <v>241.5</v>
      </c>
      <c r="E57" s="1391">
        <v>24.15</v>
      </c>
      <c r="F57" s="866"/>
    </row>
    <row r="58" spans="1:6" ht="12.75">
      <c r="A58" s="1389">
        <v>6</v>
      </c>
      <c r="B58" s="1534" t="s">
        <v>384</v>
      </c>
      <c r="C58" s="867" t="s">
        <v>379</v>
      </c>
      <c r="D58" s="823">
        <v>35</v>
      </c>
      <c r="E58" s="1391">
        <v>3.5</v>
      </c>
      <c r="F58" s="866"/>
    </row>
    <row r="59" spans="1:6" ht="12.75">
      <c r="A59" s="1389">
        <v>7</v>
      </c>
      <c r="B59" s="1534" t="s">
        <v>385</v>
      </c>
      <c r="C59" s="867" t="s">
        <v>379</v>
      </c>
      <c r="D59" s="823">
        <v>300</v>
      </c>
      <c r="E59" s="1391">
        <v>30</v>
      </c>
      <c r="F59" s="866"/>
    </row>
    <row r="60" spans="1:6" ht="12.75">
      <c r="A60" s="1389">
        <v>8</v>
      </c>
      <c r="B60" s="1534" t="s">
        <v>386</v>
      </c>
      <c r="C60" s="867" t="s">
        <v>379</v>
      </c>
      <c r="D60" s="823">
        <v>157.418</v>
      </c>
      <c r="E60" s="1391">
        <v>15.7418</v>
      </c>
      <c r="F60" s="866"/>
    </row>
    <row r="61" spans="1:6" ht="12.75">
      <c r="A61" s="1389">
        <v>9</v>
      </c>
      <c r="B61" s="1534" t="s">
        <v>119</v>
      </c>
      <c r="C61" s="867" t="s">
        <v>379</v>
      </c>
      <c r="D61" s="823">
        <v>50</v>
      </c>
      <c r="E61" s="1391">
        <v>5</v>
      </c>
      <c r="F61" s="866"/>
    </row>
    <row r="62" spans="1:6" ht="12.75">
      <c r="A62" s="1389">
        <v>10</v>
      </c>
      <c r="B62" s="1534" t="s">
        <v>376</v>
      </c>
      <c r="C62" s="867" t="s">
        <v>379</v>
      </c>
      <c r="D62" s="823">
        <v>4021.5</v>
      </c>
      <c r="E62" s="1391">
        <v>402.15</v>
      </c>
      <c r="F62" s="866"/>
    </row>
    <row r="63" spans="1:6" ht="12.75">
      <c r="A63" s="1389">
        <v>11</v>
      </c>
      <c r="B63" s="1534" t="s">
        <v>689</v>
      </c>
      <c r="C63" s="867" t="s">
        <v>379</v>
      </c>
      <c r="D63" s="823">
        <v>500</v>
      </c>
      <c r="E63" s="1391">
        <v>50</v>
      </c>
      <c r="F63" s="866"/>
    </row>
    <row r="64" spans="1:6" ht="12.75">
      <c r="A64" s="1389">
        <v>12</v>
      </c>
      <c r="B64" s="1534" t="s">
        <v>309</v>
      </c>
      <c r="C64" s="867" t="s">
        <v>379</v>
      </c>
      <c r="D64" s="1052">
        <v>52.2</v>
      </c>
      <c r="E64" s="1394">
        <v>5.22</v>
      </c>
      <c r="F64" s="866"/>
    </row>
    <row r="65" spans="1:6" ht="12.75">
      <c r="A65" s="1389">
        <v>13</v>
      </c>
      <c r="B65" s="1534" t="s">
        <v>680</v>
      </c>
      <c r="C65" s="867" t="s">
        <v>379</v>
      </c>
      <c r="D65" s="823">
        <v>3111.82</v>
      </c>
      <c r="E65" s="1391">
        <v>311.18</v>
      </c>
      <c r="F65" s="866"/>
    </row>
    <row r="66" spans="1:6" ht="12.75">
      <c r="A66" s="1389">
        <v>14</v>
      </c>
      <c r="B66" s="1534" t="s">
        <v>1224</v>
      </c>
      <c r="C66" s="867" t="s">
        <v>379</v>
      </c>
      <c r="D66" s="823">
        <v>112.5</v>
      </c>
      <c r="E66" s="1391">
        <v>11.25</v>
      </c>
      <c r="F66" s="866"/>
    </row>
    <row r="67" spans="1:6" ht="12.75">
      <c r="A67" s="1389">
        <v>15</v>
      </c>
      <c r="B67" s="1534" t="s">
        <v>1225</v>
      </c>
      <c r="C67" s="867" t="s">
        <v>379</v>
      </c>
      <c r="D67" s="823">
        <v>2027.02</v>
      </c>
      <c r="E67" s="1391">
        <v>202.7</v>
      </c>
      <c r="F67" s="866"/>
    </row>
    <row r="68" spans="1:6" ht="12.75">
      <c r="A68" s="1389">
        <v>16</v>
      </c>
      <c r="B68" s="1534" t="s">
        <v>1226</v>
      </c>
      <c r="C68" s="867" t="s">
        <v>379</v>
      </c>
      <c r="D68" s="823">
        <v>1900.8</v>
      </c>
      <c r="E68" s="1391">
        <v>190.08</v>
      </c>
      <c r="F68" s="866"/>
    </row>
    <row r="69" spans="1:6" ht="12.75">
      <c r="A69" s="1389">
        <v>17</v>
      </c>
      <c r="B69" s="1534" t="s">
        <v>1227</v>
      </c>
      <c r="C69" s="867" t="s">
        <v>379</v>
      </c>
      <c r="D69" s="823">
        <v>1000</v>
      </c>
      <c r="E69" s="1391">
        <v>100</v>
      </c>
      <c r="F69" s="866"/>
    </row>
    <row r="70" spans="1:6" ht="12.75">
      <c r="A70" s="1389">
        <v>18</v>
      </c>
      <c r="B70" s="1534" t="s">
        <v>1228</v>
      </c>
      <c r="C70" s="867" t="s">
        <v>379</v>
      </c>
      <c r="D70" s="823">
        <v>210</v>
      </c>
      <c r="E70" s="1391">
        <v>21</v>
      </c>
      <c r="F70" s="866"/>
    </row>
    <row r="71" spans="1:6" ht="12.75">
      <c r="A71" s="1389">
        <v>19</v>
      </c>
      <c r="B71" s="1534" t="s">
        <v>1229</v>
      </c>
      <c r="C71" s="867" t="s">
        <v>379</v>
      </c>
      <c r="D71" s="823">
        <v>129.6</v>
      </c>
      <c r="E71" s="1391">
        <v>12.96</v>
      </c>
      <c r="F71" s="866"/>
    </row>
    <row r="72" spans="1:6" ht="12.75">
      <c r="A72" s="1535"/>
      <c r="B72" s="1536"/>
      <c r="C72" s="1537" t="s">
        <v>387</v>
      </c>
      <c r="D72" s="1538">
        <f>SUM(D53:D71)</f>
        <v>14107.476</v>
      </c>
      <c r="E72" s="1393">
        <f>SUM(E53:E71)</f>
        <v>1410.7436</v>
      </c>
      <c r="F72" s="866"/>
    </row>
    <row r="73" spans="1:6" ht="12.75">
      <c r="A73" s="1395">
        <v>1</v>
      </c>
      <c r="B73" s="824" t="s">
        <v>388</v>
      </c>
      <c r="C73" s="824" t="s">
        <v>389</v>
      </c>
      <c r="D73" s="868">
        <v>150000</v>
      </c>
      <c r="E73" s="1396">
        <v>15000</v>
      </c>
      <c r="F73" s="869"/>
    </row>
    <row r="74" spans="1:6" ht="12.75">
      <c r="A74" s="1389">
        <v>2</v>
      </c>
      <c r="B74" s="825" t="s">
        <v>390</v>
      </c>
      <c r="C74" s="824" t="s">
        <v>389</v>
      </c>
      <c r="D74" s="823">
        <v>1600</v>
      </c>
      <c r="E74" s="1391">
        <v>160</v>
      </c>
      <c r="F74" s="866"/>
    </row>
    <row r="75" spans="1:6" ht="12.75">
      <c r="A75" s="1389">
        <v>3</v>
      </c>
      <c r="B75" s="825" t="s">
        <v>120</v>
      </c>
      <c r="C75" s="824" t="s">
        <v>389</v>
      </c>
      <c r="D75" s="823">
        <v>3200</v>
      </c>
      <c r="E75" s="1391">
        <v>320</v>
      </c>
      <c r="F75" s="866"/>
    </row>
    <row r="76" spans="1:6" ht="12.75">
      <c r="A76" s="1395">
        <v>4</v>
      </c>
      <c r="B76" s="1012" t="s">
        <v>310</v>
      </c>
      <c r="C76" s="824" t="s">
        <v>389</v>
      </c>
      <c r="D76" s="1052">
        <v>750</v>
      </c>
      <c r="E76" s="1394">
        <v>75</v>
      </c>
      <c r="F76" s="866"/>
    </row>
    <row r="77" spans="1:6" ht="12.75">
      <c r="A77" s="1389">
        <v>5</v>
      </c>
      <c r="B77" s="1012" t="s">
        <v>311</v>
      </c>
      <c r="C77" s="824" t="s">
        <v>389</v>
      </c>
      <c r="D77" s="1052">
        <v>500</v>
      </c>
      <c r="E77" s="1394">
        <v>50</v>
      </c>
      <c r="F77" s="866"/>
    </row>
    <row r="78" spans="1:6" ht="12.75">
      <c r="A78" s="1389">
        <v>6</v>
      </c>
      <c r="B78" s="1012" t="s">
        <v>312</v>
      </c>
      <c r="C78" s="824" t="s">
        <v>389</v>
      </c>
      <c r="D78" s="1052">
        <v>400</v>
      </c>
      <c r="E78" s="1394">
        <v>40</v>
      </c>
      <c r="F78" s="866"/>
    </row>
    <row r="79" spans="1:6" ht="12.75">
      <c r="A79" s="1395">
        <v>7</v>
      </c>
      <c r="B79" s="1012" t="s">
        <v>313</v>
      </c>
      <c r="C79" s="824" t="s">
        <v>389</v>
      </c>
      <c r="D79" s="1052">
        <v>500</v>
      </c>
      <c r="E79" s="1394">
        <v>50</v>
      </c>
      <c r="F79" s="866"/>
    </row>
    <row r="80" spans="1:6" ht="12.75">
      <c r="A80" s="1395">
        <v>8</v>
      </c>
      <c r="B80" s="1534" t="s">
        <v>1230</v>
      </c>
      <c r="C80" s="824" t="s">
        <v>389</v>
      </c>
      <c r="D80" s="823">
        <v>600</v>
      </c>
      <c r="E80" s="1391">
        <v>60</v>
      </c>
      <c r="F80" s="866"/>
    </row>
    <row r="81" spans="1:6" ht="12.75">
      <c r="A81" s="1389">
        <v>9</v>
      </c>
      <c r="B81" s="1534" t="s">
        <v>1231</v>
      </c>
      <c r="C81" s="824" t="s">
        <v>389</v>
      </c>
      <c r="D81" s="823">
        <v>10000</v>
      </c>
      <c r="E81" s="1391">
        <v>1000</v>
      </c>
      <c r="F81" s="866"/>
    </row>
    <row r="82" spans="1:6" ht="12.75">
      <c r="A82" s="1389">
        <v>10</v>
      </c>
      <c r="B82" s="1534" t="s">
        <v>1232</v>
      </c>
      <c r="C82" s="824" t="s">
        <v>389</v>
      </c>
      <c r="D82" s="823">
        <v>825</v>
      </c>
      <c r="E82" s="1391">
        <v>82.5</v>
      </c>
      <c r="F82" s="866"/>
    </row>
    <row r="83" spans="1:6" ht="12.75">
      <c r="A83" s="1395">
        <v>11</v>
      </c>
      <c r="B83" s="1534" t="s">
        <v>1233</v>
      </c>
      <c r="C83" s="824" t="s">
        <v>389</v>
      </c>
      <c r="D83" s="823">
        <v>2000</v>
      </c>
      <c r="E83" s="1391">
        <v>200</v>
      </c>
      <c r="F83" s="866"/>
    </row>
    <row r="84" spans="1:6" ht="12.75">
      <c r="A84" s="1389">
        <v>12</v>
      </c>
      <c r="B84" s="1534" t="s">
        <v>1234</v>
      </c>
      <c r="C84" s="824" t="s">
        <v>389</v>
      </c>
      <c r="D84" s="823">
        <v>500</v>
      </c>
      <c r="E84" s="1391">
        <v>50</v>
      </c>
      <c r="F84" s="866"/>
    </row>
    <row r="85" spans="1:6" ht="12.75">
      <c r="A85" s="1389"/>
      <c r="B85" s="825"/>
      <c r="C85" s="706" t="s">
        <v>391</v>
      </c>
      <c r="D85" s="620">
        <f>SUM(D73:D84)</f>
        <v>170875</v>
      </c>
      <c r="E85" s="1393">
        <f>SUM(E73:E84)</f>
        <v>17087.5</v>
      </c>
      <c r="F85" s="866"/>
    </row>
    <row r="86" spans="1:6" ht="12.75">
      <c r="A86" s="1381">
        <v>1</v>
      </c>
      <c r="B86" s="870" t="s">
        <v>392</v>
      </c>
      <c r="C86" s="871" t="s">
        <v>393</v>
      </c>
      <c r="D86" s="872">
        <v>6000</v>
      </c>
      <c r="E86" s="1397">
        <v>600</v>
      </c>
      <c r="F86" s="873"/>
    </row>
    <row r="87" spans="1:6" ht="12.75">
      <c r="A87" s="1381">
        <v>2</v>
      </c>
      <c r="B87" s="870" t="s">
        <v>394</v>
      </c>
      <c r="C87" s="871" t="s">
        <v>393</v>
      </c>
      <c r="D87" s="872">
        <v>1830</v>
      </c>
      <c r="E87" s="1397">
        <v>183</v>
      </c>
      <c r="F87" s="873"/>
    </row>
    <row r="88" spans="1:6" ht="12.75">
      <c r="A88" s="1381">
        <v>3</v>
      </c>
      <c r="B88" s="870" t="s">
        <v>399</v>
      </c>
      <c r="C88" s="871" t="s">
        <v>393</v>
      </c>
      <c r="D88" s="872">
        <v>600</v>
      </c>
      <c r="E88" s="1397">
        <v>60</v>
      </c>
      <c r="F88" s="873"/>
    </row>
    <row r="89" spans="1:6" ht="12.75">
      <c r="A89" s="1381">
        <v>4</v>
      </c>
      <c r="B89" s="870" t="s">
        <v>314</v>
      </c>
      <c r="C89" s="871" t="s">
        <v>393</v>
      </c>
      <c r="D89" s="872">
        <v>500</v>
      </c>
      <c r="E89" s="1397">
        <v>50</v>
      </c>
      <c r="F89" s="873"/>
    </row>
    <row r="90" spans="1:6" ht="12.75">
      <c r="A90" s="1381">
        <v>5</v>
      </c>
      <c r="B90" s="870" t="s">
        <v>400</v>
      </c>
      <c r="C90" s="871" t="s">
        <v>393</v>
      </c>
      <c r="D90" s="872">
        <v>1500</v>
      </c>
      <c r="E90" s="1397">
        <v>150</v>
      </c>
      <c r="F90" s="873"/>
    </row>
    <row r="91" spans="1:5" ht="12.75">
      <c r="A91" s="1381">
        <v>6</v>
      </c>
      <c r="B91" s="825" t="s">
        <v>401</v>
      </c>
      <c r="C91" s="867" t="s">
        <v>393</v>
      </c>
      <c r="D91" s="874">
        <v>144</v>
      </c>
      <c r="E91" s="1398">
        <v>14.4</v>
      </c>
    </row>
    <row r="92" spans="1:5" ht="12.75">
      <c r="A92" s="1381">
        <v>7</v>
      </c>
      <c r="B92" s="825" t="s">
        <v>402</v>
      </c>
      <c r="C92" s="867" t="s">
        <v>393</v>
      </c>
      <c r="D92" s="874">
        <v>1518.77</v>
      </c>
      <c r="E92" s="1398">
        <v>151.8773</v>
      </c>
    </row>
    <row r="93" spans="1:5" ht="12.75">
      <c r="A93" s="1381">
        <v>8</v>
      </c>
      <c r="B93" s="825" t="s">
        <v>403</v>
      </c>
      <c r="C93" s="825" t="s">
        <v>393</v>
      </c>
      <c r="D93" s="826">
        <v>960</v>
      </c>
      <c r="E93" s="1399">
        <v>96</v>
      </c>
    </row>
    <row r="94" spans="1:5" ht="12.75">
      <c r="A94" s="1381">
        <v>9</v>
      </c>
      <c r="B94" s="825" t="s">
        <v>381</v>
      </c>
      <c r="C94" s="825" t="s">
        <v>393</v>
      </c>
      <c r="D94" s="826">
        <v>300.32</v>
      </c>
      <c r="E94" s="1399">
        <v>30.032</v>
      </c>
    </row>
    <row r="95" spans="1:5" ht="12.75">
      <c r="A95" s="1381">
        <v>10</v>
      </c>
      <c r="B95" s="825" t="s">
        <v>121</v>
      </c>
      <c r="C95" s="825" t="s">
        <v>393</v>
      </c>
      <c r="D95" s="826">
        <v>1600</v>
      </c>
      <c r="E95" s="1399">
        <v>160</v>
      </c>
    </row>
    <row r="96" spans="1:5" ht="12.75">
      <c r="A96" s="1381">
        <v>11</v>
      </c>
      <c r="B96" s="825" t="s">
        <v>122</v>
      </c>
      <c r="C96" s="825" t="s">
        <v>393</v>
      </c>
      <c r="D96" s="826">
        <v>640</v>
      </c>
      <c r="E96" s="1399">
        <v>64</v>
      </c>
    </row>
    <row r="97" spans="1:5" ht="12.75">
      <c r="A97" s="1381">
        <v>12</v>
      </c>
      <c r="B97" s="825" t="s">
        <v>119</v>
      </c>
      <c r="C97" s="825" t="s">
        <v>393</v>
      </c>
      <c r="D97" s="826">
        <v>500</v>
      </c>
      <c r="E97" s="1399">
        <v>50</v>
      </c>
    </row>
    <row r="98" spans="1:5" ht="12.75">
      <c r="A98" s="1381">
        <v>13</v>
      </c>
      <c r="B98" s="1012" t="s">
        <v>690</v>
      </c>
      <c r="C98" s="825" t="s">
        <v>393</v>
      </c>
      <c r="D98" s="1052">
        <v>168</v>
      </c>
      <c r="E98" s="1399">
        <v>16.8</v>
      </c>
    </row>
    <row r="99" spans="1:5" ht="12.75">
      <c r="A99" s="1381">
        <v>14</v>
      </c>
      <c r="B99" s="1012" t="s">
        <v>691</v>
      </c>
      <c r="C99" s="825" t="s">
        <v>393</v>
      </c>
      <c r="D99" s="1052">
        <v>2248.062</v>
      </c>
      <c r="E99" s="1399">
        <v>224.8062</v>
      </c>
    </row>
    <row r="100" spans="1:5" ht="12.75">
      <c r="A100" s="1381">
        <v>15</v>
      </c>
      <c r="B100" s="1012" t="s">
        <v>402</v>
      </c>
      <c r="C100" s="825" t="s">
        <v>393</v>
      </c>
      <c r="D100" s="1052">
        <v>65.227</v>
      </c>
      <c r="E100" s="1399">
        <v>6.5227</v>
      </c>
    </row>
    <row r="101" spans="1:5" ht="12.75">
      <c r="A101" s="1381">
        <v>16</v>
      </c>
      <c r="B101" s="1012" t="s">
        <v>315</v>
      </c>
      <c r="C101" s="825" t="s">
        <v>393</v>
      </c>
      <c r="D101" s="1052">
        <v>168</v>
      </c>
      <c r="E101" s="1399">
        <v>16.8</v>
      </c>
    </row>
    <row r="102" spans="1:5" ht="12.75">
      <c r="A102" s="1381">
        <v>17</v>
      </c>
      <c r="B102" s="1012" t="s">
        <v>692</v>
      </c>
      <c r="C102" s="825" t="s">
        <v>393</v>
      </c>
      <c r="D102" s="1052">
        <v>726</v>
      </c>
      <c r="E102" s="1399">
        <v>72.6</v>
      </c>
    </row>
    <row r="103" spans="1:5" ht="12.75">
      <c r="A103" s="1381">
        <v>18</v>
      </c>
      <c r="B103" s="1012" t="s">
        <v>693</v>
      </c>
      <c r="C103" s="825" t="s">
        <v>393</v>
      </c>
      <c r="D103" s="1052">
        <v>2495</v>
      </c>
      <c r="E103" s="1399">
        <v>249.5</v>
      </c>
    </row>
    <row r="104" spans="1:5" ht="12.75">
      <c r="A104" s="1381">
        <v>19</v>
      </c>
      <c r="B104" s="1012" t="s">
        <v>694</v>
      </c>
      <c r="C104" s="825" t="s">
        <v>393</v>
      </c>
      <c r="D104" s="1052">
        <v>615.843</v>
      </c>
      <c r="E104" s="1399">
        <v>61.5843</v>
      </c>
    </row>
    <row r="105" spans="1:5" ht="12.75">
      <c r="A105" s="1381">
        <v>20</v>
      </c>
      <c r="B105" s="1012" t="s">
        <v>375</v>
      </c>
      <c r="C105" s="825" t="s">
        <v>393</v>
      </c>
      <c r="D105" s="1052">
        <v>1782.72</v>
      </c>
      <c r="E105" s="1399">
        <v>178.272</v>
      </c>
    </row>
    <row r="106" spans="1:5" ht="12.75">
      <c r="A106" s="1381">
        <v>21</v>
      </c>
      <c r="B106" s="1012" t="s">
        <v>877</v>
      </c>
      <c r="C106" s="825" t="s">
        <v>393</v>
      </c>
      <c r="D106" s="1052">
        <v>300</v>
      </c>
      <c r="E106" s="1399">
        <v>30</v>
      </c>
    </row>
    <row r="107" spans="1:5" ht="12.75">
      <c r="A107" s="1381">
        <v>22</v>
      </c>
      <c r="B107" s="1012" t="s">
        <v>878</v>
      </c>
      <c r="C107" s="825" t="s">
        <v>393</v>
      </c>
      <c r="D107" s="1052">
        <v>4929.907</v>
      </c>
      <c r="E107" s="1399">
        <v>492.9907</v>
      </c>
    </row>
    <row r="108" spans="1:5" ht="12.75">
      <c r="A108" s="1381">
        <v>23</v>
      </c>
      <c r="B108" s="1012" t="s">
        <v>316</v>
      </c>
      <c r="C108" s="825" t="s">
        <v>393</v>
      </c>
      <c r="D108" s="1052">
        <v>235.62</v>
      </c>
      <c r="E108" s="1399">
        <v>23.562</v>
      </c>
    </row>
    <row r="109" spans="1:5" ht="12.75">
      <c r="A109" s="1381">
        <v>24</v>
      </c>
      <c r="B109" s="1012" t="s">
        <v>879</v>
      </c>
      <c r="C109" s="825" t="s">
        <v>393</v>
      </c>
      <c r="D109" s="1052">
        <v>1319.75</v>
      </c>
      <c r="E109" s="1399">
        <v>131.975</v>
      </c>
    </row>
    <row r="110" spans="1:5" ht="12.75">
      <c r="A110" s="1381">
        <v>25</v>
      </c>
      <c r="B110" s="1012" t="s">
        <v>880</v>
      </c>
      <c r="C110" s="825" t="s">
        <v>393</v>
      </c>
      <c r="D110" s="1052">
        <v>5040</v>
      </c>
      <c r="E110" s="1399">
        <v>504</v>
      </c>
    </row>
    <row r="111" spans="1:5" ht="12.75">
      <c r="A111" s="1381">
        <v>26</v>
      </c>
      <c r="B111" s="1012" t="s">
        <v>881</v>
      </c>
      <c r="C111" s="825" t="s">
        <v>393</v>
      </c>
      <c r="D111" s="1052">
        <v>370.088</v>
      </c>
      <c r="E111" s="1399">
        <v>37.0088</v>
      </c>
    </row>
    <row r="112" spans="1:5" ht="12.75">
      <c r="A112" s="1381">
        <v>27</v>
      </c>
      <c r="B112" s="1012" t="s">
        <v>882</v>
      </c>
      <c r="C112" s="825" t="s">
        <v>393</v>
      </c>
      <c r="D112" s="1052">
        <v>1469.527</v>
      </c>
      <c r="E112" s="1399">
        <v>146.9527</v>
      </c>
    </row>
    <row r="113" spans="1:5" ht="12.75">
      <c r="A113" s="1381">
        <v>28</v>
      </c>
      <c r="B113" s="1012" t="s">
        <v>392</v>
      </c>
      <c r="C113" s="825" t="s">
        <v>393</v>
      </c>
      <c r="D113" s="1052">
        <v>12000</v>
      </c>
      <c r="E113" s="1399">
        <v>1200</v>
      </c>
    </row>
    <row r="114" spans="1:5" ht="12.75">
      <c r="A114" s="1381">
        <v>29</v>
      </c>
      <c r="B114" s="1012" t="s">
        <v>317</v>
      </c>
      <c r="C114" s="825" t="s">
        <v>393</v>
      </c>
      <c r="D114" s="1052">
        <v>676.015</v>
      </c>
      <c r="E114" s="1399">
        <v>67.6015</v>
      </c>
    </row>
    <row r="115" spans="1:5" ht="12.75">
      <c r="A115" s="1381">
        <v>30</v>
      </c>
      <c r="B115" s="1012" t="s">
        <v>318</v>
      </c>
      <c r="C115" s="825" t="s">
        <v>393</v>
      </c>
      <c r="D115" s="1052">
        <v>418.5</v>
      </c>
      <c r="E115" s="1399">
        <v>41.85</v>
      </c>
    </row>
    <row r="116" spans="1:5" ht="12.75">
      <c r="A116" s="1381">
        <v>31</v>
      </c>
      <c r="B116" s="1012" t="s">
        <v>319</v>
      </c>
      <c r="C116" s="825" t="s">
        <v>393</v>
      </c>
      <c r="D116" s="1052">
        <v>378</v>
      </c>
      <c r="E116" s="1399">
        <v>37.8</v>
      </c>
    </row>
    <row r="117" spans="1:5" ht="12.75">
      <c r="A117" s="1381">
        <v>32</v>
      </c>
      <c r="B117" s="1012" t="s">
        <v>320</v>
      </c>
      <c r="C117" s="825" t="s">
        <v>393</v>
      </c>
      <c r="D117" s="1052">
        <v>312.5</v>
      </c>
      <c r="E117" s="1399">
        <v>31.25</v>
      </c>
    </row>
    <row r="118" spans="1:5" ht="12.75">
      <c r="A118" s="1381">
        <v>33</v>
      </c>
      <c r="B118" s="1534" t="s">
        <v>681</v>
      </c>
      <c r="C118" s="825" t="s">
        <v>393</v>
      </c>
      <c r="D118" s="823">
        <v>750</v>
      </c>
      <c r="E118" s="1391">
        <v>75</v>
      </c>
    </row>
    <row r="119" spans="1:5" ht="12.75">
      <c r="A119" s="1381">
        <v>34</v>
      </c>
      <c r="B119" s="1534" t="s">
        <v>1235</v>
      </c>
      <c r="C119" s="825" t="s">
        <v>393</v>
      </c>
      <c r="D119" s="823">
        <v>180.25</v>
      </c>
      <c r="E119" s="1391">
        <v>18.02</v>
      </c>
    </row>
    <row r="120" spans="1:5" ht="12.75">
      <c r="A120" s="1381">
        <v>35</v>
      </c>
      <c r="B120" s="1534" t="s">
        <v>1236</v>
      </c>
      <c r="C120" s="825" t="s">
        <v>393</v>
      </c>
      <c r="D120" s="823">
        <v>500</v>
      </c>
      <c r="E120" s="1391">
        <v>50</v>
      </c>
    </row>
    <row r="121" spans="1:5" ht="12.75">
      <c r="A121" s="1381">
        <v>36</v>
      </c>
      <c r="B121" s="1534" t="s">
        <v>1237</v>
      </c>
      <c r="C121" s="825" t="s">
        <v>393</v>
      </c>
      <c r="D121" s="823">
        <v>295.5</v>
      </c>
      <c r="E121" s="1391">
        <v>29.55</v>
      </c>
    </row>
    <row r="122" spans="1:5" ht="12.75">
      <c r="A122" s="1539"/>
      <c r="B122" s="825"/>
      <c r="C122" s="595" t="s">
        <v>404</v>
      </c>
      <c r="D122" s="1540">
        <f>SUM(D86:D121)</f>
        <v>53537.599</v>
      </c>
      <c r="E122" s="1541">
        <f>SUM(E86:E121)</f>
        <v>5353.7552000000005</v>
      </c>
    </row>
    <row r="123" spans="1:5" ht="13.5" thickBot="1">
      <c r="A123" s="1400"/>
      <c r="B123" s="1401"/>
      <c r="C123" s="1402" t="s">
        <v>1448</v>
      </c>
      <c r="D123" s="1403" t="s">
        <v>682</v>
      </c>
      <c r="E123" s="1404">
        <f>SUM(E122,E85,E72,E52)</f>
        <v>27151.9988</v>
      </c>
    </row>
  </sheetData>
  <mergeCells count="10">
    <mergeCell ref="B1:E1"/>
    <mergeCell ref="B2:E2"/>
    <mergeCell ref="B3:E3"/>
    <mergeCell ref="B4:B5"/>
    <mergeCell ref="C4:C5"/>
    <mergeCell ref="E4:E5"/>
    <mergeCell ref="A42:F42"/>
    <mergeCell ref="B44:B45"/>
    <mergeCell ref="C44:C45"/>
    <mergeCell ref="E44:E45"/>
  </mergeCells>
  <printOptions/>
  <pageMargins left="1.14" right="0.2" top="0.33" bottom="0.22" header="0.27" footer="0.3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L1" sqref="L1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7.421875" style="18" customWidth="1"/>
    <col min="13" max="16384" width="9.140625" style="18" customWidth="1"/>
  </cols>
  <sheetData>
    <row r="1" spans="1:12" ht="12.75">
      <c r="A1" s="1766" t="s">
        <v>1523</v>
      </c>
      <c r="B1" s="1766"/>
      <c r="C1" s="1766"/>
      <c r="D1" s="1766"/>
      <c r="E1" s="1766"/>
      <c r="F1" s="1766"/>
      <c r="G1" s="1766"/>
      <c r="H1" s="1766"/>
      <c r="I1" s="1766"/>
      <c r="J1" s="1766"/>
      <c r="K1" s="1766"/>
      <c r="L1" s="344"/>
    </row>
    <row r="2" spans="1:12" ht="15.75">
      <c r="A2" s="1767" t="s">
        <v>247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7"/>
      <c r="L2" s="344"/>
    </row>
    <row r="3" spans="1:13" ht="13.5" thickBot="1">
      <c r="A3" s="1768"/>
      <c r="B3" s="1768"/>
      <c r="C3" s="1768"/>
      <c r="D3" s="1768"/>
      <c r="E3" s="1768"/>
      <c r="F3" s="1768"/>
      <c r="G3" s="1768"/>
      <c r="H3" s="1768"/>
      <c r="I3" s="1768"/>
      <c r="J3" s="1768"/>
      <c r="K3" s="1768"/>
      <c r="L3" s="1768"/>
      <c r="M3" s="344"/>
    </row>
    <row r="4" spans="1:12" s="161" customFormat="1" ht="12">
      <c r="A4" s="277"/>
      <c r="B4" s="1769" t="s">
        <v>1449</v>
      </c>
      <c r="C4" s="1770"/>
      <c r="D4" s="1771"/>
      <c r="E4" s="1770" t="s">
        <v>1487</v>
      </c>
      <c r="F4" s="1770"/>
      <c r="G4" s="1770"/>
      <c r="H4" s="1770"/>
      <c r="I4" s="1770"/>
      <c r="J4" s="1770"/>
      <c r="K4" s="1770"/>
      <c r="L4" s="1772"/>
    </row>
    <row r="5" spans="1:12" s="161" customFormat="1" ht="12">
      <c r="A5" s="278"/>
      <c r="B5" s="1775" t="s">
        <v>1238</v>
      </c>
      <c r="C5" s="1776"/>
      <c r="D5" s="1777"/>
      <c r="E5" s="1776" t="s">
        <v>1238</v>
      </c>
      <c r="F5" s="1776"/>
      <c r="G5" s="1776"/>
      <c r="H5" s="1776"/>
      <c r="I5" s="1776"/>
      <c r="J5" s="1777"/>
      <c r="K5" s="159"/>
      <c r="L5" s="274"/>
    </row>
    <row r="6" spans="1:12" s="161" customFormat="1" ht="12">
      <c r="A6" s="279" t="s">
        <v>1337</v>
      </c>
      <c r="B6" s="163"/>
      <c r="C6" s="163"/>
      <c r="D6" s="163"/>
      <c r="E6" s="1778">
        <v>2007</v>
      </c>
      <c r="F6" s="1779"/>
      <c r="G6" s="1775">
        <v>2008</v>
      </c>
      <c r="H6" s="1777"/>
      <c r="I6" s="1773">
        <v>2009</v>
      </c>
      <c r="J6" s="1773"/>
      <c r="K6" s="1773" t="s">
        <v>1338</v>
      </c>
      <c r="L6" s="1774"/>
    </row>
    <row r="7" spans="1:12" s="161" customFormat="1" ht="12">
      <c r="A7" s="279"/>
      <c r="B7" s="1053">
        <v>2007</v>
      </c>
      <c r="C7" s="162">
        <v>2008</v>
      </c>
      <c r="D7" s="1054">
        <v>2009</v>
      </c>
      <c r="E7" s="248">
        <v>1</v>
      </c>
      <c r="F7" s="164">
        <v>2</v>
      </c>
      <c r="G7" s="158">
        <v>3</v>
      </c>
      <c r="H7" s="160">
        <v>4</v>
      </c>
      <c r="I7" s="165">
        <v>5</v>
      </c>
      <c r="J7" s="165">
        <v>6</v>
      </c>
      <c r="K7" s="157" t="s">
        <v>1454</v>
      </c>
      <c r="L7" s="275" t="s">
        <v>1455</v>
      </c>
    </row>
    <row r="8" spans="1:12" s="161" customFormat="1" ht="12">
      <c r="A8" s="280"/>
      <c r="B8" s="151"/>
      <c r="C8" s="166"/>
      <c r="D8" s="634"/>
      <c r="E8" s="164" t="s">
        <v>1339</v>
      </c>
      <c r="F8" s="232" t="s">
        <v>1341</v>
      </c>
      <c r="G8" s="232" t="s">
        <v>1339</v>
      </c>
      <c r="H8" s="232" t="s">
        <v>1341</v>
      </c>
      <c r="I8" s="232" t="s">
        <v>1339</v>
      </c>
      <c r="J8" s="232" t="s">
        <v>1341</v>
      </c>
      <c r="K8" s="166">
        <v>1</v>
      </c>
      <c r="L8" s="276">
        <v>3</v>
      </c>
    </row>
    <row r="9" spans="1:12" s="74" customFormat="1" ht="12.75">
      <c r="A9" s="281" t="s">
        <v>1340</v>
      </c>
      <c r="B9" s="1055">
        <f>B10+B15+B16+B17+B18+B19</f>
        <v>131</v>
      </c>
      <c r="C9" s="1056">
        <f>C10+C15+C16+C17+C18+C19</f>
        <v>146</v>
      </c>
      <c r="D9" s="1056">
        <f>D10+D15+D16+D17+D18+D19</f>
        <v>157</v>
      </c>
      <c r="E9" s="875">
        <f>E10+E15+E16+E17+E18</f>
        <v>133398.82</v>
      </c>
      <c r="F9" s="876">
        <f aca="true" t="shared" si="0" ref="F9:F18">E9/$E$9%</f>
        <v>100</v>
      </c>
      <c r="G9" s="877">
        <f>G10+G15+G16+G17+G18+G19</f>
        <v>241127.79000000004</v>
      </c>
      <c r="H9" s="876">
        <f aca="true" t="shared" si="1" ref="H9:H19">G9/$G$9%</f>
        <v>100</v>
      </c>
      <c r="I9" s="877">
        <f>I10+I15+I16+I17+I18+I19</f>
        <v>421159.13999999996</v>
      </c>
      <c r="J9" s="876">
        <f aca="true" t="shared" si="2" ref="J9:J19">I9/$I$9%</f>
        <v>100</v>
      </c>
      <c r="K9" s="876">
        <f aca="true" t="shared" si="3" ref="K9:K18">G9/E9%-100</f>
        <v>80.7570636681794</v>
      </c>
      <c r="L9" s="878">
        <f aca="true" t="shared" si="4" ref="L9:L17">I9/G9%-100</f>
        <v>74.66221541697863</v>
      </c>
    </row>
    <row r="10" spans="1:12" ht="12.75">
      <c r="A10" s="282" t="s">
        <v>1346</v>
      </c>
      <c r="B10" s="1057">
        <f>SUM(B11:B14)</f>
        <v>96</v>
      </c>
      <c r="C10" s="879">
        <f>SUM(C11:C14)</f>
        <v>111</v>
      </c>
      <c r="D10" s="879">
        <f>SUM(D11:D14)</f>
        <v>126</v>
      </c>
      <c r="E10" s="880">
        <f>SUM(E11:E14)</f>
        <v>110726.41</v>
      </c>
      <c r="F10" s="881">
        <f t="shared" si="0"/>
        <v>83.00404006572172</v>
      </c>
      <c r="G10" s="882">
        <f>SUM(G11:G14)</f>
        <v>207166.53000000003</v>
      </c>
      <c r="H10" s="881">
        <f t="shared" si="1"/>
        <v>85.91565907853258</v>
      </c>
      <c r="I10" s="882">
        <f>SUM(I11:I14)</f>
        <v>311862.89999999997</v>
      </c>
      <c r="J10" s="881">
        <f t="shared" si="2"/>
        <v>74.04870757405384</v>
      </c>
      <c r="K10" s="881">
        <f t="shared" si="3"/>
        <v>87.09766712385962</v>
      </c>
      <c r="L10" s="1542">
        <f t="shared" si="4"/>
        <v>50.53729963039876</v>
      </c>
    </row>
    <row r="11" spans="1:12" ht="12.75">
      <c r="A11" s="283" t="s">
        <v>1450</v>
      </c>
      <c r="B11" s="1058">
        <v>15</v>
      </c>
      <c r="C11" s="879">
        <v>15</v>
      </c>
      <c r="D11" s="1062">
        <v>18</v>
      </c>
      <c r="E11" s="1543">
        <v>90306.87</v>
      </c>
      <c r="F11" s="881">
        <f>E11/$E$9%</f>
        <v>67.69690316601002</v>
      </c>
      <c r="G11" s="1544">
        <v>159986.59</v>
      </c>
      <c r="H11" s="881">
        <f t="shared" si="1"/>
        <v>66.34929553329376</v>
      </c>
      <c r="I11" s="1059">
        <v>226638.78</v>
      </c>
      <c r="J11" s="881">
        <f t="shared" si="2"/>
        <v>53.813097823307366</v>
      </c>
      <c r="K11" s="881">
        <f t="shared" si="3"/>
        <v>77.15882523666252</v>
      </c>
      <c r="L11" s="1542">
        <f t="shared" si="4"/>
        <v>41.66111047182142</v>
      </c>
    </row>
    <row r="12" spans="1:12" ht="12.75">
      <c r="A12" s="283" t="s">
        <v>1451</v>
      </c>
      <c r="B12" s="1058">
        <v>13</v>
      </c>
      <c r="C12" s="879">
        <v>23</v>
      </c>
      <c r="D12" s="1062">
        <v>28</v>
      </c>
      <c r="E12" s="1543">
        <v>3811.69</v>
      </c>
      <c r="F12" s="881">
        <f>E12/$E$9%</f>
        <v>2.857364105619525</v>
      </c>
      <c r="G12" s="1544">
        <v>13854.67</v>
      </c>
      <c r="H12" s="881">
        <f t="shared" si="1"/>
        <v>5.7457790327693035</v>
      </c>
      <c r="I12" s="1059">
        <v>24916.06</v>
      </c>
      <c r="J12" s="881">
        <f t="shared" si="2"/>
        <v>5.916067736295597</v>
      </c>
      <c r="K12" s="881">
        <f t="shared" si="3"/>
        <v>263.4784045921888</v>
      </c>
      <c r="L12" s="1542">
        <f t="shared" si="4"/>
        <v>79.83871142365717</v>
      </c>
    </row>
    <row r="13" spans="1:12" ht="12.75">
      <c r="A13" s="283" t="s">
        <v>1452</v>
      </c>
      <c r="B13" s="1058">
        <v>52</v>
      </c>
      <c r="C13" s="879">
        <v>56</v>
      </c>
      <c r="D13" s="1062">
        <v>63</v>
      </c>
      <c r="E13" s="1543">
        <v>8698.53</v>
      </c>
      <c r="F13" s="881">
        <f>E13/$E$9%</f>
        <v>6.520694860719158</v>
      </c>
      <c r="G13" s="1544">
        <v>23440.2</v>
      </c>
      <c r="H13" s="881">
        <f t="shared" si="1"/>
        <v>9.721069479382694</v>
      </c>
      <c r="I13" s="1059">
        <v>49733.7</v>
      </c>
      <c r="J13" s="881">
        <f t="shared" si="2"/>
        <v>11.808766633914203</v>
      </c>
      <c r="K13" s="881">
        <f t="shared" si="3"/>
        <v>169.47311787164034</v>
      </c>
      <c r="L13" s="1542">
        <f t="shared" si="4"/>
        <v>112.17267770752807</v>
      </c>
    </row>
    <row r="14" spans="1:12" ht="12.75">
      <c r="A14" s="283" t="s">
        <v>1453</v>
      </c>
      <c r="B14" s="1058">
        <v>16</v>
      </c>
      <c r="C14" s="879">
        <v>17</v>
      </c>
      <c r="D14" s="879">
        <v>17</v>
      </c>
      <c r="E14" s="1543">
        <v>7909.32</v>
      </c>
      <c r="F14" s="881">
        <f>E14/$E$9%</f>
        <v>5.929077933373024</v>
      </c>
      <c r="G14" s="1544">
        <v>9885.07</v>
      </c>
      <c r="H14" s="881">
        <f t="shared" si="1"/>
        <v>4.099515033086812</v>
      </c>
      <c r="I14" s="1059">
        <v>10574.36</v>
      </c>
      <c r="J14" s="881">
        <f t="shared" si="2"/>
        <v>2.5107753805366784</v>
      </c>
      <c r="K14" s="881">
        <f t="shared" si="3"/>
        <v>24.980023567133458</v>
      </c>
      <c r="L14" s="1542">
        <f t="shared" si="4"/>
        <v>6.973041162075745</v>
      </c>
    </row>
    <row r="15" spans="1:12" ht="12.75">
      <c r="A15" s="284" t="s">
        <v>1342</v>
      </c>
      <c r="B15" s="1058">
        <v>21</v>
      </c>
      <c r="C15" s="879">
        <v>21</v>
      </c>
      <c r="D15" s="879">
        <v>18</v>
      </c>
      <c r="E15" s="1543">
        <v>5858.27</v>
      </c>
      <c r="F15" s="881">
        <f>E15/$E$9%</f>
        <v>4.391545592382302</v>
      </c>
      <c r="G15" s="1544">
        <v>7371.78</v>
      </c>
      <c r="H15" s="881">
        <f t="shared" si="1"/>
        <v>3.057208793727176</v>
      </c>
      <c r="I15" s="1059">
        <v>7609.23</v>
      </c>
      <c r="J15" s="881">
        <f t="shared" si="2"/>
        <v>1.8067350978064969</v>
      </c>
      <c r="K15" s="881">
        <f t="shared" si="3"/>
        <v>25.835442886722518</v>
      </c>
      <c r="L15" s="1542">
        <f t="shared" si="4"/>
        <v>3.2210673677185184</v>
      </c>
    </row>
    <row r="16" spans="1:12" ht="12.75">
      <c r="A16" s="284" t="s">
        <v>1343</v>
      </c>
      <c r="B16" s="1058">
        <v>4</v>
      </c>
      <c r="C16" s="879">
        <v>4</v>
      </c>
      <c r="D16" s="879">
        <v>4</v>
      </c>
      <c r="E16" s="1543">
        <v>3047.46</v>
      </c>
      <c r="F16" s="881">
        <f t="shared" si="0"/>
        <v>2.2844729810953353</v>
      </c>
      <c r="G16" s="1544">
        <v>5312.89</v>
      </c>
      <c r="H16" s="881">
        <f t="shared" si="1"/>
        <v>2.203350347962796</v>
      </c>
      <c r="I16" s="1059">
        <v>4775.84</v>
      </c>
      <c r="J16" s="881">
        <f t="shared" si="2"/>
        <v>1.1339751524803667</v>
      </c>
      <c r="K16" s="881">
        <f t="shared" si="3"/>
        <v>74.3383014051046</v>
      </c>
      <c r="L16" s="1542">
        <f t="shared" si="4"/>
        <v>-10.10843439258106</v>
      </c>
    </row>
    <row r="17" spans="1:12" ht="12.75">
      <c r="A17" s="284" t="s">
        <v>1344</v>
      </c>
      <c r="B17" s="1058">
        <v>5</v>
      </c>
      <c r="C17" s="879">
        <v>5</v>
      </c>
      <c r="D17" s="879">
        <v>4</v>
      </c>
      <c r="E17" s="1543">
        <v>748.58</v>
      </c>
      <c r="F17" s="881">
        <f t="shared" si="0"/>
        <v>0.5611593865672875</v>
      </c>
      <c r="G17" s="1544">
        <v>659.94</v>
      </c>
      <c r="H17" s="881">
        <f t="shared" si="1"/>
        <v>0.27368890164008053</v>
      </c>
      <c r="I17" s="1059">
        <v>1227.56</v>
      </c>
      <c r="J17" s="881">
        <f t="shared" si="2"/>
        <v>0.29147177002973274</v>
      </c>
      <c r="K17" s="881">
        <f t="shared" si="3"/>
        <v>-11.84108578909401</v>
      </c>
      <c r="L17" s="1542">
        <f t="shared" si="4"/>
        <v>86.01084947116402</v>
      </c>
    </row>
    <row r="18" spans="1:12" ht="12.75">
      <c r="A18" s="284" t="s">
        <v>1345</v>
      </c>
      <c r="B18" s="1058">
        <v>2</v>
      </c>
      <c r="C18" s="879">
        <v>2</v>
      </c>
      <c r="D18" s="879">
        <v>2</v>
      </c>
      <c r="E18" s="1543">
        <v>13018.1</v>
      </c>
      <c r="F18" s="881">
        <f t="shared" si="0"/>
        <v>9.758781974233356</v>
      </c>
      <c r="G18" s="1544">
        <v>26.4</v>
      </c>
      <c r="H18" s="881">
        <f t="shared" si="1"/>
        <v>0.010948551388456716</v>
      </c>
      <c r="I18" s="1059">
        <v>78769.16</v>
      </c>
      <c r="J18" s="881">
        <f t="shared" si="2"/>
        <v>18.702944449929312</v>
      </c>
      <c r="K18" s="881">
        <f t="shared" si="3"/>
        <v>-99.79720542936373</v>
      </c>
      <c r="L18" s="1542">
        <f>I19/G18%-100</f>
        <v>63969.88636363636</v>
      </c>
    </row>
    <row r="19" spans="1:12" ht="12.75">
      <c r="A19" s="1060" t="s">
        <v>1460</v>
      </c>
      <c r="B19" s="1061">
        <v>3</v>
      </c>
      <c r="C19" s="879">
        <v>3</v>
      </c>
      <c r="D19" s="1062">
        <v>3</v>
      </c>
      <c r="E19" s="1545" t="s">
        <v>1536</v>
      </c>
      <c r="F19" s="1063"/>
      <c r="G19" s="1544">
        <v>20590.25</v>
      </c>
      <c r="H19" s="1064">
        <f t="shared" si="1"/>
        <v>8.539144326748898</v>
      </c>
      <c r="I19" s="1059">
        <v>16914.45</v>
      </c>
      <c r="J19" s="1065">
        <f t="shared" si="2"/>
        <v>4.016165955700262</v>
      </c>
      <c r="K19" s="883" t="s">
        <v>1536</v>
      </c>
      <c r="L19" s="1546">
        <f>I20/G19%-100</f>
        <v>-100</v>
      </c>
    </row>
    <row r="20" spans="1:12" ht="9.75" customHeight="1">
      <c r="A20" s="4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78"/>
    </row>
    <row r="21" spans="1:12" ht="13.5" thickBot="1">
      <c r="A21" s="806" t="s">
        <v>1200</v>
      </c>
      <c r="B21" s="1066"/>
      <c r="C21" s="1066"/>
      <c r="D21" s="1066"/>
      <c r="E21" s="1066"/>
      <c r="F21" s="1066"/>
      <c r="G21" s="1066"/>
      <c r="H21" s="1066"/>
      <c r="I21" s="39"/>
      <c r="J21" s="1066"/>
      <c r="K21" s="1066"/>
      <c r="L21" s="79"/>
    </row>
  </sheetData>
  <mergeCells count="11">
    <mergeCell ref="K6:L6"/>
    <mergeCell ref="B5:D5"/>
    <mergeCell ref="E5:J5"/>
    <mergeCell ref="E6:F6"/>
    <mergeCell ref="G6:H6"/>
    <mergeCell ref="I6:J6"/>
    <mergeCell ref="A1:K1"/>
    <mergeCell ref="A2:K2"/>
    <mergeCell ref="A3:L3"/>
    <mergeCell ref="B4:D4"/>
    <mergeCell ref="E4:L4"/>
  </mergeCells>
  <printOptions/>
  <pageMargins left="0.75" right="0.2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1"/>
  <sheetViews>
    <sheetView workbookViewId="0" topLeftCell="B1">
      <selection activeCell="K1" sqref="K1"/>
    </sheetView>
  </sheetViews>
  <sheetFormatPr defaultColWidth="9.140625" defaultRowHeight="12.75"/>
  <cols>
    <col min="1" max="1" width="23.421875" style="142" customWidth="1"/>
    <col min="2" max="2" width="10.140625" style="142" bestFit="1" customWidth="1"/>
    <col min="3" max="3" width="9.421875" style="142" bestFit="1" customWidth="1"/>
    <col min="4" max="4" width="9.140625" style="142" customWidth="1"/>
    <col min="5" max="6" width="8.421875" style="142" bestFit="1" customWidth="1"/>
    <col min="7" max="7" width="8.28125" style="142" bestFit="1" customWidth="1"/>
    <col min="8" max="8" width="8.421875" style="142" customWidth="1"/>
    <col min="9" max="9" width="8.7109375" style="142" bestFit="1" customWidth="1"/>
    <col min="10" max="10" width="9.28125" style="142" bestFit="1" customWidth="1"/>
    <col min="11" max="11" width="9.57421875" style="142" customWidth="1"/>
    <col min="12" max="14" width="9.7109375" style="142" bestFit="1" customWidth="1"/>
    <col min="15" max="16384" width="9.140625" style="142" customWidth="1"/>
  </cols>
  <sheetData>
    <row r="1" spans="1:14" ht="12.75">
      <c r="A1" s="1653" t="s">
        <v>1535</v>
      </c>
      <c r="B1" s="1653"/>
      <c r="C1" s="1653"/>
      <c r="D1" s="1653"/>
      <c r="E1" s="1653"/>
      <c r="F1" s="1653"/>
      <c r="G1" s="1653"/>
      <c r="H1" s="1653"/>
      <c r="I1" s="1653"/>
      <c r="J1" s="1653"/>
      <c r="K1" s="1595"/>
      <c r="L1" s="89"/>
      <c r="M1" s="89"/>
      <c r="N1" s="89"/>
    </row>
    <row r="2" spans="1:14" ht="15.75">
      <c r="A2" s="1767" t="s">
        <v>248</v>
      </c>
      <c r="B2" s="1767"/>
      <c r="C2" s="1767"/>
      <c r="D2" s="1767"/>
      <c r="E2" s="1767"/>
      <c r="F2" s="1767"/>
      <c r="G2" s="1767"/>
      <c r="H2" s="1767"/>
      <c r="I2" s="1767"/>
      <c r="J2" s="1767"/>
      <c r="K2" s="617"/>
      <c r="L2" s="617"/>
      <c r="M2" s="90"/>
      <c r="N2" s="90"/>
    </row>
    <row r="3" spans="1:14" ht="16.5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>
      <c r="A4" s="1067"/>
      <c r="B4" s="1780" t="s">
        <v>1157</v>
      </c>
      <c r="C4" s="1780"/>
      <c r="D4" s="1780"/>
      <c r="E4" s="1780"/>
      <c r="F4" s="1780"/>
      <c r="G4" s="1780"/>
      <c r="H4" s="1780"/>
      <c r="I4" s="1511"/>
      <c r="J4" s="1547"/>
      <c r="K4" s="90"/>
      <c r="L4" s="90"/>
      <c r="M4" s="90"/>
      <c r="N4" s="90"/>
    </row>
    <row r="5" spans="1:11" ht="18" customHeight="1">
      <c r="A5" s="1781" t="s">
        <v>1354</v>
      </c>
      <c r="B5" s="1782" t="s">
        <v>1238</v>
      </c>
      <c r="C5" s="1782"/>
      <c r="D5" s="1782"/>
      <c r="E5" s="1782"/>
      <c r="F5" s="1782"/>
      <c r="G5" s="1782"/>
      <c r="H5" s="1782"/>
      <c r="I5" s="666"/>
      <c r="J5" s="1548"/>
      <c r="K5" s="24"/>
    </row>
    <row r="6" spans="1:11" ht="18" customHeight="1">
      <c r="A6" s="1781"/>
      <c r="B6" s="666">
        <v>2007</v>
      </c>
      <c r="C6" s="1782">
        <v>2008</v>
      </c>
      <c r="D6" s="1782"/>
      <c r="E6" s="1782"/>
      <c r="F6" s="1782">
        <v>2009</v>
      </c>
      <c r="G6" s="1782"/>
      <c r="H6" s="1782"/>
      <c r="I6" s="1782" t="s">
        <v>1456</v>
      </c>
      <c r="J6" s="1783"/>
      <c r="K6" s="24"/>
    </row>
    <row r="7" spans="1:11" ht="18" customHeight="1">
      <c r="A7" s="1781"/>
      <c r="B7" s="143" t="s">
        <v>1355</v>
      </c>
      <c r="C7" s="95" t="s">
        <v>1356</v>
      </c>
      <c r="D7" s="143" t="s">
        <v>1357</v>
      </c>
      <c r="E7" s="143" t="s">
        <v>1355</v>
      </c>
      <c r="F7" s="95" t="s">
        <v>1356</v>
      </c>
      <c r="G7" s="143" t="s">
        <v>1357</v>
      </c>
      <c r="H7" s="143" t="s">
        <v>1355</v>
      </c>
      <c r="I7" s="1068"/>
      <c r="J7" s="1069"/>
      <c r="K7" s="144"/>
    </row>
    <row r="8" spans="1:14" ht="18" customHeight="1">
      <c r="A8" s="1781"/>
      <c r="B8" s="95">
        <v>1</v>
      </c>
      <c r="C8" s="143">
        <v>2</v>
      </c>
      <c r="D8" s="143">
        <v>3</v>
      </c>
      <c r="E8" s="95">
        <v>4</v>
      </c>
      <c r="F8" s="143">
        <v>5</v>
      </c>
      <c r="G8" s="143">
        <v>6</v>
      </c>
      <c r="H8" s="95">
        <v>7</v>
      </c>
      <c r="I8" s="143" t="s">
        <v>1358</v>
      </c>
      <c r="J8" s="286" t="s">
        <v>1457</v>
      </c>
      <c r="K8" s="285"/>
      <c r="L8" s="145"/>
      <c r="M8" s="146"/>
      <c r="N8" s="145"/>
    </row>
    <row r="9" spans="1:14" ht="18" customHeight="1">
      <c r="A9" s="324" t="s">
        <v>1359</v>
      </c>
      <c r="B9" s="1549">
        <v>525.64</v>
      </c>
      <c r="C9" s="1549">
        <v>739.56</v>
      </c>
      <c r="D9" s="1549">
        <v>680.08</v>
      </c>
      <c r="E9" s="1549">
        <v>739.56</v>
      </c>
      <c r="F9" s="1550">
        <v>674.29</v>
      </c>
      <c r="G9" s="1550">
        <v>656.09</v>
      </c>
      <c r="H9" s="1550">
        <v>662.71</v>
      </c>
      <c r="I9" s="1550">
        <f>E9/B9%-100</f>
        <v>40.69705501864394</v>
      </c>
      <c r="J9" s="1551">
        <f>H9/E9%-100</f>
        <v>-10.391313754124056</v>
      </c>
      <c r="K9" s="191"/>
      <c r="L9" s="147"/>
      <c r="M9" s="147"/>
      <c r="N9" s="147"/>
    </row>
    <row r="10" spans="1:14" ht="17.25" customHeight="1">
      <c r="A10" s="324" t="s">
        <v>1360</v>
      </c>
      <c r="B10" s="1549">
        <v>441.07</v>
      </c>
      <c r="C10" s="1549">
        <v>1044.28</v>
      </c>
      <c r="D10" s="1549">
        <v>1002.2</v>
      </c>
      <c r="E10" s="1549">
        <v>1012.33</v>
      </c>
      <c r="F10" s="1552">
        <v>951.37</v>
      </c>
      <c r="G10" s="1552">
        <v>840.9</v>
      </c>
      <c r="H10" s="1370">
        <v>840.9</v>
      </c>
      <c r="I10" s="1550">
        <f aca="true" t="shared" si="0" ref="I10:I19">E10/B10%-100</f>
        <v>129.51685673475865</v>
      </c>
      <c r="J10" s="1551">
        <f aca="true" t="shared" si="1" ref="J10:J19">H10/E10%-100</f>
        <v>-16.934201297995713</v>
      </c>
      <c r="K10" s="191"/>
      <c r="L10" s="147"/>
      <c r="M10" s="147"/>
      <c r="N10" s="147"/>
    </row>
    <row r="11" spans="1:14" ht="18" customHeight="1">
      <c r="A11" s="324" t="s">
        <v>1458</v>
      </c>
      <c r="B11" s="1549">
        <v>601.03</v>
      </c>
      <c r="C11" s="1549">
        <v>751.16</v>
      </c>
      <c r="D11" s="1549">
        <v>704.48</v>
      </c>
      <c r="E11" s="1549">
        <v>751.16</v>
      </c>
      <c r="F11" s="1550">
        <v>680.93</v>
      </c>
      <c r="G11" s="1550">
        <v>654.4</v>
      </c>
      <c r="H11" s="1550">
        <v>658.71</v>
      </c>
      <c r="I11" s="1550">
        <f t="shared" si="0"/>
        <v>24.978786416651417</v>
      </c>
      <c r="J11" s="1551">
        <f t="shared" si="1"/>
        <v>-12.30763086426326</v>
      </c>
      <c r="K11" s="191"/>
      <c r="L11" s="147"/>
      <c r="M11" s="147"/>
      <c r="N11" s="147"/>
    </row>
    <row r="12" spans="1:14" ht="18" customHeight="1">
      <c r="A12" s="324" t="s">
        <v>1459</v>
      </c>
      <c r="B12" s="1549">
        <v>418.56</v>
      </c>
      <c r="C12" s="1549">
        <v>988.21</v>
      </c>
      <c r="D12" s="1549">
        <v>955.1</v>
      </c>
      <c r="E12" s="1549">
        <v>964.04</v>
      </c>
      <c r="F12" s="1550">
        <v>792.38</v>
      </c>
      <c r="G12" s="1550">
        <v>760.51</v>
      </c>
      <c r="H12" s="1550">
        <v>761.59</v>
      </c>
      <c r="I12" s="1550">
        <f t="shared" si="0"/>
        <v>130.3230122324159</v>
      </c>
      <c r="J12" s="1551">
        <f t="shared" si="1"/>
        <v>-21.000165968217075</v>
      </c>
      <c r="K12" s="191"/>
      <c r="L12" s="147"/>
      <c r="M12" s="147"/>
      <c r="N12" s="147"/>
    </row>
    <row r="13" spans="1:14" ht="18" customHeight="1">
      <c r="A13" s="324" t="s">
        <v>1342</v>
      </c>
      <c r="B13" s="1549">
        <v>329.42</v>
      </c>
      <c r="C13" s="1549">
        <v>415.82</v>
      </c>
      <c r="D13" s="1549">
        <v>410.57</v>
      </c>
      <c r="E13" s="1549">
        <v>414.52</v>
      </c>
      <c r="F13" s="1550">
        <v>432.58</v>
      </c>
      <c r="G13" s="1550">
        <v>404.1</v>
      </c>
      <c r="H13" s="1550">
        <v>428.86</v>
      </c>
      <c r="I13" s="1550">
        <f t="shared" si="0"/>
        <v>25.833282739360087</v>
      </c>
      <c r="J13" s="1551">
        <f t="shared" si="1"/>
        <v>3.4594229470230715</v>
      </c>
      <c r="K13" s="191"/>
      <c r="L13" s="147"/>
      <c r="M13" s="147"/>
      <c r="N13" s="147"/>
    </row>
    <row r="14" spans="1:14" ht="18" customHeight="1">
      <c r="A14" s="324" t="s">
        <v>1343</v>
      </c>
      <c r="B14" s="1549">
        <v>235</v>
      </c>
      <c r="C14" s="1549">
        <v>415.36</v>
      </c>
      <c r="D14" s="1549">
        <v>409.69</v>
      </c>
      <c r="E14" s="1549">
        <v>409.69</v>
      </c>
      <c r="F14" s="1550">
        <v>361.66</v>
      </c>
      <c r="G14" s="1550">
        <v>347.06</v>
      </c>
      <c r="H14" s="1550">
        <v>361.66</v>
      </c>
      <c r="I14" s="1550">
        <f t="shared" si="0"/>
        <v>74.33617021276595</v>
      </c>
      <c r="J14" s="1551">
        <f t="shared" si="1"/>
        <v>-11.723498254777994</v>
      </c>
      <c r="K14" s="191"/>
      <c r="L14" s="147"/>
      <c r="M14" s="147"/>
      <c r="N14" s="147"/>
    </row>
    <row r="15" spans="1:14" ht="18" customHeight="1">
      <c r="A15" s="324" t="s">
        <v>1344</v>
      </c>
      <c r="B15" s="1549">
        <v>146.05</v>
      </c>
      <c r="C15" s="1549">
        <v>151.66</v>
      </c>
      <c r="D15" s="1549">
        <v>125.03</v>
      </c>
      <c r="E15" s="1549">
        <v>128.76</v>
      </c>
      <c r="F15" s="1550">
        <v>214.08</v>
      </c>
      <c r="G15" s="1550">
        <v>213.82</v>
      </c>
      <c r="H15" s="1550">
        <v>214.08</v>
      </c>
      <c r="I15" s="1550">
        <f t="shared" si="0"/>
        <v>-11.838411502909977</v>
      </c>
      <c r="J15" s="1551">
        <f t="shared" si="1"/>
        <v>66.26281453867662</v>
      </c>
      <c r="K15" s="191"/>
      <c r="L15" s="147"/>
      <c r="M15" s="147"/>
      <c r="N15" s="147"/>
    </row>
    <row r="16" spans="1:14" ht="18" customHeight="1">
      <c r="A16" s="324" t="s">
        <v>1345</v>
      </c>
      <c r="B16" s="1549">
        <v>669.14</v>
      </c>
      <c r="C16" s="1549">
        <v>817.47</v>
      </c>
      <c r="D16" s="1549">
        <v>817.47</v>
      </c>
      <c r="E16" s="1549">
        <v>817.47</v>
      </c>
      <c r="F16" s="1550">
        <v>669.69</v>
      </c>
      <c r="G16" s="1550">
        <v>610.96</v>
      </c>
      <c r="H16" s="1550">
        <v>616.83</v>
      </c>
      <c r="I16" s="1550">
        <f t="shared" si="0"/>
        <v>22.16725946737604</v>
      </c>
      <c r="J16" s="1551">
        <f t="shared" si="1"/>
        <v>-24.54401996403537</v>
      </c>
      <c r="K16" s="191"/>
      <c r="L16" s="147"/>
      <c r="M16" s="147"/>
      <c r="N16" s="147"/>
    </row>
    <row r="17" spans="1:14" ht="18" customHeight="1">
      <c r="A17" s="324" t="s">
        <v>1460</v>
      </c>
      <c r="B17" s="1553" t="s">
        <v>1536</v>
      </c>
      <c r="C17" s="1549">
        <v>1055.6</v>
      </c>
      <c r="D17" s="1549">
        <v>971.68</v>
      </c>
      <c r="E17" s="1549">
        <v>1054.06</v>
      </c>
      <c r="F17" s="1550">
        <v>911.27</v>
      </c>
      <c r="G17" s="1550">
        <v>863.34</v>
      </c>
      <c r="H17" s="1550">
        <v>865.88</v>
      </c>
      <c r="I17" s="1550" t="s">
        <v>205</v>
      </c>
      <c r="J17" s="1551">
        <f>H17/E17%-100</f>
        <v>-17.85287365045633</v>
      </c>
      <c r="K17" s="191"/>
      <c r="L17" s="147"/>
      <c r="M17" s="147"/>
      <c r="N17" s="147"/>
    </row>
    <row r="18" spans="1:14" ht="18" customHeight="1">
      <c r="A18" s="1554" t="s">
        <v>1461</v>
      </c>
      <c r="B18" s="1555">
        <v>494.59</v>
      </c>
      <c r="C18" s="1556">
        <v>746.69</v>
      </c>
      <c r="D18" s="1556">
        <v>702.97</v>
      </c>
      <c r="E18" s="1556">
        <v>746.69</v>
      </c>
      <c r="F18" s="1557">
        <v>704.1</v>
      </c>
      <c r="G18" s="1557">
        <v>667.2</v>
      </c>
      <c r="H18" s="1557">
        <v>667.2</v>
      </c>
      <c r="I18" s="1557">
        <f t="shared" si="0"/>
        <v>50.97151175721305</v>
      </c>
      <c r="J18" s="1558">
        <f t="shared" si="1"/>
        <v>-10.645649466311326</v>
      </c>
      <c r="K18" s="191"/>
      <c r="L18" s="148"/>
      <c r="M18" s="148"/>
      <c r="N18" s="148"/>
    </row>
    <row r="19" spans="1:14" ht="18" customHeight="1">
      <c r="A19" s="1554" t="s">
        <v>1462</v>
      </c>
      <c r="B19" s="1555">
        <v>122.69</v>
      </c>
      <c r="C19" s="1555">
        <v>194.09</v>
      </c>
      <c r="D19" s="1555">
        <v>182.05</v>
      </c>
      <c r="E19" s="1556">
        <v>194.09</v>
      </c>
      <c r="F19" s="1557">
        <v>179.53</v>
      </c>
      <c r="G19" s="1557">
        <v>175.4</v>
      </c>
      <c r="H19" s="1557">
        <v>176.17</v>
      </c>
      <c r="I19" s="1557">
        <f t="shared" si="0"/>
        <v>58.195451952074364</v>
      </c>
      <c r="J19" s="1558">
        <f t="shared" si="1"/>
        <v>-9.232830130351914</v>
      </c>
      <c r="K19" s="191"/>
      <c r="L19" s="148"/>
      <c r="M19" s="148"/>
      <c r="N19" s="148"/>
    </row>
    <row r="20" spans="1:14" ht="18" customHeight="1">
      <c r="A20" s="1554" t="s">
        <v>204</v>
      </c>
      <c r="B20" s="1550" t="s">
        <v>205</v>
      </c>
      <c r="C20" s="1550" t="s">
        <v>205</v>
      </c>
      <c r="D20" s="1559" t="s">
        <v>205</v>
      </c>
      <c r="E20" s="1559" t="s">
        <v>205</v>
      </c>
      <c r="F20" s="1557">
        <v>66.64</v>
      </c>
      <c r="G20" s="1557">
        <v>63.12</v>
      </c>
      <c r="H20" s="1557">
        <v>64.16</v>
      </c>
      <c r="I20" s="1557" t="s">
        <v>205</v>
      </c>
      <c r="J20" s="1558" t="s">
        <v>205</v>
      </c>
      <c r="K20" s="191"/>
      <c r="L20" s="149"/>
      <c r="M20" s="149"/>
      <c r="N20" s="149"/>
    </row>
    <row r="21" spans="1:14" ht="18" customHeight="1" thickBot="1">
      <c r="A21" s="1070"/>
      <c r="B21" s="1071"/>
      <c r="C21" s="1072"/>
      <c r="D21" s="1073"/>
      <c r="E21" s="1073"/>
      <c r="F21" s="1073"/>
      <c r="G21" s="1073"/>
      <c r="H21" s="1073"/>
      <c r="I21" s="1074"/>
      <c r="J21" s="1075"/>
      <c r="K21" s="150"/>
      <c r="L21" s="149"/>
      <c r="M21" s="149"/>
      <c r="N21" s="149"/>
    </row>
    <row r="22" spans="1:14" ht="18" customHeight="1" thickBot="1">
      <c r="A22" s="1784" t="s">
        <v>249</v>
      </c>
      <c r="B22" s="1767"/>
      <c r="C22" s="1767"/>
      <c r="D22" s="1767"/>
      <c r="E22" s="1767"/>
      <c r="F22" s="1767"/>
      <c r="G22" s="1767"/>
      <c r="H22" s="1767"/>
      <c r="I22" s="1767"/>
      <c r="J22" s="1767"/>
      <c r="K22" s="1785"/>
      <c r="L22" s="1785"/>
      <c r="M22" s="1785"/>
      <c r="N22" s="1786"/>
    </row>
    <row r="23" spans="1:14" ht="18" customHeight="1">
      <c r="A23" s="1076"/>
      <c r="B23" s="1787" t="s">
        <v>1238</v>
      </c>
      <c r="C23" s="1787"/>
      <c r="D23" s="1787"/>
      <c r="E23" s="1787"/>
      <c r="F23" s="1787"/>
      <c r="G23" s="1787"/>
      <c r="H23" s="1787"/>
      <c r="I23" s="1787"/>
      <c r="J23" s="1787"/>
      <c r="K23" s="1787" t="s">
        <v>1338</v>
      </c>
      <c r="L23" s="1787"/>
      <c r="M23" s="1787"/>
      <c r="N23" s="1788"/>
    </row>
    <row r="24" spans="1:14" ht="18" customHeight="1">
      <c r="A24" s="1789" t="s">
        <v>1435</v>
      </c>
      <c r="B24" s="1790">
        <v>2007</v>
      </c>
      <c r="C24" s="1790"/>
      <c r="D24" s="1790"/>
      <c r="E24" s="1790">
        <v>2008</v>
      </c>
      <c r="F24" s="1790"/>
      <c r="G24" s="1790"/>
      <c r="H24" s="1790">
        <v>2009</v>
      </c>
      <c r="I24" s="1790"/>
      <c r="J24" s="1790"/>
      <c r="K24" s="1791" t="s">
        <v>1463</v>
      </c>
      <c r="L24" s="1791"/>
      <c r="M24" s="1791" t="s">
        <v>1464</v>
      </c>
      <c r="N24" s="1792"/>
    </row>
    <row r="25" spans="1:14" ht="31.5">
      <c r="A25" s="1789"/>
      <c r="B25" s="143" t="s">
        <v>1366</v>
      </c>
      <c r="C25" s="143" t="s">
        <v>1489</v>
      </c>
      <c r="D25" s="143" t="s">
        <v>1367</v>
      </c>
      <c r="E25" s="143" t="s">
        <v>1366</v>
      </c>
      <c r="F25" s="143" t="s">
        <v>1488</v>
      </c>
      <c r="G25" s="143" t="s">
        <v>1367</v>
      </c>
      <c r="H25" s="143" t="s">
        <v>1366</v>
      </c>
      <c r="I25" s="143" t="s">
        <v>1489</v>
      </c>
      <c r="J25" s="143" t="s">
        <v>1367</v>
      </c>
      <c r="K25" s="1791"/>
      <c r="L25" s="1791"/>
      <c r="M25" s="1791"/>
      <c r="N25" s="1792"/>
    </row>
    <row r="26" spans="1:14" ht="18" customHeight="1">
      <c r="A26" s="1789"/>
      <c r="B26" s="152">
        <v>1</v>
      </c>
      <c r="C26" s="152">
        <v>2</v>
      </c>
      <c r="D26" s="152">
        <v>3</v>
      </c>
      <c r="E26" s="152">
        <v>4</v>
      </c>
      <c r="F26" s="152">
        <v>5</v>
      </c>
      <c r="G26" s="152">
        <v>6</v>
      </c>
      <c r="H26" s="152">
        <v>7</v>
      </c>
      <c r="I26" s="152">
        <v>8</v>
      </c>
      <c r="J26" s="152">
        <v>9</v>
      </c>
      <c r="K26" s="152" t="s">
        <v>1358</v>
      </c>
      <c r="L26" s="153" t="s">
        <v>883</v>
      </c>
      <c r="M26" s="152" t="s">
        <v>1465</v>
      </c>
      <c r="N26" s="287" t="s">
        <v>1248</v>
      </c>
    </row>
    <row r="27" spans="1:14" ht="18" customHeight="1">
      <c r="A27" s="1560" t="s">
        <v>1339</v>
      </c>
      <c r="B27" s="1405">
        <f>SUM(B28:B39)</f>
        <v>1225.1599999999999</v>
      </c>
      <c r="C27" s="1405">
        <f>SUM(C28:C39)</f>
        <v>510.15000000000003</v>
      </c>
      <c r="D27" s="1406">
        <f>C27/$C$27%</f>
        <v>100</v>
      </c>
      <c r="E27" s="1405">
        <f>SUM(E28:E39)</f>
        <v>1590.25</v>
      </c>
      <c r="F27" s="1405">
        <f>SUM(F28:F39)</f>
        <v>1081.37</v>
      </c>
      <c r="G27" s="1557">
        <f>F27/$F$27%</f>
        <v>100</v>
      </c>
      <c r="H27" s="1405">
        <f>SUM(H28:H39)</f>
        <v>1476.8899999999999</v>
      </c>
      <c r="I27" s="1405">
        <f>SUM(I28:I39)</f>
        <v>1160.6399999999999</v>
      </c>
      <c r="J27" s="1557">
        <f aca="true" t="shared" si="2" ref="J27:J39">I27/$I$27%</f>
        <v>100</v>
      </c>
      <c r="K27" s="1561">
        <f>E27/B27%-100</f>
        <v>29.7993731430997</v>
      </c>
      <c r="L27" s="1562">
        <f>H27/E27%-100</f>
        <v>-7.128438924697377</v>
      </c>
      <c r="M27" s="1562">
        <f>F27/C27%-100</f>
        <v>111.97098892482597</v>
      </c>
      <c r="N27" s="1562">
        <f>I27/F27%-100</f>
        <v>7.330515919620481</v>
      </c>
    </row>
    <row r="28" spans="1:14" ht="18" customHeight="1">
      <c r="A28" s="1563" t="s">
        <v>1359</v>
      </c>
      <c r="B28" s="1373">
        <v>460.05</v>
      </c>
      <c r="C28" s="1564">
        <v>283.46</v>
      </c>
      <c r="D28" s="1565">
        <f>C28/$C$27%</f>
        <v>55.564049789277654</v>
      </c>
      <c r="E28" s="1566">
        <v>350.02</v>
      </c>
      <c r="F28" s="1566">
        <v>427.58</v>
      </c>
      <c r="G28" s="1550">
        <f aca="true" t="shared" si="3" ref="G28:G39">F28/$F$27%</f>
        <v>39.54058277925225</v>
      </c>
      <c r="H28" s="1373">
        <v>431.76</v>
      </c>
      <c r="I28" s="1373">
        <v>542.59</v>
      </c>
      <c r="J28" s="1550">
        <f t="shared" si="2"/>
        <v>46.74920733388476</v>
      </c>
      <c r="K28" s="1371">
        <f aca="true" t="shared" si="4" ref="K28:K36">E28/B28%-100</f>
        <v>-23.916965547223143</v>
      </c>
      <c r="L28" s="1372">
        <f aca="true" t="shared" si="5" ref="L28:L38">H28/E28%-100</f>
        <v>23.352951259928005</v>
      </c>
      <c r="M28" s="1372">
        <f aca="true" t="shared" si="6" ref="M28:M37">F28/C28%-100</f>
        <v>50.843152473012054</v>
      </c>
      <c r="N28" s="1372">
        <f aca="true" t="shared" si="7" ref="N28:N38">I28/F28%-100</f>
        <v>26.897890453248507</v>
      </c>
    </row>
    <row r="29" spans="1:14" ht="18" customHeight="1">
      <c r="A29" s="1563" t="s">
        <v>1360</v>
      </c>
      <c r="B29" s="1373">
        <v>70.94</v>
      </c>
      <c r="C29" s="1564">
        <v>25.16</v>
      </c>
      <c r="D29" s="1565">
        <f aca="true" t="shared" si="8" ref="D29:D39">C29/$C$27%</f>
        <v>4.931882779574634</v>
      </c>
      <c r="E29" s="1566">
        <v>144.43</v>
      </c>
      <c r="F29" s="1566">
        <v>115.82</v>
      </c>
      <c r="G29" s="1550">
        <f t="shared" si="3"/>
        <v>10.710487622182972</v>
      </c>
      <c r="H29" s="1373">
        <v>441.23</v>
      </c>
      <c r="I29" s="1373">
        <v>241.55</v>
      </c>
      <c r="J29" s="1550">
        <f t="shared" si="2"/>
        <v>20.81179349324511</v>
      </c>
      <c r="K29" s="1371">
        <f t="shared" si="4"/>
        <v>103.59458697490837</v>
      </c>
      <c r="L29" s="1372">
        <f t="shared" si="5"/>
        <v>205.4974728242055</v>
      </c>
      <c r="M29" s="1372">
        <f t="shared" si="6"/>
        <v>360.33386327503973</v>
      </c>
      <c r="N29" s="1372">
        <f t="shared" si="7"/>
        <v>108.55638059057159</v>
      </c>
    </row>
    <row r="30" spans="1:14" ht="18" customHeight="1">
      <c r="A30" s="1563" t="s">
        <v>1458</v>
      </c>
      <c r="B30" s="1373">
        <v>24.51</v>
      </c>
      <c r="C30" s="1564">
        <v>6.37</v>
      </c>
      <c r="D30" s="1565">
        <f t="shared" si="8"/>
        <v>1.2486523571498578</v>
      </c>
      <c r="E30" s="1566">
        <v>62.65</v>
      </c>
      <c r="F30" s="1566">
        <v>18.74</v>
      </c>
      <c r="G30" s="1550">
        <f t="shared" si="3"/>
        <v>1.7329868592618622</v>
      </c>
      <c r="H30" s="1373">
        <v>117.03</v>
      </c>
      <c r="I30" s="1373">
        <v>86.67</v>
      </c>
      <c r="J30" s="1550">
        <f t="shared" si="2"/>
        <v>7.467431761786601</v>
      </c>
      <c r="K30" s="1371">
        <f t="shared" si="4"/>
        <v>155.60995512035902</v>
      </c>
      <c r="L30" s="1372">
        <f t="shared" si="5"/>
        <v>86.79968076616123</v>
      </c>
      <c r="M30" s="1372">
        <f t="shared" si="6"/>
        <v>194.19152276295125</v>
      </c>
      <c r="N30" s="1372">
        <f t="shared" si="7"/>
        <v>362.48665955176097</v>
      </c>
    </row>
    <row r="31" spans="1:14" ht="18" customHeight="1">
      <c r="A31" s="1563" t="s">
        <v>1459</v>
      </c>
      <c r="B31" s="1373">
        <v>329.61</v>
      </c>
      <c r="C31" s="1564">
        <v>118.54</v>
      </c>
      <c r="D31" s="1565">
        <f t="shared" si="8"/>
        <v>23.236303048123098</v>
      </c>
      <c r="E31" s="1566">
        <v>332.69</v>
      </c>
      <c r="F31" s="1566">
        <v>224.67</v>
      </c>
      <c r="G31" s="1550">
        <f t="shared" si="3"/>
        <v>20.776422501086586</v>
      </c>
      <c r="H31" s="1373">
        <v>337.95</v>
      </c>
      <c r="I31" s="1373">
        <v>134.76</v>
      </c>
      <c r="J31" s="1550">
        <f t="shared" si="2"/>
        <v>11.610835401157981</v>
      </c>
      <c r="K31" s="1371">
        <f t="shared" si="4"/>
        <v>0.9344376687600544</v>
      </c>
      <c r="L31" s="1372">
        <f t="shared" si="5"/>
        <v>1.5810514292584656</v>
      </c>
      <c r="M31" s="1372">
        <f t="shared" si="6"/>
        <v>89.53096001349755</v>
      </c>
      <c r="N31" s="1372">
        <f t="shared" si="7"/>
        <v>-40.0186940846575</v>
      </c>
    </row>
    <row r="32" spans="1:14" ht="18" customHeight="1">
      <c r="A32" s="1563" t="s">
        <v>1342</v>
      </c>
      <c r="B32" s="1373">
        <v>11.66</v>
      </c>
      <c r="C32" s="1564">
        <v>1.74</v>
      </c>
      <c r="D32" s="1565">
        <f t="shared" si="8"/>
        <v>0.3410761540723316</v>
      </c>
      <c r="E32" s="1566">
        <v>1.52</v>
      </c>
      <c r="F32" s="1566">
        <v>2</v>
      </c>
      <c r="G32" s="1550">
        <f t="shared" si="3"/>
        <v>0.1849505719596438</v>
      </c>
      <c r="H32" s="1374">
        <v>2.37</v>
      </c>
      <c r="I32" s="1373">
        <v>8.95</v>
      </c>
      <c r="J32" s="1550">
        <f t="shared" si="2"/>
        <v>0.7711262751585333</v>
      </c>
      <c r="K32" s="1371">
        <f t="shared" si="4"/>
        <v>-86.96397941680961</v>
      </c>
      <c r="L32" s="1372" t="s">
        <v>1536</v>
      </c>
      <c r="M32" s="1372">
        <f t="shared" si="6"/>
        <v>14.942528735632195</v>
      </c>
      <c r="N32" s="1372" t="s">
        <v>1536</v>
      </c>
    </row>
    <row r="33" spans="1:18" ht="18" customHeight="1">
      <c r="A33" s="1563" t="s">
        <v>1343</v>
      </c>
      <c r="B33" s="1373">
        <v>2.81</v>
      </c>
      <c r="C33" s="1564">
        <v>0.23</v>
      </c>
      <c r="D33" s="1565">
        <f t="shared" si="8"/>
        <v>0.04508477898657257</v>
      </c>
      <c r="E33" s="1566">
        <v>1.64</v>
      </c>
      <c r="F33" s="1566">
        <v>0.31</v>
      </c>
      <c r="G33" s="1550">
        <f t="shared" si="3"/>
        <v>0.028667338653744788</v>
      </c>
      <c r="H33" s="1373">
        <v>2.4</v>
      </c>
      <c r="I33" s="1373">
        <v>0.25</v>
      </c>
      <c r="J33" s="1550">
        <f t="shared" si="2"/>
        <v>0.021539840088227187</v>
      </c>
      <c r="K33" s="1371">
        <f t="shared" si="4"/>
        <v>-41.637010676156585</v>
      </c>
      <c r="L33" s="1372">
        <f t="shared" si="5"/>
        <v>46.34146341463415</v>
      </c>
      <c r="M33" s="1372">
        <f t="shared" si="6"/>
        <v>34.782608695652186</v>
      </c>
      <c r="N33" s="1372">
        <f t="shared" si="7"/>
        <v>-19.354838709677423</v>
      </c>
      <c r="O33" s="18"/>
      <c r="P33" s="18"/>
      <c r="Q33" s="18"/>
      <c r="R33" s="18"/>
    </row>
    <row r="34" spans="1:18" ht="18" customHeight="1">
      <c r="A34" s="1563" t="s">
        <v>1344</v>
      </c>
      <c r="B34" s="1373">
        <v>0.6</v>
      </c>
      <c r="C34" s="1373">
        <v>1.45</v>
      </c>
      <c r="D34" s="1565">
        <f t="shared" si="8"/>
        <v>0.28423012839360967</v>
      </c>
      <c r="E34" s="1566">
        <v>2.82</v>
      </c>
      <c r="F34" s="1566">
        <v>6.23</v>
      </c>
      <c r="G34" s="1550">
        <f t="shared" si="3"/>
        <v>0.5761210316542905</v>
      </c>
      <c r="H34" s="1373">
        <v>1.58</v>
      </c>
      <c r="I34" s="1373">
        <v>3.96</v>
      </c>
      <c r="J34" s="1550">
        <f t="shared" si="2"/>
        <v>0.34119106699751867</v>
      </c>
      <c r="K34" s="1371">
        <f t="shared" si="4"/>
        <v>369.99999999999994</v>
      </c>
      <c r="L34" s="1372" t="s">
        <v>1125</v>
      </c>
      <c r="M34" s="1372">
        <f t="shared" si="6"/>
        <v>329.65517241379314</v>
      </c>
      <c r="N34" s="1372" t="s">
        <v>1125</v>
      </c>
      <c r="O34" s="18"/>
      <c r="P34" s="18"/>
      <c r="Q34" s="18"/>
      <c r="R34" s="18"/>
    </row>
    <row r="35" spans="1:18" ht="18" customHeight="1">
      <c r="A35" s="1563" t="s">
        <v>439</v>
      </c>
      <c r="B35" s="1373">
        <v>324.67</v>
      </c>
      <c r="C35" s="1373">
        <v>73.19</v>
      </c>
      <c r="D35" s="1565">
        <f t="shared" si="8"/>
        <v>14.346760756640201</v>
      </c>
      <c r="E35" s="1373">
        <v>286.37</v>
      </c>
      <c r="F35" s="1373">
        <v>123.06</v>
      </c>
      <c r="G35" s="1550">
        <f t="shared" si="3"/>
        <v>11.380008692676883</v>
      </c>
      <c r="H35" s="1373">
        <v>64.07</v>
      </c>
      <c r="I35" s="1373">
        <v>28.23</v>
      </c>
      <c r="J35" s="1550">
        <f t="shared" si="2"/>
        <v>2.432278742762614</v>
      </c>
      <c r="K35" s="1371">
        <f t="shared" si="4"/>
        <v>-11.796593464132812</v>
      </c>
      <c r="L35" s="1372">
        <f t="shared" si="5"/>
        <v>-77.6268463875406</v>
      </c>
      <c r="M35" s="1372">
        <f t="shared" si="6"/>
        <v>68.13772373275037</v>
      </c>
      <c r="N35" s="1372">
        <f t="shared" si="7"/>
        <v>-77.05997074597757</v>
      </c>
      <c r="O35" s="18"/>
      <c r="P35" s="18"/>
      <c r="Q35" s="18"/>
      <c r="R35" s="18"/>
    </row>
    <row r="36" spans="1:18" ht="18" customHeight="1">
      <c r="A36" s="1563" t="s">
        <v>1345</v>
      </c>
      <c r="B36" s="1373">
        <v>0.01</v>
      </c>
      <c r="C36" s="1373">
        <v>0</v>
      </c>
      <c r="D36" s="1565">
        <f t="shared" si="8"/>
        <v>0</v>
      </c>
      <c r="E36" s="1373">
        <v>0</v>
      </c>
      <c r="F36" s="1373">
        <v>0</v>
      </c>
      <c r="G36" s="1550">
        <f t="shared" si="3"/>
        <v>0</v>
      </c>
      <c r="H36" s="1373">
        <v>30.16</v>
      </c>
      <c r="I36" s="1373">
        <v>10.84</v>
      </c>
      <c r="J36" s="1550">
        <f t="shared" si="2"/>
        <v>0.9339674662255308</v>
      </c>
      <c r="K36" s="1371">
        <f t="shared" si="4"/>
        <v>-100</v>
      </c>
      <c r="L36" s="1372" t="s">
        <v>1125</v>
      </c>
      <c r="M36" s="1372" t="e">
        <f t="shared" si="6"/>
        <v>#DIV/0!</v>
      </c>
      <c r="N36" s="1372" t="s">
        <v>1125</v>
      </c>
      <c r="O36" s="18"/>
      <c r="P36" s="18"/>
      <c r="Q36" s="18"/>
      <c r="R36" s="18"/>
    </row>
    <row r="37" spans="1:18" ht="18" customHeight="1">
      <c r="A37" s="1563" t="s">
        <v>440</v>
      </c>
      <c r="B37" s="1373">
        <v>0.3</v>
      </c>
      <c r="C37" s="1373">
        <v>0.01</v>
      </c>
      <c r="D37" s="1565">
        <f t="shared" si="8"/>
        <v>0.0019602077820248943</v>
      </c>
      <c r="E37" s="1373">
        <v>0</v>
      </c>
      <c r="F37" s="1373">
        <v>0</v>
      </c>
      <c r="G37" s="1550">
        <f t="shared" si="3"/>
        <v>0</v>
      </c>
      <c r="H37" s="1373">
        <v>1.95</v>
      </c>
      <c r="I37" s="1373">
        <v>0</v>
      </c>
      <c r="J37" s="1550">
        <f t="shared" si="2"/>
        <v>0</v>
      </c>
      <c r="K37" s="1371">
        <f>E37/B37%-100</f>
        <v>-100</v>
      </c>
      <c r="L37" s="1372" t="s">
        <v>1125</v>
      </c>
      <c r="M37" s="1372">
        <f t="shared" si="6"/>
        <v>-100</v>
      </c>
      <c r="N37" s="1372" t="s">
        <v>1125</v>
      </c>
      <c r="O37" s="18"/>
      <c r="P37" s="18"/>
      <c r="Q37" s="18"/>
      <c r="R37" s="18"/>
    </row>
    <row r="38" spans="1:18" ht="18" customHeight="1">
      <c r="A38" s="1563" t="s">
        <v>441</v>
      </c>
      <c r="B38" s="1373">
        <v>0</v>
      </c>
      <c r="C38" s="1373">
        <v>0</v>
      </c>
      <c r="D38" s="1565">
        <f t="shared" si="8"/>
        <v>0</v>
      </c>
      <c r="E38" s="1373">
        <v>16.21</v>
      </c>
      <c r="F38" s="1373">
        <v>11.25</v>
      </c>
      <c r="G38" s="1550">
        <f t="shared" si="3"/>
        <v>1.0403469672729964</v>
      </c>
      <c r="H38" s="1373">
        <v>6.52</v>
      </c>
      <c r="I38" s="1373">
        <v>4.22</v>
      </c>
      <c r="J38" s="1550">
        <f t="shared" si="2"/>
        <v>0.3635925006892749</v>
      </c>
      <c r="K38" s="1372" t="s">
        <v>1125</v>
      </c>
      <c r="L38" s="1372">
        <f t="shared" si="5"/>
        <v>-59.77791486736583</v>
      </c>
      <c r="M38" s="1372" t="s">
        <v>1536</v>
      </c>
      <c r="N38" s="1372">
        <f t="shared" si="7"/>
        <v>-62.488888888888894</v>
      </c>
      <c r="O38" s="18"/>
      <c r="P38" s="18"/>
      <c r="Q38" s="18"/>
      <c r="R38" s="18"/>
    </row>
    <row r="39" spans="1:18" ht="18" customHeight="1">
      <c r="A39" s="1563" t="s">
        <v>442</v>
      </c>
      <c r="B39" s="1374">
        <v>0</v>
      </c>
      <c r="C39" s="1374">
        <v>0</v>
      </c>
      <c r="D39" s="1565">
        <f t="shared" si="8"/>
        <v>0</v>
      </c>
      <c r="E39" s="1373">
        <v>391.9</v>
      </c>
      <c r="F39" s="1373">
        <v>151.71</v>
      </c>
      <c r="G39" s="1550">
        <f t="shared" si="3"/>
        <v>14.02942563599878</v>
      </c>
      <c r="H39" s="1373">
        <v>39.87</v>
      </c>
      <c r="I39" s="1373">
        <v>98.62</v>
      </c>
      <c r="J39" s="1550">
        <f t="shared" si="2"/>
        <v>8.49703611800386</v>
      </c>
      <c r="K39" s="1372" t="s">
        <v>1125</v>
      </c>
      <c r="L39" s="1372" t="s">
        <v>1125</v>
      </c>
      <c r="M39" s="1372" t="s">
        <v>1536</v>
      </c>
      <c r="N39" s="1372" t="s">
        <v>1125</v>
      </c>
      <c r="O39" s="18"/>
      <c r="P39" s="18"/>
      <c r="Q39" s="18"/>
      <c r="R39" s="18"/>
    </row>
    <row r="40" spans="12:18" ht="17.25" customHeight="1">
      <c r="L40" s="31"/>
      <c r="M40" s="31"/>
      <c r="O40" s="18"/>
      <c r="P40" s="18"/>
      <c r="Q40" s="18"/>
      <c r="R40" s="18"/>
    </row>
    <row r="41" spans="1:18" ht="18" customHeight="1">
      <c r="A41" s="18" t="s">
        <v>1200</v>
      </c>
      <c r="L41" s="31"/>
      <c r="M41" s="31"/>
      <c r="O41" s="18"/>
      <c r="P41" s="18"/>
      <c r="Q41" s="18"/>
      <c r="R41" s="18"/>
    </row>
    <row r="42" spans="1:18" ht="18" customHeight="1">
      <c r="A42" s="334" t="s">
        <v>1466</v>
      </c>
      <c r="B42" s="30"/>
      <c r="C42" s="30"/>
      <c r="D42" s="30"/>
      <c r="E42" s="30"/>
      <c r="F42" s="30"/>
      <c r="G42" s="30"/>
      <c r="L42" s="31"/>
      <c r="M42" s="31"/>
      <c r="O42" s="18"/>
      <c r="P42" s="18"/>
      <c r="Q42" s="18"/>
      <c r="R42" s="18"/>
    </row>
    <row r="43" spans="1:12" ht="18" customHeight="1">
      <c r="A43" s="334" t="s">
        <v>1500</v>
      </c>
      <c r="B43" s="155"/>
      <c r="C43" s="155"/>
      <c r="D43" s="30"/>
      <c r="E43" s="30"/>
      <c r="F43" s="31"/>
      <c r="G43" s="31"/>
      <c r="I43" s="18"/>
      <c r="J43" s="18"/>
      <c r="K43" s="18"/>
      <c r="L43" s="18"/>
    </row>
    <row r="44" spans="1:12" ht="18" customHeight="1">
      <c r="A44" s="334" t="s">
        <v>206</v>
      </c>
      <c r="B44" s="155"/>
      <c r="C44" s="156"/>
      <c r="D44" s="30"/>
      <c r="E44" s="30"/>
      <c r="F44" s="31"/>
      <c r="G44" s="31"/>
      <c r="I44" s="18"/>
      <c r="J44" s="18"/>
      <c r="K44" s="18"/>
      <c r="L44" s="18"/>
    </row>
    <row r="45" spans="1:12" ht="18" customHeight="1">
      <c r="A45" s="99"/>
      <c r="B45" s="155"/>
      <c r="C45" s="155"/>
      <c r="D45" s="30"/>
      <c r="E45" s="30"/>
      <c r="F45" s="31"/>
      <c r="G45" s="31"/>
      <c r="I45" s="18"/>
      <c r="J45" s="18"/>
      <c r="K45" s="18"/>
      <c r="L45" s="18"/>
    </row>
    <row r="46" spans="1:12" ht="18" customHeight="1">
      <c r="A46" s="99"/>
      <c r="B46" s="155"/>
      <c r="C46" s="155"/>
      <c r="D46" s="30"/>
      <c r="E46" s="30"/>
      <c r="F46" s="31"/>
      <c r="G46" s="31"/>
      <c r="I46" s="18"/>
      <c r="J46" s="18"/>
      <c r="K46" s="18"/>
      <c r="L46" s="18"/>
    </row>
    <row r="47" spans="1:12" ht="18" customHeight="1">
      <c r="A47" s="99"/>
      <c r="B47" s="155"/>
      <c r="C47" s="155"/>
      <c r="D47" s="30"/>
      <c r="E47" s="30"/>
      <c r="F47" s="31"/>
      <c r="G47" s="31"/>
      <c r="I47" s="18"/>
      <c r="J47" s="18"/>
      <c r="K47" s="18"/>
      <c r="L47" s="18"/>
    </row>
    <row r="48" spans="1:12" ht="18" customHeight="1">
      <c r="A48" s="99"/>
      <c r="B48" s="155"/>
      <c r="C48" s="155"/>
      <c r="D48" s="30"/>
      <c r="E48" s="30"/>
      <c r="F48" s="31"/>
      <c r="G48" s="31"/>
      <c r="I48" s="18"/>
      <c r="J48" s="18"/>
      <c r="K48" s="18"/>
      <c r="L48" s="18"/>
    </row>
    <row r="49" spans="1:12" ht="18" customHeight="1">
      <c r="A49" s="99"/>
      <c r="B49" s="155"/>
      <c r="C49" s="155"/>
      <c r="D49" s="30"/>
      <c r="E49" s="30"/>
      <c r="F49" s="31"/>
      <c r="G49" s="31"/>
      <c r="I49" s="18"/>
      <c r="J49" s="18"/>
      <c r="K49" s="18"/>
      <c r="L49" s="18"/>
    </row>
    <row r="50" spans="1:12" ht="15">
      <c r="A50" s="99"/>
      <c r="B50" s="155"/>
      <c r="C50" s="155"/>
      <c r="D50" s="30"/>
      <c r="E50" s="30"/>
      <c r="F50" s="31"/>
      <c r="G50" s="31"/>
      <c r="I50" s="18"/>
      <c r="J50" s="18"/>
      <c r="K50" s="18"/>
      <c r="L50" s="18"/>
    </row>
    <row r="51" spans="1:12" ht="15">
      <c r="A51" s="99"/>
      <c r="B51" s="155"/>
      <c r="C51" s="155"/>
      <c r="D51" s="30"/>
      <c r="E51" s="30"/>
      <c r="F51" s="31"/>
      <c r="G51" s="31"/>
      <c r="I51" s="18"/>
      <c r="J51" s="18"/>
      <c r="K51" s="18"/>
      <c r="L51" s="18"/>
    </row>
    <row r="52" spans="1:12" ht="18" customHeight="1">
      <c r="A52" s="30"/>
      <c r="B52" s="30"/>
      <c r="C52" s="30"/>
      <c r="D52" s="30"/>
      <c r="E52" s="30"/>
      <c r="F52" s="31"/>
      <c r="G52" s="31"/>
      <c r="I52" s="18"/>
      <c r="J52" s="18"/>
      <c r="K52" s="18"/>
      <c r="L52" s="18"/>
    </row>
    <row r="53" spans="1:12" ht="12.75" customHeight="1">
      <c r="A53" s="30"/>
      <c r="B53" s="30"/>
      <c r="C53" s="30"/>
      <c r="D53" s="30"/>
      <c r="E53" s="30"/>
      <c r="F53" s="31"/>
      <c r="G53" s="31"/>
      <c r="I53" s="18"/>
      <c r="J53" s="18"/>
      <c r="K53" s="18"/>
      <c r="L53" s="18"/>
    </row>
    <row r="54" spans="1:12" ht="12.75">
      <c r="A54" s="30"/>
      <c r="B54" s="30"/>
      <c r="C54" s="30"/>
      <c r="D54" s="30"/>
      <c r="E54" s="30"/>
      <c r="F54" s="31"/>
      <c r="G54" s="31"/>
      <c r="I54" s="18"/>
      <c r="J54" s="18"/>
      <c r="K54" s="18"/>
      <c r="L54" s="18"/>
    </row>
    <row r="55" spans="12:18" ht="12.75">
      <c r="L55" s="31"/>
      <c r="M55" s="31"/>
      <c r="O55" s="18"/>
      <c r="P55" s="18"/>
      <c r="Q55" s="18"/>
      <c r="R55" s="18"/>
    </row>
    <row r="56" spans="12:18" ht="12.75">
      <c r="L56" s="31"/>
      <c r="M56" s="31"/>
      <c r="O56" s="18"/>
      <c r="P56" s="18"/>
      <c r="Q56" s="18"/>
      <c r="R56" s="18"/>
    </row>
    <row r="57" spans="12:18" ht="12.75">
      <c r="L57" s="31"/>
      <c r="M57" s="31"/>
      <c r="O57" s="18"/>
      <c r="P57" s="18"/>
      <c r="Q57" s="18"/>
      <c r="R57" s="18"/>
    </row>
    <row r="58" spans="12:18" ht="12.75">
      <c r="L58" s="31"/>
      <c r="M58" s="31"/>
      <c r="O58" s="18"/>
      <c r="P58" s="18"/>
      <c r="Q58" s="18"/>
      <c r="R58" s="18"/>
    </row>
    <row r="59" spans="12:18" ht="12.75">
      <c r="L59" s="31"/>
      <c r="M59" s="31"/>
      <c r="O59" s="18"/>
      <c r="P59" s="18"/>
      <c r="Q59" s="18"/>
      <c r="R59" s="18"/>
    </row>
    <row r="60" spans="12:18" ht="12.75">
      <c r="L60" s="31"/>
      <c r="M60" s="31"/>
      <c r="O60" s="18"/>
      <c r="P60" s="18"/>
      <c r="Q60" s="18"/>
      <c r="R60" s="18"/>
    </row>
    <row r="61" spans="12:18" ht="12.75">
      <c r="L61" s="31"/>
      <c r="M61" s="31"/>
      <c r="O61" s="18"/>
      <c r="P61" s="18"/>
      <c r="Q61" s="18"/>
      <c r="R61" s="18"/>
    </row>
    <row r="62" spans="12:18" ht="12.75">
      <c r="L62" s="31"/>
      <c r="M62" s="31"/>
      <c r="O62" s="18"/>
      <c r="P62" s="18"/>
      <c r="Q62" s="18"/>
      <c r="R62" s="18"/>
    </row>
    <row r="63" spans="12:18" ht="12.75">
      <c r="L63" s="31"/>
      <c r="M63" s="31"/>
      <c r="O63" s="18"/>
      <c r="P63" s="18"/>
      <c r="Q63" s="18"/>
      <c r="R63" s="18"/>
    </row>
    <row r="64" spans="12:18" ht="12.75">
      <c r="L64" s="31"/>
      <c r="M64" s="31"/>
      <c r="O64" s="18"/>
      <c r="P64" s="18"/>
      <c r="Q64" s="18"/>
      <c r="R64" s="18"/>
    </row>
    <row r="65" spans="12:18" ht="12.75">
      <c r="L65" s="31"/>
      <c r="M65" s="31"/>
      <c r="O65" s="18"/>
      <c r="P65" s="18"/>
      <c r="Q65" s="18"/>
      <c r="R65" s="18"/>
    </row>
    <row r="66" spans="12:18" ht="12.75">
      <c r="L66" s="31"/>
      <c r="M66" s="31"/>
      <c r="O66" s="18"/>
      <c r="P66" s="18"/>
      <c r="Q66" s="18"/>
      <c r="R66" s="18"/>
    </row>
    <row r="67" spans="12:18" ht="12.75">
      <c r="L67" s="31"/>
      <c r="M67" s="31"/>
      <c r="O67" s="18"/>
      <c r="P67" s="18"/>
      <c r="Q67" s="18"/>
      <c r="R67" s="18"/>
    </row>
    <row r="68" spans="12:18" ht="12.75">
      <c r="L68" s="31"/>
      <c r="M68" s="31"/>
      <c r="O68" s="18"/>
      <c r="P68" s="18"/>
      <c r="Q68" s="18"/>
      <c r="R68" s="18"/>
    </row>
    <row r="69" spans="12:18" ht="12.75">
      <c r="L69" s="31"/>
      <c r="M69" s="31"/>
      <c r="O69" s="18"/>
      <c r="P69" s="18"/>
      <c r="Q69" s="18"/>
      <c r="R69" s="18"/>
    </row>
    <row r="70" spans="12:18" ht="12.75">
      <c r="L70" s="31"/>
      <c r="M70" s="31"/>
      <c r="O70" s="18"/>
      <c r="P70" s="18"/>
      <c r="Q70" s="18"/>
      <c r="R70" s="18"/>
    </row>
    <row r="71" spans="12:13" ht="12.75">
      <c r="L71" s="31"/>
      <c r="M71" s="31"/>
    </row>
    <row r="72" spans="12:13" ht="12.75">
      <c r="L72" s="31"/>
      <c r="M72" s="31"/>
    </row>
    <row r="73" spans="12:13" ht="12.75">
      <c r="L73" s="31"/>
      <c r="M73" s="31"/>
    </row>
    <row r="74" spans="12:13" ht="12.75">
      <c r="L74" s="31"/>
      <c r="M74" s="31"/>
    </row>
    <row r="75" spans="12:13" ht="12.75">
      <c r="L75" s="31"/>
      <c r="M75" s="31"/>
    </row>
    <row r="76" spans="12:13" ht="12.75">
      <c r="L76" s="31"/>
      <c r="M76" s="31"/>
    </row>
    <row r="77" spans="12:13" ht="12.75">
      <c r="L77" s="31"/>
      <c r="M77" s="31"/>
    </row>
    <row r="78" spans="12:13" ht="12.75">
      <c r="L78" s="31"/>
      <c r="M78" s="31"/>
    </row>
    <row r="79" spans="12:13" ht="12.75">
      <c r="L79" s="31"/>
      <c r="M79" s="31"/>
    </row>
    <row r="80" spans="12:13" ht="12.75">
      <c r="L80" s="31"/>
      <c r="M80" s="31"/>
    </row>
    <row r="81" spans="12:13" ht="12.75">
      <c r="L81" s="31"/>
      <c r="M81" s="31"/>
    </row>
    <row r="82" spans="12:13" ht="12.75">
      <c r="L82" s="31"/>
      <c r="M82" s="31"/>
    </row>
    <row r="83" spans="12:13" ht="12.75">
      <c r="L83" s="31"/>
      <c r="M83" s="31"/>
    </row>
    <row r="84" spans="12:13" ht="12.75">
      <c r="L84" s="31"/>
      <c r="M84" s="31"/>
    </row>
    <row r="85" spans="12:13" ht="12.75">
      <c r="L85" s="31"/>
      <c r="M85" s="31"/>
    </row>
    <row r="86" spans="12:13" ht="12.75">
      <c r="L86" s="31"/>
      <c r="M86" s="31"/>
    </row>
    <row r="87" spans="12:13" ht="12.75">
      <c r="L87" s="31"/>
      <c r="M87" s="31"/>
    </row>
    <row r="88" spans="12:13" ht="12.75">
      <c r="L88" s="31"/>
      <c r="M88" s="31"/>
    </row>
    <row r="89" spans="12:13" ht="12.75">
      <c r="L89" s="31"/>
      <c r="M89" s="31"/>
    </row>
    <row r="90" spans="12:13" ht="12.75">
      <c r="L90" s="31"/>
      <c r="M90" s="31"/>
    </row>
    <row r="91" spans="12:13" ht="12.75">
      <c r="L91" s="31"/>
      <c r="M91" s="31"/>
    </row>
    <row r="92" spans="12:13" ht="12.75">
      <c r="L92" s="31"/>
      <c r="M92" s="31"/>
    </row>
    <row r="93" spans="12:13" ht="12.75">
      <c r="L93" s="31"/>
      <c r="M93" s="31"/>
    </row>
    <row r="94" spans="12:13" ht="12.75">
      <c r="L94" s="31"/>
      <c r="M94" s="31"/>
    </row>
    <row r="95" spans="12:13" ht="12.75">
      <c r="L95" s="31"/>
      <c r="M95" s="31"/>
    </row>
    <row r="96" spans="12:13" ht="12.75">
      <c r="L96" s="31"/>
      <c r="M96" s="31"/>
    </row>
    <row r="97" spans="12:13" ht="12.75">
      <c r="L97" s="31"/>
      <c r="M97" s="31"/>
    </row>
    <row r="98" spans="12:13" ht="12.75">
      <c r="L98" s="31"/>
      <c r="M98" s="31"/>
    </row>
    <row r="99" spans="12:13" ht="12.75">
      <c r="L99" s="31"/>
      <c r="M99" s="31"/>
    </row>
    <row r="100" spans="12:13" ht="12.75">
      <c r="L100" s="31"/>
      <c r="M100" s="31"/>
    </row>
    <row r="101" spans="12:13" ht="12.75">
      <c r="L101" s="31"/>
      <c r="M101" s="31"/>
    </row>
    <row r="102" spans="12:13" ht="12.75">
      <c r="L102" s="31"/>
      <c r="M102" s="31"/>
    </row>
    <row r="103" spans="12:13" ht="12.75">
      <c r="L103" s="31"/>
      <c r="M103" s="31"/>
    </row>
    <row r="104" spans="12:13" ht="12.75">
      <c r="L104" s="31"/>
      <c r="M104" s="31"/>
    </row>
    <row r="105" spans="12:13" ht="12.75">
      <c r="L105" s="31"/>
      <c r="M105" s="31"/>
    </row>
    <row r="106" spans="12:13" ht="12.75">
      <c r="L106" s="31"/>
      <c r="M106" s="31"/>
    </row>
    <row r="107" spans="12:13" ht="12.75">
      <c r="L107" s="31"/>
      <c r="M107" s="31"/>
    </row>
    <row r="108" spans="12:13" ht="12.75">
      <c r="L108" s="31"/>
      <c r="M108" s="31"/>
    </row>
    <row r="109" spans="12:13" ht="12.75">
      <c r="L109" s="31"/>
      <c r="M109" s="31"/>
    </row>
    <row r="110" spans="12:13" ht="12.75">
      <c r="L110" s="31"/>
      <c r="M110" s="31"/>
    </row>
    <row r="111" spans="12:13" ht="12.75">
      <c r="L111" s="31"/>
      <c r="M111" s="31"/>
    </row>
    <row r="112" spans="12:13" ht="12.75">
      <c r="L112" s="31"/>
      <c r="M112" s="31"/>
    </row>
    <row r="113" spans="12:13" ht="12.75">
      <c r="L113" s="31"/>
      <c r="M113" s="31"/>
    </row>
    <row r="114" spans="12:13" ht="12.75">
      <c r="L114" s="31"/>
      <c r="M114" s="31"/>
    </row>
    <row r="115" spans="12:13" ht="12.75">
      <c r="L115" s="31"/>
      <c r="M115" s="31"/>
    </row>
    <row r="116" spans="12:13" ht="12.75">
      <c r="L116" s="31"/>
      <c r="M116" s="31"/>
    </row>
    <row r="117" spans="12:13" ht="12.75">
      <c r="L117" s="31"/>
      <c r="M117" s="31"/>
    </row>
    <row r="118" spans="12:13" ht="12.75">
      <c r="L118" s="31"/>
      <c r="M118" s="31"/>
    </row>
    <row r="119" spans="12:13" ht="12.75">
      <c r="L119" s="31"/>
      <c r="M119" s="31"/>
    </row>
    <row r="120" spans="12:13" ht="12.75">
      <c r="L120" s="31"/>
      <c r="M120" s="31"/>
    </row>
    <row r="121" spans="12:13" ht="12.75">
      <c r="L121" s="31"/>
      <c r="M121" s="31"/>
    </row>
    <row r="122" spans="12:13" ht="12.75">
      <c r="L122" s="31"/>
      <c r="M122" s="31"/>
    </row>
    <row r="123" spans="12:13" ht="12.75">
      <c r="L123" s="31"/>
      <c r="M123" s="31"/>
    </row>
    <row r="124" spans="12:13" ht="12.75">
      <c r="L124" s="31"/>
      <c r="M124" s="31"/>
    </row>
    <row r="125" spans="12:13" ht="12.75">
      <c r="L125" s="31"/>
      <c r="M125" s="31"/>
    </row>
    <row r="126" spans="12:13" ht="12.75">
      <c r="L126" s="31"/>
      <c r="M126" s="31"/>
    </row>
    <row r="127" spans="12:13" ht="12.75">
      <c r="L127" s="31"/>
      <c r="M127" s="31"/>
    </row>
    <row r="128" spans="12:13" ht="12.75">
      <c r="L128" s="31"/>
      <c r="M128" s="31"/>
    </row>
    <row r="129" spans="12:13" ht="12.75">
      <c r="L129" s="31"/>
      <c r="M129" s="31"/>
    </row>
    <row r="130" spans="12:13" ht="12.75">
      <c r="L130" s="31"/>
      <c r="M130" s="31"/>
    </row>
    <row r="131" spans="12:13" ht="12.75">
      <c r="L131" s="31"/>
      <c r="M131" s="31"/>
    </row>
    <row r="132" spans="12:13" ht="12.75">
      <c r="L132" s="31"/>
      <c r="M132" s="31"/>
    </row>
    <row r="133" spans="12:13" ht="12.75">
      <c r="L133" s="31"/>
      <c r="M133" s="31"/>
    </row>
    <row r="134" spans="12:13" ht="12.75">
      <c r="L134" s="31"/>
      <c r="M134" s="31"/>
    </row>
    <row r="135" spans="12:13" ht="12.75">
      <c r="L135" s="31"/>
      <c r="M135" s="31"/>
    </row>
    <row r="136" spans="12:13" ht="12.75">
      <c r="L136" s="31"/>
      <c r="M136" s="31"/>
    </row>
    <row r="137" spans="12:13" ht="12.75">
      <c r="L137" s="31"/>
      <c r="M137" s="31"/>
    </row>
    <row r="138" spans="12:13" ht="12.75">
      <c r="L138" s="31"/>
      <c r="M138" s="31"/>
    </row>
    <row r="139" spans="12:13" ht="12.75">
      <c r="L139" s="31"/>
      <c r="M139" s="31"/>
    </row>
    <row r="140" spans="12:13" ht="12.75">
      <c r="L140" s="31"/>
      <c r="M140" s="31"/>
    </row>
    <row r="141" spans="12:13" ht="12.75">
      <c r="L141" s="31"/>
      <c r="M141" s="31"/>
    </row>
    <row r="142" spans="12:13" ht="12.75">
      <c r="L142" s="31"/>
      <c r="M142" s="31"/>
    </row>
    <row r="143" spans="12:13" ht="12.75">
      <c r="L143" s="31"/>
      <c r="M143" s="31"/>
    </row>
    <row r="144" spans="12:13" ht="12.75">
      <c r="L144" s="31"/>
      <c r="M144" s="31"/>
    </row>
    <row r="145" spans="12:13" ht="12.75">
      <c r="L145" s="31"/>
      <c r="M145" s="31"/>
    </row>
    <row r="146" spans="12:13" ht="12.75">
      <c r="L146" s="31"/>
      <c r="M146" s="31"/>
    </row>
    <row r="147" spans="12:13" ht="12.75">
      <c r="L147" s="31"/>
      <c r="M147" s="31"/>
    </row>
    <row r="148" spans="12:13" ht="12.75">
      <c r="L148" s="31"/>
      <c r="M148" s="31"/>
    </row>
    <row r="149" spans="12:13" ht="12.75">
      <c r="L149" s="31"/>
      <c r="M149" s="31"/>
    </row>
    <row r="150" spans="12:13" ht="12.75">
      <c r="L150" s="31"/>
      <c r="M150" s="31"/>
    </row>
    <row r="151" spans="12:13" ht="12.75">
      <c r="L151" s="31"/>
      <c r="M151" s="31"/>
    </row>
  </sheetData>
  <mergeCells count="17"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  <mergeCell ref="A1:J1"/>
    <mergeCell ref="A2:J2"/>
    <mergeCell ref="B4:H4"/>
    <mergeCell ref="A5:A8"/>
    <mergeCell ref="B5:H5"/>
    <mergeCell ref="C6:E6"/>
    <mergeCell ref="F6:H6"/>
    <mergeCell ref="I6:J6"/>
  </mergeCells>
  <printOptions/>
  <pageMargins left="0.75" right="0.59" top="0.2" bottom="0.22" header="0.2" footer="0.19"/>
  <pageSetup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workbookViewId="0" topLeftCell="A1">
      <selection activeCell="H29" sqref="H29"/>
    </sheetView>
  </sheetViews>
  <sheetFormatPr defaultColWidth="9.140625" defaultRowHeight="12.75"/>
  <cols>
    <col min="1" max="1" width="30.85156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691" t="s">
        <v>1524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</row>
    <row r="2" spans="1:13" ht="15.75">
      <c r="A2" s="1799" t="s">
        <v>250</v>
      </c>
      <c r="B2" s="1799"/>
      <c r="C2" s="1799"/>
      <c r="D2" s="1799"/>
      <c r="E2" s="1799"/>
      <c r="F2" s="1799"/>
      <c r="G2" s="1799"/>
      <c r="H2" s="1799"/>
      <c r="I2" s="1799"/>
      <c r="J2" s="1799"/>
      <c r="K2" s="1799"/>
      <c r="L2" s="1799"/>
      <c r="M2" s="344"/>
    </row>
    <row r="3" spans="1:12" ht="12.75">
      <c r="A3" s="117" t="s">
        <v>989</v>
      </c>
      <c r="B3" s="117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ht="12.75">
      <c r="A4" s="1691" t="s">
        <v>932</v>
      </c>
      <c r="B4" s="1691"/>
      <c r="C4" s="1691"/>
      <c r="D4" s="1691"/>
      <c r="E4" s="1691"/>
      <c r="F4" s="1691"/>
      <c r="G4" s="1691"/>
      <c r="H4" s="1691"/>
      <c r="I4" s="1691"/>
      <c r="J4" s="1691"/>
      <c r="K4" s="1691"/>
      <c r="L4" s="1691"/>
      <c r="M4" s="344"/>
    </row>
    <row r="5" spans="1:12" ht="13.5" thickBot="1">
      <c r="A5" s="1800" t="s">
        <v>395</v>
      </c>
      <c r="B5" s="1800"/>
      <c r="C5" s="1800"/>
      <c r="D5" s="1768"/>
      <c r="E5" s="1768"/>
      <c r="F5" s="1768"/>
      <c r="G5" s="1800"/>
      <c r="H5" s="1800"/>
      <c r="I5" s="1800"/>
      <c r="J5" s="1800"/>
      <c r="K5" s="1800"/>
      <c r="L5" s="1800"/>
    </row>
    <row r="6" spans="1:12" ht="12.75">
      <c r="A6" s="130"/>
      <c r="B6" s="131" t="s">
        <v>990</v>
      </c>
      <c r="C6" s="132" t="s">
        <v>915</v>
      </c>
      <c r="D6" s="1748" t="s">
        <v>1437</v>
      </c>
      <c r="E6" s="1743"/>
      <c r="F6" s="1742" t="s">
        <v>896</v>
      </c>
      <c r="G6" s="1742"/>
      <c r="H6" s="1743"/>
      <c r="I6" s="133"/>
      <c r="J6" s="1742" t="s">
        <v>1338</v>
      </c>
      <c r="K6" s="1742"/>
      <c r="L6" s="134"/>
    </row>
    <row r="7" spans="1:12" ht="12.75">
      <c r="A7" s="135" t="s">
        <v>1491</v>
      </c>
      <c r="B7" s="136" t="s">
        <v>991</v>
      </c>
      <c r="C7" s="649" t="s">
        <v>396</v>
      </c>
      <c r="D7" s="650" t="s">
        <v>826</v>
      </c>
      <c r="E7" s="649" t="s">
        <v>396</v>
      </c>
      <c r="F7" s="649" t="s">
        <v>853</v>
      </c>
      <c r="G7" s="649" t="s">
        <v>826</v>
      </c>
      <c r="H7" s="649" t="s">
        <v>396</v>
      </c>
      <c r="I7" s="137" t="s">
        <v>992</v>
      </c>
      <c r="J7" s="137" t="s">
        <v>992</v>
      </c>
      <c r="K7" s="137" t="s">
        <v>993</v>
      </c>
      <c r="L7" s="138" t="s">
        <v>993</v>
      </c>
    </row>
    <row r="8" spans="1:12" ht="12.75">
      <c r="A8" s="252">
        <v>1</v>
      </c>
      <c r="B8" s="668">
        <v>2</v>
      </c>
      <c r="C8" s="669" t="s">
        <v>994</v>
      </c>
      <c r="D8" s="526">
        <v>4</v>
      </c>
      <c r="E8" s="670">
        <v>5</v>
      </c>
      <c r="F8" s="670">
        <v>6</v>
      </c>
      <c r="G8" s="670">
        <v>7</v>
      </c>
      <c r="H8" s="669">
        <v>8</v>
      </c>
      <c r="I8" s="140" t="s">
        <v>995</v>
      </c>
      <c r="J8" s="140" t="s">
        <v>996</v>
      </c>
      <c r="K8" s="140" t="s">
        <v>997</v>
      </c>
      <c r="L8" s="141" t="s">
        <v>998</v>
      </c>
    </row>
    <row r="9" spans="1:12" ht="12.75">
      <c r="A9" s="82"/>
      <c r="B9" s="77"/>
      <c r="C9" s="820"/>
      <c r="D9" s="1077"/>
      <c r="E9" s="1078"/>
      <c r="F9" s="1077"/>
      <c r="G9" s="1077"/>
      <c r="H9" s="1078"/>
      <c r="I9" s="1077"/>
      <c r="J9" s="1077"/>
      <c r="K9" s="1077"/>
      <c r="L9" s="1079"/>
    </row>
    <row r="10" spans="1:12" ht="12.75">
      <c r="A10" s="671" t="s">
        <v>999</v>
      </c>
      <c r="B10" s="118">
        <v>100</v>
      </c>
      <c r="C10" s="1080">
        <v>185.9</v>
      </c>
      <c r="D10" s="66">
        <v>198.4</v>
      </c>
      <c r="E10" s="1081">
        <v>202.4</v>
      </c>
      <c r="F10" s="66">
        <v>223.1</v>
      </c>
      <c r="G10" s="66">
        <v>224.4</v>
      </c>
      <c r="H10" s="1081">
        <v>226.5</v>
      </c>
      <c r="I10" s="1082">
        <v>8.9</v>
      </c>
      <c r="J10" s="1082">
        <v>2</v>
      </c>
      <c r="K10" s="1082">
        <v>11.9</v>
      </c>
      <c r="L10" s="1083">
        <v>0.9</v>
      </c>
    </row>
    <row r="11" spans="1:12" ht="12.75">
      <c r="A11" s="182"/>
      <c r="B11" s="119"/>
      <c r="C11" s="1084"/>
      <c r="D11" s="31"/>
      <c r="E11" s="1085"/>
      <c r="F11" s="31"/>
      <c r="G11" s="31"/>
      <c r="H11" s="1085"/>
      <c r="I11" s="1086"/>
      <c r="J11" s="1086"/>
      <c r="K11" s="1086"/>
      <c r="L11" s="1087"/>
    </row>
    <row r="12" spans="1:12" ht="12.75">
      <c r="A12" s="671" t="s">
        <v>1000</v>
      </c>
      <c r="B12" s="118">
        <v>53.2</v>
      </c>
      <c r="C12" s="1080">
        <v>177.9</v>
      </c>
      <c r="D12" s="66">
        <v>193.1</v>
      </c>
      <c r="E12" s="1081">
        <v>200.4</v>
      </c>
      <c r="F12" s="66">
        <v>223.5</v>
      </c>
      <c r="G12" s="66">
        <v>226.2</v>
      </c>
      <c r="H12" s="1081">
        <v>230</v>
      </c>
      <c r="I12" s="1082">
        <v>12.6</v>
      </c>
      <c r="J12" s="1082">
        <v>3.8</v>
      </c>
      <c r="K12" s="1082">
        <v>14.8</v>
      </c>
      <c r="L12" s="1083">
        <v>1.7</v>
      </c>
    </row>
    <row r="13" spans="1:12" ht="12.75">
      <c r="A13" s="48"/>
      <c r="B13" s="119"/>
      <c r="C13" s="1084"/>
      <c r="D13" s="31"/>
      <c r="E13" s="1085"/>
      <c r="F13" s="31"/>
      <c r="G13" s="31"/>
      <c r="H13" s="1085"/>
      <c r="I13" s="1088"/>
      <c r="J13" s="1088"/>
      <c r="K13" s="1088"/>
      <c r="L13" s="1089"/>
    </row>
    <row r="14" spans="1:12" ht="12.75">
      <c r="A14" s="182" t="s">
        <v>1001</v>
      </c>
      <c r="B14" s="121">
        <v>18</v>
      </c>
      <c r="C14" s="1084">
        <v>177</v>
      </c>
      <c r="D14" s="31">
        <v>201.5</v>
      </c>
      <c r="E14" s="1085">
        <v>211.8</v>
      </c>
      <c r="F14" s="31">
        <v>226.1</v>
      </c>
      <c r="G14" s="31">
        <v>227.6</v>
      </c>
      <c r="H14" s="1085">
        <v>228.3</v>
      </c>
      <c r="I14" s="1088">
        <v>19.7</v>
      </c>
      <c r="J14" s="1088">
        <v>5.1</v>
      </c>
      <c r="K14" s="1088">
        <v>7.8</v>
      </c>
      <c r="L14" s="1089">
        <v>0.3</v>
      </c>
    </row>
    <row r="15" spans="1:12" ht="12.75">
      <c r="A15" s="182" t="s">
        <v>1002</v>
      </c>
      <c r="B15" s="121" t="s">
        <v>1321</v>
      </c>
      <c r="C15" s="1084">
        <v>167.7</v>
      </c>
      <c r="D15" s="31">
        <v>198</v>
      </c>
      <c r="E15" s="1085">
        <v>209.6</v>
      </c>
      <c r="F15" s="31">
        <v>226.7</v>
      </c>
      <c r="G15" s="31">
        <v>228.4</v>
      </c>
      <c r="H15" s="1085">
        <v>229.4</v>
      </c>
      <c r="I15" s="1088">
        <v>25</v>
      </c>
      <c r="J15" s="1088">
        <v>5.9</v>
      </c>
      <c r="K15" s="1088">
        <v>9.4</v>
      </c>
      <c r="L15" s="1089">
        <v>0.4</v>
      </c>
    </row>
    <row r="16" spans="1:12" ht="12.75" customHeight="1">
      <c r="A16" s="182" t="s">
        <v>1003</v>
      </c>
      <c r="B16" s="122">
        <v>1.79</v>
      </c>
      <c r="C16" s="1084">
        <v>252.6</v>
      </c>
      <c r="D16" s="31">
        <v>251.7</v>
      </c>
      <c r="E16" s="1085">
        <v>261.2</v>
      </c>
      <c r="F16" s="31">
        <v>242.3</v>
      </c>
      <c r="G16" s="31">
        <v>242.3</v>
      </c>
      <c r="H16" s="1596">
        <v>241.5</v>
      </c>
      <c r="I16" s="1088">
        <v>3.4</v>
      </c>
      <c r="J16" s="1088">
        <v>3.8</v>
      </c>
      <c r="K16" s="1088">
        <v>-7.5</v>
      </c>
      <c r="L16" s="1089">
        <v>-0.3</v>
      </c>
    </row>
    <row r="17" spans="1:12" ht="12.75" customHeight="1">
      <c r="A17" s="182" t="s">
        <v>1004</v>
      </c>
      <c r="B17" s="122">
        <v>2.05</v>
      </c>
      <c r="C17" s="1084">
        <v>170.5</v>
      </c>
      <c r="D17" s="31">
        <v>178.8</v>
      </c>
      <c r="E17" s="1085">
        <v>180.7</v>
      </c>
      <c r="F17" s="31">
        <v>201</v>
      </c>
      <c r="G17" s="31">
        <v>202.2</v>
      </c>
      <c r="H17" s="1085">
        <v>202.8</v>
      </c>
      <c r="I17" s="1088">
        <v>6</v>
      </c>
      <c r="J17" s="1088">
        <v>1.1</v>
      </c>
      <c r="K17" s="1088">
        <v>12.2</v>
      </c>
      <c r="L17" s="1089">
        <v>0.3</v>
      </c>
    </row>
    <row r="18" spans="1:12" ht="12.75">
      <c r="A18" s="182" t="s">
        <v>1005</v>
      </c>
      <c r="B18" s="122">
        <v>2.73</v>
      </c>
      <c r="C18" s="1084">
        <v>178.4</v>
      </c>
      <c r="D18" s="31">
        <v>197.1</v>
      </c>
      <c r="E18" s="1085">
        <v>204.9</v>
      </c>
      <c r="F18" s="31">
        <v>245.5</v>
      </c>
      <c r="G18" s="31">
        <v>245.6</v>
      </c>
      <c r="H18" s="1085">
        <v>247.3</v>
      </c>
      <c r="I18" s="1088">
        <v>14.9</v>
      </c>
      <c r="J18" s="1088">
        <v>4</v>
      </c>
      <c r="K18" s="1088">
        <v>20.7</v>
      </c>
      <c r="L18" s="1089">
        <v>0.7</v>
      </c>
    </row>
    <row r="19" spans="1:12" ht="12.75">
      <c r="A19" s="182" t="s">
        <v>1006</v>
      </c>
      <c r="B19" s="122">
        <v>7.89</v>
      </c>
      <c r="C19" s="1084">
        <v>152.8</v>
      </c>
      <c r="D19" s="31">
        <v>148.5</v>
      </c>
      <c r="E19" s="1085">
        <v>157.4</v>
      </c>
      <c r="F19" s="31">
        <v>172.9</v>
      </c>
      <c r="G19" s="31">
        <v>181</v>
      </c>
      <c r="H19" s="1085">
        <v>191</v>
      </c>
      <c r="I19" s="1088">
        <v>3</v>
      </c>
      <c r="J19" s="1088">
        <v>6</v>
      </c>
      <c r="K19" s="1088">
        <v>21.3</v>
      </c>
      <c r="L19" s="1089">
        <v>5.5</v>
      </c>
    </row>
    <row r="20" spans="1:12" ht="12.75" customHeight="1">
      <c r="A20" s="182" t="s">
        <v>1008</v>
      </c>
      <c r="B20" s="122">
        <v>6.25</v>
      </c>
      <c r="C20" s="1084">
        <v>147.5</v>
      </c>
      <c r="D20" s="31">
        <v>144.6</v>
      </c>
      <c r="E20" s="1085">
        <v>150.7</v>
      </c>
      <c r="F20" s="31">
        <v>169.3</v>
      </c>
      <c r="G20" s="31">
        <v>176.7</v>
      </c>
      <c r="H20" s="1085">
        <v>185.4</v>
      </c>
      <c r="I20" s="1088">
        <v>2.2</v>
      </c>
      <c r="J20" s="1088">
        <v>4.2</v>
      </c>
      <c r="K20" s="1088">
        <v>23</v>
      </c>
      <c r="L20" s="1089">
        <v>4.9</v>
      </c>
    </row>
    <row r="21" spans="1:12" ht="12.75" customHeight="1">
      <c r="A21" s="182" t="s">
        <v>1009</v>
      </c>
      <c r="B21" s="122">
        <v>5.15</v>
      </c>
      <c r="C21" s="1084">
        <v>150</v>
      </c>
      <c r="D21" s="31">
        <v>149.6</v>
      </c>
      <c r="E21" s="1085">
        <v>154.5</v>
      </c>
      <c r="F21" s="31">
        <v>177.3</v>
      </c>
      <c r="G21" s="31">
        <v>184.9</v>
      </c>
      <c r="H21" s="1085">
        <v>189.8</v>
      </c>
      <c r="I21" s="1088">
        <v>3</v>
      </c>
      <c r="J21" s="1088">
        <v>3.3</v>
      </c>
      <c r="K21" s="1088">
        <v>22.8</v>
      </c>
      <c r="L21" s="1089">
        <v>2.7</v>
      </c>
    </row>
    <row r="22" spans="1:12" ht="12.75" customHeight="1">
      <c r="A22" s="182" t="s">
        <v>1010</v>
      </c>
      <c r="B22" s="122">
        <v>1.1</v>
      </c>
      <c r="C22" s="1084">
        <v>147.4</v>
      </c>
      <c r="D22" s="31">
        <v>127.2</v>
      </c>
      <c r="E22" s="1085">
        <v>139.2</v>
      </c>
      <c r="F22" s="31">
        <v>137.3</v>
      </c>
      <c r="G22" s="31">
        <v>146.7</v>
      </c>
      <c r="H22" s="1085">
        <v>175.8</v>
      </c>
      <c r="I22" s="1088">
        <v>-5.6</v>
      </c>
      <c r="J22" s="1088">
        <v>9.4</v>
      </c>
      <c r="K22" s="1088">
        <v>26.3</v>
      </c>
      <c r="L22" s="1089">
        <v>19.8</v>
      </c>
    </row>
    <row r="23" spans="1:12" ht="12.75" customHeight="1">
      <c r="A23" s="182" t="s">
        <v>1011</v>
      </c>
      <c r="B23" s="122">
        <v>1.65</v>
      </c>
      <c r="C23" s="1084">
        <v>171.2</v>
      </c>
      <c r="D23" s="31">
        <v>164.2</v>
      </c>
      <c r="E23" s="1085">
        <v>182.4</v>
      </c>
      <c r="F23" s="31">
        <v>186.8</v>
      </c>
      <c r="G23" s="31">
        <v>196.1</v>
      </c>
      <c r="H23" s="1085">
        <v>211</v>
      </c>
      <c r="I23" s="1088">
        <v>6.5</v>
      </c>
      <c r="J23" s="1088">
        <v>11.1</v>
      </c>
      <c r="K23" s="1088">
        <v>15.7</v>
      </c>
      <c r="L23" s="1089">
        <v>7.6</v>
      </c>
    </row>
    <row r="24" spans="1:12" ht="12.75" customHeight="1">
      <c r="A24" s="182" t="s">
        <v>1012</v>
      </c>
      <c r="B24" s="122">
        <v>1.59</v>
      </c>
      <c r="C24" s="1084">
        <v>170.9</v>
      </c>
      <c r="D24" s="31">
        <v>164.4</v>
      </c>
      <c r="E24" s="1085">
        <v>183.3</v>
      </c>
      <c r="F24" s="31">
        <v>187.5</v>
      </c>
      <c r="G24" s="31">
        <v>197</v>
      </c>
      <c r="H24" s="1085">
        <v>212.5</v>
      </c>
      <c r="I24" s="1088">
        <v>7.3</v>
      </c>
      <c r="J24" s="1088">
        <v>11.5</v>
      </c>
      <c r="K24" s="1088">
        <v>15.9</v>
      </c>
      <c r="L24" s="1089">
        <v>7.9</v>
      </c>
    </row>
    <row r="25" spans="1:12" ht="12.75" customHeight="1">
      <c r="A25" s="182" t="s">
        <v>1013</v>
      </c>
      <c r="B25" s="122">
        <v>0.05</v>
      </c>
      <c r="C25" s="1084">
        <v>177</v>
      </c>
      <c r="D25" s="31">
        <v>155.4</v>
      </c>
      <c r="E25" s="1085">
        <v>156.2</v>
      </c>
      <c r="F25" s="31">
        <v>168.1</v>
      </c>
      <c r="G25" s="31">
        <v>168.5</v>
      </c>
      <c r="H25" s="1085">
        <v>168.6</v>
      </c>
      <c r="I25" s="1088">
        <v>-11.8</v>
      </c>
      <c r="J25" s="1088">
        <v>0.5</v>
      </c>
      <c r="K25" s="1088">
        <v>7.9</v>
      </c>
      <c r="L25" s="1089">
        <v>0.1</v>
      </c>
    </row>
    <row r="26" spans="1:12" ht="12.75">
      <c r="A26" s="182" t="s">
        <v>1014</v>
      </c>
      <c r="B26" s="121">
        <v>1.85</v>
      </c>
      <c r="C26" s="1084">
        <v>188.3</v>
      </c>
      <c r="D26" s="31">
        <v>186.4</v>
      </c>
      <c r="E26" s="1085">
        <v>187.2</v>
      </c>
      <c r="F26" s="31">
        <v>203.2</v>
      </c>
      <c r="G26" s="31">
        <v>206.7</v>
      </c>
      <c r="H26" s="1085">
        <v>210.3</v>
      </c>
      <c r="I26" s="1088">
        <v>-0.6</v>
      </c>
      <c r="J26" s="1088">
        <v>0.4</v>
      </c>
      <c r="K26" s="1088">
        <v>12.3</v>
      </c>
      <c r="L26" s="1089">
        <v>1.7</v>
      </c>
    </row>
    <row r="27" spans="1:12" ht="12.75">
      <c r="A27" s="182" t="s">
        <v>1015</v>
      </c>
      <c r="B27" s="121">
        <v>5.21</v>
      </c>
      <c r="C27" s="1084">
        <v>191.4</v>
      </c>
      <c r="D27" s="31">
        <v>199.7</v>
      </c>
      <c r="E27" s="1085">
        <v>208.3</v>
      </c>
      <c r="F27" s="31">
        <v>242.3</v>
      </c>
      <c r="G27" s="31">
        <v>250</v>
      </c>
      <c r="H27" s="1085">
        <v>267</v>
      </c>
      <c r="I27" s="1088">
        <v>8.8</v>
      </c>
      <c r="J27" s="1088">
        <v>4.3</v>
      </c>
      <c r="K27" s="1088">
        <v>28.2</v>
      </c>
      <c r="L27" s="1089">
        <v>6.8</v>
      </c>
    </row>
    <row r="28" spans="1:12" ht="12.75">
      <c r="A28" s="182" t="s">
        <v>1016</v>
      </c>
      <c r="B28" s="121">
        <v>4.05</v>
      </c>
      <c r="C28" s="1084">
        <v>168.7</v>
      </c>
      <c r="D28" s="31">
        <v>181.6</v>
      </c>
      <c r="E28" s="1085">
        <v>182.9</v>
      </c>
      <c r="F28" s="31">
        <v>210.8</v>
      </c>
      <c r="G28" s="31">
        <v>212.4</v>
      </c>
      <c r="H28" s="1085">
        <v>212.5</v>
      </c>
      <c r="I28" s="1088">
        <v>8.4</v>
      </c>
      <c r="J28" s="1088">
        <v>0.7</v>
      </c>
      <c r="K28" s="1088">
        <v>16.2</v>
      </c>
      <c r="L28" s="1089">
        <v>0</v>
      </c>
    </row>
    <row r="29" spans="1:12" ht="12.75">
      <c r="A29" s="182" t="s">
        <v>1017</v>
      </c>
      <c r="B29" s="121">
        <v>3.07</v>
      </c>
      <c r="C29" s="1084">
        <v>164.7</v>
      </c>
      <c r="D29" s="31">
        <v>206.9</v>
      </c>
      <c r="E29" s="1085">
        <v>220.3</v>
      </c>
      <c r="F29" s="31">
        <v>224.9</v>
      </c>
      <c r="G29" s="31">
        <v>220.3</v>
      </c>
      <c r="H29" s="1597">
        <v>216.7</v>
      </c>
      <c r="I29" s="1088">
        <v>33.8</v>
      </c>
      <c r="J29" s="1088">
        <v>6.5</v>
      </c>
      <c r="K29" s="1088">
        <v>-1.6</v>
      </c>
      <c r="L29" s="1089">
        <v>-1.6</v>
      </c>
    </row>
    <row r="30" spans="1:12" ht="12.75">
      <c r="A30" s="182" t="s">
        <v>1018</v>
      </c>
      <c r="B30" s="121">
        <v>1.21</v>
      </c>
      <c r="C30" s="1084">
        <v>143.6</v>
      </c>
      <c r="D30" s="31">
        <v>135</v>
      </c>
      <c r="E30" s="1085">
        <v>138.1</v>
      </c>
      <c r="F30" s="31">
        <v>196.6</v>
      </c>
      <c r="G30" s="31">
        <v>206.5</v>
      </c>
      <c r="H30" s="1085">
        <v>207.9</v>
      </c>
      <c r="I30" s="1088">
        <v>-3.8</v>
      </c>
      <c r="J30" s="1088">
        <v>2.3</v>
      </c>
      <c r="K30" s="1088">
        <v>50.5</v>
      </c>
      <c r="L30" s="1089">
        <v>0.7</v>
      </c>
    </row>
    <row r="31" spans="1:12" ht="12.75">
      <c r="A31" s="182" t="s">
        <v>1019</v>
      </c>
      <c r="B31" s="122">
        <v>2.28</v>
      </c>
      <c r="C31" s="1084">
        <v>188.8</v>
      </c>
      <c r="D31" s="31">
        <v>192.9</v>
      </c>
      <c r="E31" s="1085">
        <v>193.1</v>
      </c>
      <c r="F31" s="31">
        <v>219.9</v>
      </c>
      <c r="G31" s="31">
        <v>220.2</v>
      </c>
      <c r="H31" s="1085">
        <v>221.1</v>
      </c>
      <c r="I31" s="1088">
        <v>2.3</v>
      </c>
      <c r="J31" s="1088">
        <v>0.1</v>
      </c>
      <c r="K31" s="1088">
        <v>14.5</v>
      </c>
      <c r="L31" s="1089">
        <v>0.4</v>
      </c>
    </row>
    <row r="32" spans="1:12" ht="12.75" customHeight="1">
      <c r="A32" s="182" t="s">
        <v>1020</v>
      </c>
      <c r="B32" s="122">
        <v>0.75</v>
      </c>
      <c r="C32" s="1084">
        <v>143.5</v>
      </c>
      <c r="D32" s="31">
        <v>149.1</v>
      </c>
      <c r="E32" s="1085">
        <v>149.6</v>
      </c>
      <c r="F32" s="31">
        <v>178.1</v>
      </c>
      <c r="G32" s="31">
        <v>179</v>
      </c>
      <c r="H32" s="1085">
        <v>182.2</v>
      </c>
      <c r="I32" s="1088">
        <v>4.3</v>
      </c>
      <c r="J32" s="1088">
        <v>0.3</v>
      </c>
      <c r="K32" s="1088">
        <v>21.8</v>
      </c>
      <c r="L32" s="1089">
        <v>1.8</v>
      </c>
    </row>
    <row r="33" spans="1:12" ht="12.75" customHeight="1">
      <c r="A33" s="182" t="s">
        <v>1021</v>
      </c>
      <c r="B33" s="122">
        <v>1.53</v>
      </c>
      <c r="C33" s="1084">
        <v>206.8</v>
      </c>
      <c r="D33" s="31">
        <v>210.2</v>
      </c>
      <c r="E33" s="1085">
        <v>210.2</v>
      </c>
      <c r="F33" s="31">
        <v>236.3</v>
      </c>
      <c r="G33" s="31">
        <v>236.3</v>
      </c>
      <c r="H33" s="1085">
        <v>236.3</v>
      </c>
      <c r="I33" s="1088">
        <v>1.6</v>
      </c>
      <c r="J33" s="1088">
        <v>0</v>
      </c>
      <c r="K33" s="1088">
        <v>12.4</v>
      </c>
      <c r="L33" s="1089">
        <v>0</v>
      </c>
    </row>
    <row r="34" spans="1:12" ht="12.75">
      <c r="A34" s="182" t="s">
        <v>1022</v>
      </c>
      <c r="B34" s="122">
        <v>6.91</v>
      </c>
      <c r="C34" s="1084">
        <v>211.5</v>
      </c>
      <c r="D34" s="31">
        <v>226.9</v>
      </c>
      <c r="E34" s="1085">
        <v>228.8</v>
      </c>
      <c r="F34" s="31">
        <v>270.3</v>
      </c>
      <c r="G34" s="31">
        <v>270.6</v>
      </c>
      <c r="H34" s="1596">
        <v>272.8</v>
      </c>
      <c r="I34" s="1088">
        <v>8.2</v>
      </c>
      <c r="J34" s="1088">
        <v>0.8</v>
      </c>
      <c r="K34" s="1088">
        <v>19.2</v>
      </c>
      <c r="L34" s="1089">
        <v>0.8</v>
      </c>
    </row>
    <row r="35" spans="1:12" ht="12.75">
      <c r="A35" s="48"/>
      <c r="B35" s="122"/>
      <c r="C35" s="1084"/>
      <c r="D35" s="31"/>
      <c r="E35" s="1085"/>
      <c r="F35" s="31"/>
      <c r="G35" s="31"/>
      <c r="H35" s="1085"/>
      <c r="I35" s="1086"/>
      <c r="J35" s="1086"/>
      <c r="K35" s="1086"/>
      <c r="L35" s="1087"/>
    </row>
    <row r="36" spans="1:12" ht="12.75">
      <c r="A36" s="672" t="s">
        <v>1023</v>
      </c>
      <c r="B36" s="118">
        <v>46.8</v>
      </c>
      <c r="C36" s="1080">
        <v>195</v>
      </c>
      <c r="D36" s="66">
        <v>204.5</v>
      </c>
      <c r="E36" s="1081">
        <v>204.6</v>
      </c>
      <c r="F36" s="66">
        <v>222.8</v>
      </c>
      <c r="G36" s="66">
        <v>222.4</v>
      </c>
      <c r="H36" s="1081">
        <v>222.7</v>
      </c>
      <c r="I36" s="1090">
        <v>4.9</v>
      </c>
      <c r="J36" s="1090">
        <v>0</v>
      </c>
      <c r="K36" s="1090">
        <v>8.8</v>
      </c>
      <c r="L36" s="1091">
        <v>0.1</v>
      </c>
    </row>
    <row r="37" spans="1:12" ht="12.75">
      <c r="A37" s="48"/>
      <c r="B37" s="121"/>
      <c r="C37" s="1084"/>
      <c r="D37" s="31"/>
      <c r="E37" s="1085"/>
      <c r="F37" s="31"/>
      <c r="G37" s="31"/>
      <c r="H37" s="1085"/>
      <c r="I37" s="1088"/>
      <c r="J37" s="1088"/>
      <c r="K37" s="1088"/>
      <c r="L37" s="1089"/>
    </row>
    <row r="38" spans="1:12" ht="12.75">
      <c r="A38" s="182" t="s">
        <v>1024</v>
      </c>
      <c r="B38" s="121">
        <v>8.92</v>
      </c>
      <c r="C38" s="1084">
        <v>149.4</v>
      </c>
      <c r="D38" s="31">
        <v>153.1</v>
      </c>
      <c r="E38" s="1085">
        <v>153.1</v>
      </c>
      <c r="F38" s="31">
        <v>165.9</v>
      </c>
      <c r="G38" s="31">
        <v>166.1</v>
      </c>
      <c r="H38" s="1085">
        <v>167.4</v>
      </c>
      <c r="I38" s="1088">
        <v>2.5</v>
      </c>
      <c r="J38" s="1088">
        <v>0</v>
      </c>
      <c r="K38" s="1088">
        <v>9.3</v>
      </c>
      <c r="L38" s="1092">
        <v>0.8</v>
      </c>
    </row>
    <row r="39" spans="1:12" ht="12.75">
      <c r="A39" s="182" t="s">
        <v>1025</v>
      </c>
      <c r="B39" s="121" t="s">
        <v>1322</v>
      </c>
      <c r="C39" s="1084">
        <v>135.2</v>
      </c>
      <c r="D39" s="31">
        <v>136.2</v>
      </c>
      <c r="E39" s="1085">
        <v>136.3</v>
      </c>
      <c r="F39" s="31">
        <v>146.8</v>
      </c>
      <c r="G39" s="31">
        <v>147.2</v>
      </c>
      <c r="H39" s="1596">
        <v>147.4</v>
      </c>
      <c r="I39" s="1088">
        <v>0.8</v>
      </c>
      <c r="J39" s="1088">
        <v>0.1</v>
      </c>
      <c r="K39" s="1088">
        <v>8.1</v>
      </c>
      <c r="L39" s="1092">
        <v>0.1</v>
      </c>
    </row>
    <row r="40" spans="1:12" ht="12.75">
      <c r="A40" s="182" t="s">
        <v>1026</v>
      </c>
      <c r="B40" s="121" t="s">
        <v>1325</v>
      </c>
      <c r="C40" s="1084">
        <v>148.9</v>
      </c>
      <c r="D40" s="31">
        <v>152.7</v>
      </c>
      <c r="E40" s="1085">
        <v>152.7</v>
      </c>
      <c r="F40" s="31">
        <v>163.3</v>
      </c>
      <c r="G40" s="31">
        <v>163.6</v>
      </c>
      <c r="H40" s="1085">
        <v>165.6</v>
      </c>
      <c r="I40" s="1088">
        <v>2.6</v>
      </c>
      <c r="J40" s="1088">
        <v>0</v>
      </c>
      <c r="K40" s="1088">
        <v>8.4</v>
      </c>
      <c r="L40" s="1092">
        <v>1.2</v>
      </c>
    </row>
    <row r="41" spans="1:12" ht="12.75" customHeight="1">
      <c r="A41" s="182" t="s">
        <v>1027</v>
      </c>
      <c r="B41" s="122">
        <v>0.89</v>
      </c>
      <c r="C41" s="1084">
        <v>194.8</v>
      </c>
      <c r="D41" s="31">
        <v>204.5</v>
      </c>
      <c r="E41" s="1085">
        <v>204.5</v>
      </c>
      <c r="F41" s="31">
        <v>234.6</v>
      </c>
      <c r="G41" s="31">
        <v>234.6</v>
      </c>
      <c r="H41" s="1085">
        <v>234.6</v>
      </c>
      <c r="I41" s="1088">
        <v>5</v>
      </c>
      <c r="J41" s="1088">
        <v>0</v>
      </c>
      <c r="K41" s="1088">
        <v>14.7</v>
      </c>
      <c r="L41" s="60">
        <v>0</v>
      </c>
    </row>
    <row r="42" spans="1:12" ht="12.75">
      <c r="A42" s="182" t="s">
        <v>1028</v>
      </c>
      <c r="B42" s="122">
        <v>2.2</v>
      </c>
      <c r="C42" s="1084">
        <v>146.5</v>
      </c>
      <c r="D42" s="31">
        <v>153.3</v>
      </c>
      <c r="E42" s="1085">
        <v>153.3</v>
      </c>
      <c r="F42" s="31">
        <v>164.6</v>
      </c>
      <c r="G42" s="31">
        <v>164.6</v>
      </c>
      <c r="H42" s="1085">
        <v>164.6</v>
      </c>
      <c r="I42" s="1088">
        <v>4.6</v>
      </c>
      <c r="J42" s="1088">
        <v>0</v>
      </c>
      <c r="K42" s="1088">
        <v>7.4</v>
      </c>
      <c r="L42" s="60">
        <v>0</v>
      </c>
    </row>
    <row r="43" spans="1:12" ht="12.75">
      <c r="A43" s="182" t="s">
        <v>1029</v>
      </c>
      <c r="B43" s="122">
        <v>14.87</v>
      </c>
      <c r="C43" s="1084">
        <v>216.5</v>
      </c>
      <c r="D43" s="31">
        <v>229.6</v>
      </c>
      <c r="E43" s="1085">
        <v>229.9</v>
      </c>
      <c r="F43" s="31">
        <v>251.6</v>
      </c>
      <c r="G43" s="31">
        <v>250</v>
      </c>
      <c r="H43" s="1085">
        <v>250</v>
      </c>
      <c r="I43" s="1088">
        <v>6.2</v>
      </c>
      <c r="J43" s="1088">
        <v>0.1</v>
      </c>
      <c r="K43" s="1088">
        <v>8.7</v>
      </c>
      <c r="L43" s="60">
        <v>0</v>
      </c>
    </row>
    <row r="44" spans="1:12" ht="12.75" customHeight="1">
      <c r="A44" s="182" t="s">
        <v>1030</v>
      </c>
      <c r="B44" s="122">
        <v>3.5</v>
      </c>
      <c r="C44" s="1084">
        <v>149.9</v>
      </c>
      <c r="D44" s="31">
        <v>156.2</v>
      </c>
      <c r="E44" s="1085">
        <v>156.2</v>
      </c>
      <c r="F44" s="31">
        <v>175.8</v>
      </c>
      <c r="G44" s="31">
        <v>175.9</v>
      </c>
      <c r="H44" s="1085">
        <v>175.9</v>
      </c>
      <c r="I44" s="1088">
        <v>4.2</v>
      </c>
      <c r="J44" s="1088">
        <v>0</v>
      </c>
      <c r="K44" s="1088">
        <v>12.6</v>
      </c>
      <c r="L44" s="60">
        <v>0</v>
      </c>
    </row>
    <row r="45" spans="1:12" ht="12.75" customHeight="1">
      <c r="A45" s="182" t="s">
        <v>1031</v>
      </c>
      <c r="B45" s="122">
        <v>4.19</v>
      </c>
      <c r="C45" s="1084">
        <v>168.5</v>
      </c>
      <c r="D45" s="31">
        <v>176.9</v>
      </c>
      <c r="E45" s="1085">
        <v>176.9</v>
      </c>
      <c r="F45" s="31">
        <v>187.4</v>
      </c>
      <c r="G45" s="31">
        <v>187.4</v>
      </c>
      <c r="H45" s="1085">
        <v>187.4</v>
      </c>
      <c r="I45" s="1088">
        <v>5</v>
      </c>
      <c r="J45" s="1088">
        <v>0</v>
      </c>
      <c r="K45" s="1088">
        <v>5.9</v>
      </c>
      <c r="L45" s="60">
        <v>0</v>
      </c>
    </row>
    <row r="46" spans="1:12" ht="12.75" customHeight="1">
      <c r="A46" s="182" t="s">
        <v>1032</v>
      </c>
      <c r="B46" s="122">
        <v>1.26</v>
      </c>
      <c r="C46" s="1084">
        <v>159.2</v>
      </c>
      <c r="D46" s="31">
        <v>171.8</v>
      </c>
      <c r="E46" s="1085">
        <v>174.6</v>
      </c>
      <c r="F46" s="31">
        <v>200.6</v>
      </c>
      <c r="G46" s="31">
        <v>200.7</v>
      </c>
      <c r="H46" s="1085">
        <v>201.4</v>
      </c>
      <c r="I46" s="1088">
        <v>9.7</v>
      </c>
      <c r="J46" s="1088">
        <v>1.6</v>
      </c>
      <c r="K46" s="1088">
        <v>15.3</v>
      </c>
      <c r="L46" s="60">
        <v>0.3</v>
      </c>
    </row>
    <row r="47" spans="1:12" ht="12.75">
      <c r="A47" s="182" t="s">
        <v>1033</v>
      </c>
      <c r="B47" s="121" t="s">
        <v>1326</v>
      </c>
      <c r="C47" s="1084">
        <v>301.8</v>
      </c>
      <c r="D47" s="31">
        <v>322.7</v>
      </c>
      <c r="E47" s="1085">
        <v>322.8</v>
      </c>
      <c r="F47" s="31">
        <v>352</v>
      </c>
      <c r="G47" s="31">
        <v>347.7</v>
      </c>
      <c r="H47" s="1085">
        <v>347.6</v>
      </c>
      <c r="I47" s="1088">
        <v>7</v>
      </c>
      <c r="J47" s="1088">
        <v>0</v>
      </c>
      <c r="K47" s="1088">
        <v>7.7</v>
      </c>
      <c r="L47" s="1092">
        <v>0</v>
      </c>
    </row>
    <row r="48" spans="1:12" ht="12.75">
      <c r="A48" s="182" t="s">
        <v>1034</v>
      </c>
      <c r="B48" s="122">
        <v>4.03</v>
      </c>
      <c r="C48" s="1084">
        <v>254.9</v>
      </c>
      <c r="D48" s="31">
        <v>257.8</v>
      </c>
      <c r="E48" s="1085">
        <v>257.8</v>
      </c>
      <c r="F48" s="31">
        <v>292.5</v>
      </c>
      <c r="G48" s="31">
        <v>292.5</v>
      </c>
      <c r="H48" s="1085">
        <v>292.5</v>
      </c>
      <c r="I48" s="1088">
        <v>1.1</v>
      </c>
      <c r="J48" s="1088">
        <v>0</v>
      </c>
      <c r="K48" s="1088">
        <v>13.5</v>
      </c>
      <c r="L48" s="60">
        <v>0</v>
      </c>
    </row>
    <row r="49" spans="1:12" ht="12.75" customHeight="1">
      <c r="A49" s="182" t="s">
        <v>1035</v>
      </c>
      <c r="B49" s="122">
        <v>3.61</v>
      </c>
      <c r="C49" s="1084">
        <v>269.9</v>
      </c>
      <c r="D49" s="31">
        <v>273.1</v>
      </c>
      <c r="E49" s="1085">
        <v>273.1</v>
      </c>
      <c r="F49" s="31">
        <v>311.6</v>
      </c>
      <c r="G49" s="31">
        <v>311.6</v>
      </c>
      <c r="H49" s="1085">
        <v>311.6</v>
      </c>
      <c r="I49" s="1088">
        <v>1.2</v>
      </c>
      <c r="J49" s="1088">
        <v>0</v>
      </c>
      <c r="K49" s="1088">
        <v>14.1</v>
      </c>
      <c r="L49" s="60">
        <v>0</v>
      </c>
    </row>
    <row r="50" spans="1:12" ht="12.75" customHeight="1">
      <c r="A50" s="182" t="s">
        <v>1036</v>
      </c>
      <c r="B50" s="122">
        <v>2.54</v>
      </c>
      <c r="C50" s="1084">
        <v>302.5</v>
      </c>
      <c r="D50" s="31">
        <v>302.4</v>
      </c>
      <c r="E50" s="1085">
        <v>302.4</v>
      </c>
      <c r="F50" s="31">
        <v>353.2</v>
      </c>
      <c r="G50" s="31">
        <v>353.2</v>
      </c>
      <c r="H50" s="1085">
        <v>353.2</v>
      </c>
      <c r="I50" s="1088">
        <v>0</v>
      </c>
      <c r="J50" s="1088">
        <v>0</v>
      </c>
      <c r="K50" s="1088">
        <v>16.8</v>
      </c>
      <c r="L50" s="60">
        <v>0</v>
      </c>
    </row>
    <row r="51" spans="1:12" ht="12.75" customHeight="1">
      <c r="A51" s="182" t="s">
        <v>1037</v>
      </c>
      <c r="B51" s="122">
        <v>1.07</v>
      </c>
      <c r="C51" s="1084">
        <v>184.2</v>
      </c>
      <c r="D51" s="31">
        <v>199.6</v>
      </c>
      <c r="E51" s="1085">
        <v>199.6</v>
      </c>
      <c r="F51" s="31">
        <v>206.5</v>
      </c>
      <c r="G51" s="31">
        <v>206.5</v>
      </c>
      <c r="H51" s="1085">
        <v>206.5</v>
      </c>
      <c r="I51" s="1088">
        <v>8.4</v>
      </c>
      <c r="J51" s="1088">
        <v>0</v>
      </c>
      <c r="K51" s="1088">
        <v>3.5</v>
      </c>
      <c r="L51" s="60">
        <v>0</v>
      </c>
    </row>
    <row r="52" spans="1:12" ht="12.75" customHeight="1">
      <c r="A52" s="182" t="s">
        <v>1067</v>
      </c>
      <c r="B52" s="122">
        <v>0.42</v>
      </c>
      <c r="C52" s="1084">
        <v>126.6</v>
      </c>
      <c r="D52" s="31">
        <v>126.6</v>
      </c>
      <c r="E52" s="1085">
        <v>126.6</v>
      </c>
      <c r="F52" s="31">
        <v>126.7</v>
      </c>
      <c r="G52" s="31">
        <v>126.7</v>
      </c>
      <c r="H52" s="1085">
        <v>126.7</v>
      </c>
      <c r="I52" s="1088">
        <v>0</v>
      </c>
      <c r="J52" s="1088">
        <v>0</v>
      </c>
      <c r="K52" s="1088">
        <v>0.1</v>
      </c>
      <c r="L52" s="60">
        <v>0</v>
      </c>
    </row>
    <row r="53" spans="1:12" ht="12.75">
      <c r="A53" s="182" t="s">
        <v>1070</v>
      </c>
      <c r="B53" s="122">
        <v>8.03</v>
      </c>
      <c r="C53" s="1084">
        <v>181.6</v>
      </c>
      <c r="D53" s="31">
        <v>192.2</v>
      </c>
      <c r="E53" s="1085">
        <v>192.2</v>
      </c>
      <c r="F53" s="31">
        <v>201.3</v>
      </c>
      <c r="G53" s="31">
        <v>201.5</v>
      </c>
      <c r="H53" s="1085">
        <v>201.5</v>
      </c>
      <c r="I53" s="1088">
        <v>5.8</v>
      </c>
      <c r="J53" s="1088">
        <v>0</v>
      </c>
      <c r="K53" s="1088">
        <v>4.8</v>
      </c>
      <c r="L53" s="60">
        <v>0</v>
      </c>
    </row>
    <row r="54" spans="1:12" ht="12.75" customHeight="1">
      <c r="A54" s="182" t="s">
        <v>1071</v>
      </c>
      <c r="B54" s="122">
        <v>6.21</v>
      </c>
      <c r="C54" s="1084">
        <v>187.4</v>
      </c>
      <c r="D54" s="31">
        <v>200.5</v>
      </c>
      <c r="E54" s="1085">
        <v>200.5</v>
      </c>
      <c r="F54" s="31">
        <v>208.9</v>
      </c>
      <c r="G54" s="31">
        <v>209.1</v>
      </c>
      <c r="H54" s="1085">
        <v>209.1</v>
      </c>
      <c r="I54" s="1088">
        <v>7</v>
      </c>
      <c r="J54" s="1088">
        <v>0</v>
      </c>
      <c r="K54" s="1088">
        <v>4.3</v>
      </c>
      <c r="L54" s="60">
        <v>0</v>
      </c>
    </row>
    <row r="55" spans="1:12" ht="12.75" customHeight="1">
      <c r="A55" s="182" t="s">
        <v>1072</v>
      </c>
      <c r="B55" s="122">
        <v>1.82</v>
      </c>
      <c r="C55" s="1084">
        <v>161.4</v>
      </c>
      <c r="D55" s="31">
        <v>163.3</v>
      </c>
      <c r="E55" s="1085">
        <v>163.3</v>
      </c>
      <c r="F55" s="31">
        <v>174.8</v>
      </c>
      <c r="G55" s="31">
        <v>174.8</v>
      </c>
      <c r="H55" s="1085">
        <v>174.8</v>
      </c>
      <c r="I55" s="1088">
        <v>1.2</v>
      </c>
      <c r="J55" s="1088">
        <v>0</v>
      </c>
      <c r="K55" s="1088">
        <v>7</v>
      </c>
      <c r="L55" s="60">
        <v>0</v>
      </c>
    </row>
    <row r="56" spans="1:12" ht="12.75">
      <c r="A56" s="182" t="s">
        <v>1073</v>
      </c>
      <c r="B56" s="122">
        <v>7.09</v>
      </c>
      <c r="C56" s="1084">
        <v>212.1</v>
      </c>
      <c r="D56" s="31">
        <v>223.8</v>
      </c>
      <c r="E56" s="1085">
        <v>224.1</v>
      </c>
      <c r="F56" s="31">
        <v>242.3</v>
      </c>
      <c r="G56" s="31">
        <v>242.4</v>
      </c>
      <c r="H56" s="1085">
        <v>242.2</v>
      </c>
      <c r="I56" s="1088">
        <v>5.7</v>
      </c>
      <c r="J56" s="1088">
        <v>0.1</v>
      </c>
      <c r="K56" s="1088">
        <v>8.1</v>
      </c>
      <c r="L56" s="60">
        <v>-0.1</v>
      </c>
    </row>
    <row r="57" spans="1:12" ht="12.75" customHeight="1">
      <c r="A57" s="182" t="s">
        <v>1074</v>
      </c>
      <c r="B57" s="122">
        <v>4.78</v>
      </c>
      <c r="C57" s="1084">
        <v>237</v>
      </c>
      <c r="D57" s="31">
        <v>248.2</v>
      </c>
      <c r="E57" s="1085">
        <v>248.2</v>
      </c>
      <c r="F57" s="31">
        <v>269.1</v>
      </c>
      <c r="G57" s="31">
        <v>269.1</v>
      </c>
      <c r="H57" s="1085">
        <v>269.1</v>
      </c>
      <c r="I57" s="1088">
        <v>4.7</v>
      </c>
      <c r="J57" s="1088">
        <v>0</v>
      </c>
      <c r="K57" s="1088">
        <v>8.4</v>
      </c>
      <c r="L57" s="60">
        <v>0</v>
      </c>
    </row>
    <row r="58" spans="1:12" ht="12.75" customHeight="1">
      <c r="A58" s="182" t="s">
        <v>1075</v>
      </c>
      <c r="B58" s="122">
        <v>1.63</v>
      </c>
      <c r="C58" s="1084">
        <v>149.5</v>
      </c>
      <c r="D58" s="31">
        <v>164.7</v>
      </c>
      <c r="E58" s="1085">
        <v>164.7</v>
      </c>
      <c r="F58" s="31">
        <v>176</v>
      </c>
      <c r="G58" s="31">
        <v>176.3</v>
      </c>
      <c r="H58" s="1085">
        <v>176.3</v>
      </c>
      <c r="I58" s="1088">
        <v>10.2</v>
      </c>
      <c r="J58" s="1088">
        <v>0</v>
      </c>
      <c r="K58" s="1088">
        <v>7</v>
      </c>
      <c r="L58" s="60">
        <v>0</v>
      </c>
    </row>
    <row r="59" spans="1:12" ht="12.75" customHeight="1">
      <c r="A59" s="182" t="s">
        <v>1076</v>
      </c>
      <c r="B59" s="122">
        <v>0.68</v>
      </c>
      <c r="C59" s="1084">
        <v>194.1</v>
      </c>
      <c r="D59" s="31">
        <v>205.1</v>
      </c>
      <c r="E59" s="1085">
        <v>207.4</v>
      </c>
      <c r="F59" s="31">
        <v>219.3</v>
      </c>
      <c r="G59" s="31">
        <v>220.6</v>
      </c>
      <c r="H59" s="1085">
        <v>219.1</v>
      </c>
      <c r="I59" s="1088">
        <v>6.9</v>
      </c>
      <c r="J59" s="1088">
        <v>1.1</v>
      </c>
      <c r="K59" s="1088">
        <v>5.6</v>
      </c>
      <c r="L59" s="60">
        <v>-0.7</v>
      </c>
    </row>
    <row r="60" spans="1:12" ht="12.75">
      <c r="A60" s="673" t="s">
        <v>1077</v>
      </c>
      <c r="B60" s="123">
        <v>1.66</v>
      </c>
      <c r="C60" s="1093">
        <v>173.3</v>
      </c>
      <c r="D60" s="1094">
        <v>187.7</v>
      </c>
      <c r="E60" s="1095">
        <v>187.7</v>
      </c>
      <c r="F60" s="1094">
        <v>218.3</v>
      </c>
      <c r="G60" s="1094">
        <v>218.3</v>
      </c>
      <c r="H60" s="1095">
        <v>218.3</v>
      </c>
      <c r="I60" s="1096">
        <v>8.3</v>
      </c>
      <c r="J60" s="1096">
        <v>0</v>
      </c>
      <c r="K60" s="1096">
        <v>16.3</v>
      </c>
      <c r="L60" s="1097">
        <v>0</v>
      </c>
    </row>
    <row r="61" spans="1:12" ht="12.75">
      <c r="A61" s="81" t="s">
        <v>1476</v>
      </c>
      <c r="B61" s="122">
        <v>2.7129871270971364</v>
      </c>
      <c r="C61" s="1084">
        <v>449</v>
      </c>
      <c r="D61" s="31">
        <v>490.1</v>
      </c>
      <c r="E61" s="1085">
        <v>490.1</v>
      </c>
      <c r="F61" s="31">
        <v>533.1</v>
      </c>
      <c r="G61" s="31">
        <v>516.1</v>
      </c>
      <c r="H61" s="1085">
        <v>515.9</v>
      </c>
      <c r="I61" s="1088">
        <v>9.2</v>
      </c>
      <c r="J61" s="1088">
        <v>0</v>
      </c>
      <c r="K61" s="1088">
        <v>5.3</v>
      </c>
      <c r="L61" s="60">
        <v>0</v>
      </c>
    </row>
    <row r="62" spans="1:12" ht="13.5" thickBot="1">
      <c r="A62" s="674" t="s">
        <v>1477</v>
      </c>
      <c r="B62" s="124">
        <v>97.28701000738475</v>
      </c>
      <c r="C62" s="1098">
        <v>178.7</v>
      </c>
      <c r="D62" s="1099">
        <v>190.4</v>
      </c>
      <c r="E62" s="1100">
        <v>194.5</v>
      </c>
      <c r="F62" s="1099">
        <v>214.7</v>
      </c>
      <c r="G62" s="1099">
        <v>216.5</v>
      </c>
      <c r="H62" s="1100">
        <v>218.7</v>
      </c>
      <c r="I62" s="1101">
        <v>8.8</v>
      </c>
      <c r="J62" s="1101">
        <v>2.2</v>
      </c>
      <c r="K62" s="1101">
        <v>12.4</v>
      </c>
      <c r="L62" s="1102">
        <v>1</v>
      </c>
    </row>
    <row r="63" spans="1:12" ht="13.5" thickTop="1">
      <c r="A63" s="1796" t="s">
        <v>1078</v>
      </c>
      <c r="B63" s="1797"/>
      <c r="C63" s="1797"/>
      <c r="D63" s="1797"/>
      <c r="E63" s="1797"/>
      <c r="F63" s="1797"/>
      <c r="G63" s="1797"/>
      <c r="H63" s="1797"/>
      <c r="I63" s="1797"/>
      <c r="J63" s="1797"/>
      <c r="K63" s="1797"/>
      <c r="L63" s="1798"/>
    </row>
    <row r="64" spans="1:12" ht="12.75">
      <c r="A64" s="1103" t="s">
        <v>1250</v>
      </c>
      <c r="B64" s="118">
        <v>100</v>
      </c>
      <c r="C64" s="1080">
        <v>177.8</v>
      </c>
      <c r="D64" s="66">
        <v>189.8</v>
      </c>
      <c r="E64" s="1081">
        <v>193.1</v>
      </c>
      <c r="F64" s="66">
        <v>214.3</v>
      </c>
      <c r="G64" s="66">
        <v>215.2</v>
      </c>
      <c r="H64" s="1081">
        <v>217.2</v>
      </c>
      <c r="I64" s="1082">
        <v>8.6</v>
      </c>
      <c r="J64" s="1082">
        <v>1.7</v>
      </c>
      <c r="K64" s="1082">
        <v>12.5</v>
      </c>
      <c r="L64" s="1083">
        <v>0.9</v>
      </c>
    </row>
    <row r="65" spans="1:12" ht="12.75">
      <c r="A65" s="675" t="s">
        <v>1468</v>
      </c>
      <c r="B65" s="121">
        <v>51.53</v>
      </c>
      <c r="C65" s="1084">
        <v>167.6</v>
      </c>
      <c r="D65" s="31">
        <v>183.2</v>
      </c>
      <c r="E65" s="1104">
        <v>189.5</v>
      </c>
      <c r="F65" s="31">
        <v>216</v>
      </c>
      <c r="G65" s="31">
        <v>218.3</v>
      </c>
      <c r="H65" s="1085">
        <v>222.2</v>
      </c>
      <c r="I65" s="1088">
        <v>13.1</v>
      </c>
      <c r="J65" s="1088">
        <v>3.4</v>
      </c>
      <c r="K65" s="1088">
        <v>17.3</v>
      </c>
      <c r="L65" s="1089">
        <v>1.8</v>
      </c>
    </row>
    <row r="66" spans="1:12" ht="12.75">
      <c r="A66" s="377" t="s">
        <v>1469</v>
      </c>
      <c r="B66" s="125">
        <v>48.47</v>
      </c>
      <c r="C66" s="1093">
        <v>188.6</v>
      </c>
      <c r="D66" s="1094">
        <v>196.7</v>
      </c>
      <c r="E66" s="1095">
        <v>196.8</v>
      </c>
      <c r="F66" s="1094">
        <v>212.5</v>
      </c>
      <c r="G66" s="1094">
        <v>211.9</v>
      </c>
      <c r="H66" s="1095">
        <v>212</v>
      </c>
      <c r="I66" s="1096">
        <v>4.3</v>
      </c>
      <c r="J66" s="1096">
        <v>0.1</v>
      </c>
      <c r="K66" s="1096">
        <v>7.7</v>
      </c>
      <c r="L66" s="1105">
        <v>0</v>
      </c>
    </row>
    <row r="67" spans="1:12" ht="12.75">
      <c r="A67" s="48" t="s">
        <v>1470</v>
      </c>
      <c r="B67" s="126">
        <v>81.26</v>
      </c>
      <c r="C67" s="1084">
        <v>171.6</v>
      </c>
      <c r="D67" s="31">
        <v>183.6</v>
      </c>
      <c r="E67" s="1085">
        <v>187.3</v>
      </c>
      <c r="F67" s="31">
        <v>210.5</v>
      </c>
      <c r="G67" s="31">
        <v>212.1</v>
      </c>
      <c r="H67" s="1085">
        <v>214.4</v>
      </c>
      <c r="I67" s="1088">
        <v>9.1</v>
      </c>
      <c r="J67" s="1088">
        <v>2</v>
      </c>
      <c r="K67" s="1088">
        <v>14.5</v>
      </c>
      <c r="L67" s="1089">
        <v>1.1</v>
      </c>
    </row>
    <row r="68" spans="1:12" ht="12.75">
      <c r="A68" s="48" t="s">
        <v>1471</v>
      </c>
      <c r="B68" s="127">
        <v>18.74</v>
      </c>
      <c r="C68" s="1093">
        <v>204.8</v>
      </c>
      <c r="D68" s="1094">
        <v>216.3</v>
      </c>
      <c r="E68" s="1095">
        <v>217.9</v>
      </c>
      <c r="F68" s="1094">
        <v>230.8</v>
      </c>
      <c r="G68" s="1094">
        <v>228.6</v>
      </c>
      <c r="H68" s="1095">
        <v>229.5</v>
      </c>
      <c r="I68" s="1096">
        <v>6.4</v>
      </c>
      <c r="J68" s="1096">
        <v>0.7</v>
      </c>
      <c r="K68" s="1096">
        <v>5.3</v>
      </c>
      <c r="L68" s="1105">
        <v>0.4</v>
      </c>
    </row>
    <row r="69" spans="1:12" ht="12.75">
      <c r="A69" s="675" t="s">
        <v>1472</v>
      </c>
      <c r="B69" s="126">
        <v>68.86</v>
      </c>
      <c r="C69" s="1084">
        <v>173.9</v>
      </c>
      <c r="D69" s="31">
        <v>188</v>
      </c>
      <c r="E69" s="1085">
        <v>192</v>
      </c>
      <c r="F69" s="31">
        <v>212.8</v>
      </c>
      <c r="G69" s="31">
        <v>214.2</v>
      </c>
      <c r="H69" s="1085">
        <v>216.6</v>
      </c>
      <c r="I69" s="1088">
        <v>10.4</v>
      </c>
      <c r="J69" s="1088">
        <v>2.1</v>
      </c>
      <c r="K69" s="1088">
        <v>12.8</v>
      </c>
      <c r="L69" s="1089">
        <v>1.1</v>
      </c>
    </row>
    <row r="70" spans="1:12" ht="12.75">
      <c r="A70" s="377" t="s">
        <v>1473</v>
      </c>
      <c r="B70" s="127">
        <v>31.14</v>
      </c>
      <c r="C70" s="1093">
        <v>186.5</v>
      </c>
      <c r="D70" s="1094">
        <v>193.7</v>
      </c>
      <c r="E70" s="1095">
        <v>195.4</v>
      </c>
      <c r="F70" s="1094">
        <v>217.6</v>
      </c>
      <c r="G70" s="1094">
        <v>217.4</v>
      </c>
      <c r="H70" s="1095">
        <v>218.6</v>
      </c>
      <c r="I70" s="1096">
        <v>4.8</v>
      </c>
      <c r="J70" s="1096">
        <v>0.9</v>
      </c>
      <c r="K70" s="1096">
        <v>11.9</v>
      </c>
      <c r="L70" s="1105">
        <v>0.6</v>
      </c>
    </row>
    <row r="71" spans="1:12" ht="12.75">
      <c r="A71" s="48" t="s">
        <v>1474</v>
      </c>
      <c r="B71" s="126">
        <v>17.03</v>
      </c>
      <c r="C71" s="1084">
        <v>221.8</v>
      </c>
      <c r="D71" s="31">
        <v>235.6</v>
      </c>
      <c r="E71" s="1085">
        <v>235.8</v>
      </c>
      <c r="F71" s="31">
        <v>264.2</v>
      </c>
      <c r="G71" s="31">
        <v>262.5</v>
      </c>
      <c r="H71" s="1085">
        <v>262.6</v>
      </c>
      <c r="I71" s="1088">
        <v>6.3</v>
      </c>
      <c r="J71" s="1088">
        <v>0.1</v>
      </c>
      <c r="K71" s="1088">
        <v>11.4</v>
      </c>
      <c r="L71" s="1089">
        <v>0</v>
      </c>
    </row>
    <row r="72" spans="1:12" ht="12.75">
      <c r="A72" s="676" t="s">
        <v>1475</v>
      </c>
      <c r="B72" s="127">
        <v>82.97</v>
      </c>
      <c r="C72" s="1093">
        <v>168.8</v>
      </c>
      <c r="D72" s="1094">
        <v>180.3</v>
      </c>
      <c r="E72" s="1095">
        <v>184.3</v>
      </c>
      <c r="F72" s="1094">
        <v>204</v>
      </c>
      <c r="G72" s="1094">
        <v>205.5</v>
      </c>
      <c r="H72" s="1095">
        <v>207.9</v>
      </c>
      <c r="I72" s="1096">
        <v>9.2</v>
      </c>
      <c r="J72" s="1096">
        <v>2.2</v>
      </c>
      <c r="K72" s="1096">
        <v>12.8</v>
      </c>
      <c r="L72" s="1105">
        <v>1.2</v>
      </c>
    </row>
    <row r="73" spans="1:12" ht="12.75">
      <c r="A73" s="677" t="s">
        <v>1476</v>
      </c>
      <c r="B73" s="128">
        <v>3.0403594784183583</v>
      </c>
      <c r="C73" s="1106">
        <v>418.3</v>
      </c>
      <c r="D73" s="1107">
        <v>460.7</v>
      </c>
      <c r="E73" s="1104">
        <v>460.7</v>
      </c>
      <c r="F73" s="1107">
        <v>502.9</v>
      </c>
      <c r="G73" s="1107">
        <v>490</v>
      </c>
      <c r="H73" s="1104">
        <v>490</v>
      </c>
      <c r="I73" s="1088">
        <v>10.1</v>
      </c>
      <c r="J73" s="1088">
        <v>0</v>
      </c>
      <c r="K73" s="1088">
        <v>6.4</v>
      </c>
      <c r="L73" s="1089">
        <v>0</v>
      </c>
    </row>
    <row r="74" spans="1:12" ht="12.75">
      <c r="A74" s="678" t="s">
        <v>1477</v>
      </c>
      <c r="B74" s="123">
        <v>96.95964052158165</v>
      </c>
      <c r="C74" s="1093">
        <v>170.3</v>
      </c>
      <c r="D74" s="1094">
        <v>181.3</v>
      </c>
      <c r="E74" s="1095">
        <v>184.7</v>
      </c>
      <c r="F74" s="1094">
        <v>205.2</v>
      </c>
      <c r="G74" s="1094">
        <v>206.6</v>
      </c>
      <c r="H74" s="1095">
        <v>208.7</v>
      </c>
      <c r="I74" s="1096">
        <v>8.5</v>
      </c>
      <c r="J74" s="1096">
        <v>1.9</v>
      </c>
      <c r="K74" s="1096">
        <v>13</v>
      </c>
      <c r="L74" s="1105">
        <v>1</v>
      </c>
    </row>
    <row r="75" spans="1:12" ht="12.75">
      <c r="A75" s="1793" t="s">
        <v>1079</v>
      </c>
      <c r="B75" s="1794"/>
      <c r="C75" s="1794"/>
      <c r="D75" s="1794"/>
      <c r="E75" s="1794"/>
      <c r="F75" s="1794"/>
      <c r="G75" s="1794"/>
      <c r="H75" s="1795"/>
      <c r="I75" s="1794"/>
      <c r="J75" s="1794"/>
      <c r="K75" s="1794"/>
      <c r="L75" s="679"/>
    </row>
    <row r="76" spans="1:12" ht="12.75">
      <c r="A76" s="48" t="s">
        <v>1250</v>
      </c>
      <c r="B76" s="601">
        <v>100</v>
      </c>
      <c r="C76" s="1080">
        <v>190.1</v>
      </c>
      <c r="D76" s="1108">
        <v>202.7</v>
      </c>
      <c r="E76" s="1081">
        <v>207.6</v>
      </c>
      <c r="F76" s="1108">
        <v>228.1</v>
      </c>
      <c r="G76" s="1108">
        <v>229.6</v>
      </c>
      <c r="H76" s="1081">
        <v>231.9</v>
      </c>
      <c r="I76" s="1109">
        <v>9.2</v>
      </c>
      <c r="J76" s="1109">
        <v>2.4</v>
      </c>
      <c r="K76" s="1109">
        <v>11.7</v>
      </c>
      <c r="L76" s="1110">
        <v>1</v>
      </c>
    </row>
    <row r="77" spans="1:12" ht="12.75">
      <c r="A77" s="675" t="s">
        <v>1468</v>
      </c>
      <c r="B77" s="121">
        <v>54.98</v>
      </c>
      <c r="C77" s="1084">
        <v>182.7</v>
      </c>
      <c r="D77" s="31">
        <v>197</v>
      </c>
      <c r="E77" s="1085">
        <v>205.8</v>
      </c>
      <c r="F77" s="31">
        <v>226.8</v>
      </c>
      <c r="G77" s="31">
        <v>229.6</v>
      </c>
      <c r="H77" s="1085">
        <v>233.4</v>
      </c>
      <c r="I77" s="1088">
        <v>12.6</v>
      </c>
      <c r="J77" s="1088">
        <v>4.5</v>
      </c>
      <c r="K77" s="1088">
        <v>13.4</v>
      </c>
      <c r="L77" s="1089">
        <v>1.7</v>
      </c>
    </row>
    <row r="78" spans="1:12" ht="12.75">
      <c r="A78" s="251" t="s">
        <v>1469</v>
      </c>
      <c r="B78" s="125">
        <v>45.02</v>
      </c>
      <c r="C78" s="1093">
        <v>199.2</v>
      </c>
      <c r="D78" s="1094">
        <v>209.8</v>
      </c>
      <c r="E78" s="1095">
        <v>209.9</v>
      </c>
      <c r="F78" s="1094">
        <v>229.8</v>
      </c>
      <c r="G78" s="1094">
        <v>229.7</v>
      </c>
      <c r="H78" s="1095">
        <v>230</v>
      </c>
      <c r="I78" s="1096">
        <v>5.4</v>
      </c>
      <c r="J78" s="1096">
        <v>0</v>
      </c>
      <c r="K78" s="1096">
        <v>9.6</v>
      </c>
      <c r="L78" s="1105">
        <v>0.1</v>
      </c>
    </row>
    <row r="79" spans="1:12" ht="12.75">
      <c r="A79" s="677" t="s">
        <v>1476</v>
      </c>
      <c r="B79" s="128">
        <v>2.5436097629598367</v>
      </c>
      <c r="C79" s="1106">
        <v>451.5</v>
      </c>
      <c r="D79" s="1107">
        <v>493</v>
      </c>
      <c r="E79" s="1104">
        <v>493</v>
      </c>
      <c r="F79" s="1107">
        <v>535.7</v>
      </c>
      <c r="G79" s="1107">
        <v>518</v>
      </c>
      <c r="H79" s="1104">
        <v>517.7</v>
      </c>
      <c r="I79" s="1088">
        <v>9.2</v>
      </c>
      <c r="J79" s="1088">
        <v>0</v>
      </c>
      <c r="K79" s="1088">
        <v>5</v>
      </c>
      <c r="L79" s="1089">
        <v>-0.1</v>
      </c>
    </row>
    <row r="80" spans="1:12" ht="12.75">
      <c r="A80" s="678" t="s">
        <v>1477</v>
      </c>
      <c r="B80" s="123">
        <v>97.45639023704015</v>
      </c>
      <c r="C80" s="1093">
        <v>183.3</v>
      </c>
      <c r="D80" s="1094">
        <v>195.2</v>
      </c>
      <c r="E80" s="1095">
        <v>200.2</v>
      </c>
      <c r="F80" s="1094">
        <v>220.1</v>
      </c>
      <c r="G80" s="1094">
        <v>222.1</v>
      </c>
      <c r="H80" s="1095">
        <v>224.4</v>
      </c>
      <c r="I80" s="1096">
        <v>9.2</v>
      </c>
      <c r="J80" s="1096">
        <v>2.6</v>
      </c>
      <c r="K80" s="1096">
        <v>12.1</v>
      </c>
      <c r="L80" s="1105">
        <v>1</v>
      </c>
    </row>
    <row r="81" spans="1:12" ht="12.75">
      <c r="A81" s="680" t="s">
        <v>1080</v>
      </c>
      <c r="B81" s="129"/>
      <c r="C81" s="1111"/>
      <c r="D81" s="1112"/>
      <c r="E81" s="1112"/>
      <c r="F81" s="1112"/>
      <c r="G81" s="1112"/>
      <c r="H81" s="1112"/>
      <c r="I81" s="1112"/>
      <c r="J81" s="1112"/>
      <c r="K81" s="1112"/>
      <c r="L81" s="78"/>
    </row>
    <row r="82" spans="1:12" ht="12.75">
      <c r="A82" s="1103" t="s">
        <v>1250</v>
      </c>
      <c r="B82" s="118">
        <v>100</v>
      </c>
      <c r="C82" s="1080">
        <v>187.5</v>
      </c>
      <c r="D82" s="66">
        <v>200.7</v>
      </c>
      <c r="E82" s="1081">
        <v>203.4</v>
      </c>
      <c r="F82" s="66">
        <v>224.3</v>
      </c>
      <c r="G82" s="66">
        <v>225.5</v>
      </c>
      <c r="H82" s="1598">
        <v>227.3</v>
      </c>
      <c r="I82" s="1082">
        <v>8.5</v>
      </c>
      <c r="J82" s="1082">
        <v>1.3</v>
      </c>
      <c r="K82" s="1082">
        <v>11.8</v>
      </c>
      <c r="L82" s="1083">
        <v>0.8</v>
      </c>
    </row>
    <row r="83" spans="1:12" ht="12.75">
      <c r="A83" s="675" t="s">
        <v>1468</v>
      </c>
      <c r="B83" s="121">
        <v>53.04</v>
      </c>
      <c r="C83" s="1084">
        <v>181.9</v>
      </c>
      <c r="D83" s="31">
        <v>198.7</v>
      </c>
      <c r="E83" s="1085">
        <v>203.6</v>
      </c>
      <c r="F83" s="31">
        <v>227.2</v>
      </c>
      <c r="G83" s="31">
        <v>230.3</v>
      </c>
      <c r="H83" s="1596">
        <v>233.4</v>
      </c>
      <c r="I83" s="1088">
        <v>11.9</v>
      </c>
      <c r="J83" s="1088">
        <v>2.5</v>
      </c>
      <c r="K83" s="1088">
        <v>14.6</v>
      </c>
      <c r="L83" s="1089">
        <v>1.3</v>
      </c>
    </row>
    <row r="84" spans="1:12" ht="12.75">
      <c r="A84" s="377" t="s">
        <v>1469</v>
      </c>
      <c r="B84" s="122">
        <v>46.96</v>
      </c>
      <c r="C84" s="1093">
        <v>193.9</v>
      </c>
      <c r="D84" s="1094">
        <v>203</v>
      </c>
      <c r="E84" s="1095">
        <v>203.2</v>
      </c>
      <c r="F84" s="1094">
        <v>221</v>
      </c>
      <c r="G84" s="1094">
        <v>220.2</v>
      </c>
      <c r="H84" s="1095">
        <v>220.5</v>
      </c>
      <c r="I84" s="1096">
        <v>4.8</v>
      </c>
      <c r="J84" s="1096">
        <v>0.1</v>
      </c>
      <c r="K84" s="1096">
        <v>8.5</v>
      </c>
      <c r="L84" s="1105">
        <v>0.1</v>
      </c>
    </row>
    <row r="85" spans="1:12" ht="12.75">
      <c r="A85" s="81" t="s">
        <v>1476</v>
      </c>
      <c r="B85" s="128">
        <v>2.332799605862791</v>
      </c>
      <c r="C85" s="1084">
        <v>492.6</v>
      </c>
      <c r="D85" s="31">
        <v>530.8</v>
      </c>
      <c r="E85" s="1085">
        <v>530.8</v>
      </c>
      <c r="F85" s="31">
        <v>575.9</v>
      </c>
      <c r="G85" s="31">
        <v>553.9</v>
      </c>
      <c r="H85" s="1085">
        <v>553.9</v>
      </c>
      <c r="I85" s="1088">
        <v>7.8</v>
      </c>
      <c r="J85" s="1088">
        <v>0</v>
      </c>
      <c r="K85" s="1088">
        <v>4.4</v>
      </c>
      <c r="L85" s="1089">
        <v>0</v>
      </c>
    </row>
    <row r="86" spans="1:12" ht="13.5" thickBot="1">
      <c r="A86" s="651" t="s">
        <v>1477</v>
      </c>
      <c r="B86" s="186">
        <v>97.66720039413721</v>
      </c>
      <c r="C86" s="1113">
        <v>180.2</v>
      </c>
      <c r="D86" s="67">
        <v>192.8</v>
      </c>
      <c r="E86" s="1114">
        <v>195.6</v>
      </c>
      <c r="F86" s="67">
        <v>215.9</v>
      </c>
      <c r="G86" s="67">
        <v>217.7</v>
      </c>
      <c r="H86" s="1599">
        <v>219.5</v>
      </c>
      <c r="I86" s="1115">
        <v>8.5</v>
      </c>
      <c r="J86" s="1115">
        <v>1.5</v>
      </c>
      <c r="K86" s="1115">
        <v>12.2</v>
      </c>
      <c r="L86" s="1116">
        <v>0.8</v>
      </c>
    </row>
    <row r="87" spans="1:2" ht="12.75">
      <c r="A87" s="18" t="s">
        <v>1205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mergeCells count="9">
    <mergeCell ref="A1:L1"/>
    <mergeCell ref="A2:L2"/>
    <mergeCell ref="A4:L4"/>
    <mergeCell ref="A5:L5"/>
    <mergeCell ref="A75:K75"/>
    <mergeCell ref="D6:E6"/>
    <mergeCell ref="F6:H6"/>
    <mergeCell ref="J6:K6"/>
    <mergeCell ref="A63:L63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K3" sqref="K3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53" t="s">
        <v>156</v>
      </c>
      <c r="B1" s="1653"/>
      <c r="C1" s="1653"/>
      <c r="D1" s="1653"/>
      <c r="E1" s="1653"/>
      <c r="F1" s="1653"/>
      <c r="G1" s="1653"/>
      <c r="H1" s="1653"/>
      <c r="I1" s="1653"/>
      <c r="J1" s="1653"/>
      <c r="K1" s="142"/>
      <c r="L1" s="142"/>
      <c r="M1" s="142"/>
      <c r="N1" s="142"/>
    </row>
    <row r="2" spans="1:14" ht="15.75">
      <c r="A2" s="1749" t="s">
        <v>251</v>
      </c>
      <c r="B2" s="1749"/>
      <c r="C2" s="1749"/>
      <c r="D2" s="1749"/>
      <c r="E2" s="1749"/>
      <c r="F2" s="1749"/>
      <c r="G2" s="1749"/>
      <c r="H2" s="1749"/>
      <c r="I2" s="1749"/>
      <c r="J2" s="1749"/>
      <c r="K2" s="142"/>
      <c r="L2" s="142"/>
      <c r="M2" s="142"/>
      <c r="N2" s="142"/>
    </row>
    <row r="3" spans="1:14" ht="12.75">
      <c r="A3" s="1801" t="s">
        <v>989</v>
      </c>
      <c r="B3" s="1801"/>
      <c r="C3" s="1801"/>
      <c r="D3" s="1801"/>
      <c r="E3" s="1801"/>
      <c r="F3" s="1801"/>
      <c r="G3" s="1801"/>
      <c r="H3" s="1801"/>
      <c r="I3" s="1801"/>
      <c r="J3" s="1801"/>
      <c r="K3" s="607"/>
      <c r="L3" s="142"/>
      <c r="M3" s="142"/>
      <c r="N3" s="142"/>
    </row>
    <row r="4" spans="1:11" ht="12.75">
      <c r="A4" s="1802" t="s">
        <v>932</v>
      </c>
      <c r="B4" s="1802"/>
      <c r="C4" s="1802"/>
      <c r="D4" s="1802"/>
      <c r="E4" s="1802"/>
      <c r="F4" s="1802"/>
      <c r="G4" s="1802"/>
      <c r="H4" s="1802"/>
      <c r="I4" s="1802"/>
      <c r="J4" s="1802"/>
      <c r="K4" s="344"/>
    </row>
    <row r="5" spans="1:14" ht="13.5" thickBot="1">
      <c r="A5" s="1768" t="s">
        <v>395</v>
      </c>
      <c r="B5" s="1768"/>
      <c r="C5" s="1768"/>
      <c r="D5" s="1768"/>
      <c r="E5" s="1768"/>
      <c r="F5" s="1768"/>
      <c r="G5" s="1768"/>
      <c r="H5" s="1768"/>
      <c r="I5" s="1768"/>
      <c r="J5" s="1768"/>
      <c r="K5" s="142"/>
      <c r="L5" s="142"/>
      <c r="M5" s="142"/>
      <c r="N5" s="142"/>
    </row>
    <row r="6" spans="1:14" ht="12.75">
      <c r="A6" s="1803" t="s">
        <v>1490</v>
      </c>
      <c r="B6" s="193" t="s">
        <v>990</v>
      </c>
      <c r="C6" s="194"/>
      <c r="D6" s="194"/>
      <c r="E6" s="195" t="s">
        <v>1082</v>
      </c>
      <c r="F6" s="196" t="s">
        <v>915</v>
      </c>
      <c r="G6" s="197" t="s">
        <v>1437</v>
      </c>
      <c r="H6" s="198" t="s">
        <v>896</v>
      </c>
      <c r="I6" s="1805" t="s">
        <v>1338</v>
      </c>
      <c r="J6" s="1806"/>
      <c r="K6" s="142"/>
      <c r="L6" s="142"/>
      <c r="M6" s="142"/>
      <c r="N6" s="142"/>
    </row>
    <row r="7" spans="1:14" ht="12.75">
      <c r="A7" s="1804"/>
      <c r="B7" s="139" t="s">
        <v>991</v>
      </c>
      <c r="C7" s="200"/>
      <c r="D7" s="200"/>
      <c r="E7" s="201" t="s">
        <v>990</v>
      </c>
      <c r="F7" s="681" t="s">
        <v>396</v>
      </c>
      <c r="G7" s="649" t="s">
        <v>396</v>
      </c>
      <c r="H7" s="682" t="s">
        <v>396</v>
      </c>
      <c r="I7" s="1117" t="s">
        <v>1437</v>
      </c>
      <c r="J7" s="1118" t="s">
        <v>896</v>
      </c>
      <c r="K7" s="142"/>
      <c r="L7" s="142"/>
      <c r="M7" s="142"/>
      <c r="N7" s="142"/>
    </row>
    <row r="8" spans="1:14" ht="12.75">
      <c r="A8" s="167" t="s">
        <v>1083</v>
      </c>
      <c r="B8" s="288">
        <v>100</v>
      </c>
      <c r="C8" s="169"/>
      <c r="D8" s="154"/>
      <c r="E8" s="170">
        <v>100</v>
      </c>
      <c r="F8" s="1119">
        <v>179.46552</v>
      </c>
      <c r="G8" s="66">
        <v>192.0998</v>
      </c>
      <c r="H8" s="1120">
        <v>215.32278</v>
      </c>
      <c r="I8" s="27">
        <v>7</v>
      </c>
      <c r="J8" s="59">
        <v>12.1</v>
      </c>
      <c r="K8" s="142"/>
      <c r="M8" s="142"/>
      <c r="N8" s="142"/>
    </row>
    <row r="9" spans="1:14" ht="12.75">
      <c r="A9" s="167"/>
      <c r="B9" s="288"/>
      <c r="C9" s="169"/>
      <c r="D9" s="154"/>
      <c r="E9" s="170"/>
      <c r="F9" s="1121"/>
      <c r="G9" s="1122"/>
      <c r="H9" s="1123"/>
      <c r="I9" s="27"/>
      <c r="J9" s="59"/>
      <c r="K9" s="142"/>
      <c r="M9" s="142"/>
      <c r="N9" s="142"/>
    </row>
    <row r="10" spans="1:14" ht="12.75">
      <c r="A10" s="167" t="s">
        <v>1084</v>
      </c>
      <c r="B10" s="288">
        <v>53.2</v>
      </c>
      <c r="C10" s="169"/>
      <c r="D10" s="169"/>
      <c r="E10" s="170">
        <v>45.53</v>
      </c>
      <c r="F10" s="1119">
        <v>189.0473314298265</v>
      </c>
      <c r="G10" s="66">
        <v>206.56386997584008</v>
      </c>
      <c r="H10" s="1120">
        <v>239.84906654952778</v>
      </c>
      <c r="I10" s="27">
        <v>9.3</v>
      </c>
      <c r="J10" s="59">
        <v>16.1</v>
      </c>
      <c r="K10" s="142"/>
      <c r="M10" s="142"/>
      <c r="N10" s="142"/>
    </row>
    <row r="11" spans="1:14" ht="12.75">
      <c r="A11" s="171"/>
      <c r="B11" s="289"/>
      <c r="C11" s="122"/>
      <c r="D11" s="122"/>
      <c r="E11" s="173"/>
      <c r="F11" s="1124"/>
      <c r="G11" s="31"/>
      <c r="H11" s="1125"/>
      <c r="I11" s="174"/>
      <c r="J11" s="1126"/>
      <c r="K11" s="142"/>
      <c r="M11" s="142"/>
      <c r="N11" s="142"/>
    </row>
    <row r="12" spans="1:14" ht="12.75">
      <c r="A12" s="175" t="s">
        <v>1001</v>
      </c>
      <c r="B12" s="290"/>
      <c r="C12" s="126"/>
      <c r="D12" s="126"/>
      <c r="E12" s="177"/>
      <c r="F12" s="1124"/>
      <c r="G12" s="31"/>
      <c r="H12" s="1125"/>
      <c r="I12" s="174"/>
      <c r="J12" s="1126"/>
      <c r="K12" s="142"/>
      <c r="M12" s="142"/>
      <c r="N12" s="142"/>
    </row>
    <row r="13" spans="1:14" ht="12.75">
      <c r="A13" s="178" t="s">
        <v>1085</v>
      </c>
      <c r="B13" s="290">
        <v>14.16</v>
      </c>
      <c r="C13" s="122"/>
      <c r="D13" s="122"/>
      <c r="E13" s="177">
        <v>0</v>
      </c>
      <c r="F13" s="1124">
        <v>167.7</v>
      </c>
      <c r="G13" s="31">
        <v>209.6</v>
      </c>
      <c r="H13" s="1125">
        <v>229.4</v>
      </c>
      <c r="I13" s="29">
        <v>25</v>
      </c>
      <c r="J13" s="60">
        <v>9.4</v>
      </c>
      <c r="K13" s="142"/>
      <c r="L13" s="180"/>
      <c r="M13" s="142"/>
      <c r="N13" s="142"/>
    </row>
    <row r="14" spans="1:14" ht="12.75">
      <c r="A14" s="178" t="s">
        <v>1086</v>
      </c>
      <c r="B14" s="290">
        <v>1.79</v>
      </c>
      <c r="C14" s="122">
        <v>1.79</v>
      </c>
      <c r="D14" s="122">
        <v>0.8261940952937737</v>
      </c>
      <c r="E14" s="177">
        <v>2.62</v>
      </c>
      <c r="F14" s="1124">
        <v>252.6</v>
      </c>
      <c r="G14" s="31">
        <v>261.2</v>
      </c>
      <c r="H14" s="1125">
        <v>241.5</v>
      </c>
      <c r="I14" s="29">
        <v>3.4</v>
      </c>
      <c r="J14" s="60">
        <v>-7.5</v>
      </c>
      <c r="K14" s="142"/>
      <c r="L14" s="180"/>
      <c r="M14" s="142"/>
      <c r="N14" s="142"/>
    </row>
    <row r="15" spans="1:14" ht="12.75">
      <c r="A15" s="178" t="s">
        <v>1087</v>
      </c>
      <c r="B15" s="290">
        <v>2.05</v>
      </c>
      <c r="C15" s="122">
        <v>2.05</v>
      </c>
      <c r="D15" s="122">
        <v>0.946199941537562</v>
      </c>
      <c r="E15" s="177">
        <v>3</v>
      </c>
      <c r="F15" s="1124">
        <v>170.5</v>
      </c>
      <c r="G15" s="31">
        <v>180.7</v>
      </c>
      <c r="H15" s="1125">
        <v>202.8</v>
      </c>
      <c r="I15" s="29">
        <v>6</v>
      </c>
      <c r="J15" s="60">
        <v>12.2</v>
      </c>
      <c r="K15" s="142"/>
      <c r="L15" s="180"/>
      <c r="M15" s="142"/>
      <c r="N15" s="142"/>
    </row>
    <row r="16" spans="1:14" ht="12.75">
      <c r="A16" s="175" t="s">
        <v>1005</v>
      </c>
      <c r="B16" s="290">
        <v>2.73</v>
      </c>
      <c r="C16" s="122">
        <v>2.73</v>
      </c>
      <c r="D16" s="122">
        <v>1.2600613855597778</v>
      </c>
      <c r="E16" s="177">
        <v>3.99</v>
      </c>
      <c r="F16" s="1124">
        <v>178.4</v>
      </c>
      <c r="G16" s="31">
        <v>204.9</v>
      </c>
      <c r="H16" s="1125">
        <v>247.3</v>
      </c>
      <c r="I16" s="29">
        <v>14.9</v>
      </c>
      <c r="J16" s="60">
        <v>20.7</v>
      </c>
      <c r="K16" s="142"/>
      <c r="L16" s="180"/>
      <c r="M16" s="142"/>
      <c r="N16" s="120"/>
    </row>
    <row r="17" spans="1:14" ht="12.75">
      <c r="A17" s="181" t="s">
        <v>1114</v>
      </c>
      <c r="B17" s="290">
        <v>7.89</v>
      </c>
      <c r="C17" s="122"/>
      <c r="D17" s="122"/>
      <c r="E17" s="177">
        <v>0</v>
      </c>
      <c r="F17" s="1124">
        <v>152.8</v>
      </c>
      <c r="G17" s="31">
        <v>157.4</v>
      </c>
      <c r="H17" s="1125">
        <v>191</v>
      </c>
      <c r="I17" s="29">
        <v>3</v>
      </c>
      <c r="J17" s="60">
        <v>21.3</v>
      </c>
      <c r="K17" s="142"/>
      <c r="L17" s="180"/>
      <c r="M17" s="142"/>
      <c r="N17" s="142"/>
    </row>
    <row r="18" spans="1:14" ht="12.75" hidden="1">
      <c r="A18" s="182" t="s">
        <v>1115</v>
      </c>
      <c r="B18" s="290"/>
      <c r="C18" s="122"/>
      <c r="D18" s="122"/>
      <c r="E18" s="177">
        <v>0</v>
      </c>
      <c r="F18" s="1124">
        <v>147.5</v>
      </c>
      <c r="G18" s="31">
        <v>150.7</v>
      </c>
      <c r="H18" s="1125">
        <v>185.4</v>
      </c>
      <c r="I18" s="29">
        <v>2.2</v>
      </c>
      <c r="J18" s="60">
        <v>23</v>
      </c>
      <c r="K18" s="142"/>
      <c r="L18" s="180"/>
      <c r="M18" s="142"/>
      <c r="N18" s="142"/>
    </row>
    <row r="19" spans="1:14" ht="12.75" hidden="1">
      <c r="A19" s="183" t="s">
        <v>1116</v>
      </c>
      <c r="B19" s="290"/>
      <c r="C19" s="122"/>
      <c r="D19" s="122"/>
      <c r="E19" s="177">
        <v>0</v>
      </c>
      <c r="F19" s="1124">
        <v>150</v>
      </c>
      <c r="G19" s="31">
        <v>154.5</v>
      </c>
      <c r="H19" s="1125">
        <v>189.8</v>
      </c>
      <c r="I19" s="29">
        <v>3</v>
      </c>
      <c r="J19" s="60">
        <v>22.8</v>
      </c>
      <c r="K19" s="142"/>
      <c r="L19" s="180"/>
      <c r="M19" s="142"/>
      <c r="N19" s="142"/>
    </row>
    <row r="20" spans="1:14" ht="12.75" hidden="1">
      <c r="A20" s="183" t="s">
        <v>1117</v>
      </c>
      <c r="B20" s="290"/>
      <c r="C20" s="122"/>
      <c r="D20" s="122"/>
      <c r="E20" s="177">
        <v>0</v>
      </c>
      <c r="F20" s="1124">
        <v>147.4</v>
      </c>
      <c r="G20" s="31">
        <v>139.2</v>
      </c>
      <c r="H20" s="1125">
        <v>175.8</v>
      </c>
      <c r="I20" s="29">
        <v>-5.6</v>
      </c>
      <c r="J20" s="60">
        <v>26.3</v>
      </c>
      <c r="K20" s="142"/>
      <c r="L20" s="180"/>
      <c r="M20" s="142"/>
      <c r="N20" s="142"/>
    </row>
    <row r="21" spans="1:14" ht="12.75" hidden="1">
      <c r="A21" s="182" t="s">
        <v>1118</v>
      </c>
      <c r="B21" s="290"/>
      <c r="C21" s="122"/>
      <c r="D21" s="122"/>
      <c r="E21" s="177">
        <v>0</v>
      </c>
      <c r="F21" s="1124">
        <v>171.2</v>
      </c>
      <c r="G21" s="31">
        <v>182.4</v>
      </c>
      <c r="H21" s="1125">
        <v>211</v>
      </c>
      <c r="I21" s="29">
        <v>6.5</v>
      </c>
      <c r="J21" s="60">
        <v>15.7</v>
      </c>
      <c r="K21" s="142"/>
      <c r="L21" s="180"/>
      <c r="M21" s="142"/>
      <c r="N21" s="142"/>
    </row>
    <row r="22" spans="1:14" ht="12.75" hidden="1">
      <c r="A22" s="183" t="s">
        <v>1126</v>
      </c>
      <c r="B22" s="290"/>
      <c r="C22" s="122"/>
      <c r="D22" s="122"/>
      <c r="E22" s="177">
        <v>0</v>
      </c>
      <c r="F22" s="1124">
        <v>170.9</v>
      </c>
      <c r="G22" s="31">
        <v>183.3</v>
      </c>
      <c r="H22" s="1125">
        <v>212.5</v>
      </c>
      <c r="I22" s="29">
        <v>7.3</v>
      </c>
      <c r="J22" s="60">
        <v>15.9</v>
      </c>
      <c r="K22" s="142"/>
      <c r="L22" s="180"/>
      <c r="M22" s="142"/>
      <c r="N22" s="142"/>
    </row>
    <row r="23" spans="1:14" ht="12.75" hidden="1">
      <c r="A23" s="183" t="s">
        <v>1130</v>
      </c>
      <c r="B23" s="290"/>
      <c r="C23" s="122"/>
      <c r="D23" s="122"/>
      <c r="E23" s="177">
        <v>0</v>
      </c>
      <c r="F23" s="1124">
        <v>177</v>
      </c>
      <c r="G23" s="31">
        <v>156.2</v>
      </c>
      <c r="H23" s="1125">
        <v>168.6</v>
      </c>
      <c r="I23" s="29">
        <v>-11.8</v>
      </c>
      <c r="J23" s="60">
        <v>7.9</v>
      </c>
      <c r="K23" s="142"/>
      <c r="L23" s="180"/>
      <c r="M23" s="142"/>
      <c r="N23" s="142"/>
    </row>
    <row r="24" spans="1:12" ht="12.75">
      <c r="A24" s="175" t="s">
        <v>1014</v>
      </c>
      <c r="B24" s="290">
        <v>1.85</v>
      </c>
      <c r="C24" s="122">
        <v>1.85</v>
      </c>
      <c r="D24" s="122">
        <v>0.8538877521192633</v>
      </c>
      <c r="E24" s="177">
        <v>2.7</v>
      </c>
      <c r="F24" s="1124">
        <v>188.3</v>
      </c>
      <c r="G24" s="31">
        <v>187.2</v>
      </c>
      <c r="H24" s="1125">
        <v>210.3</v>
      </c>
      <c r="I24" s="29">
        <v>-0.6</v>
      </c>
      <c r="J24" s="60">
        <v>12.3</v>
      </c>
      <c r="L24" s="180"/>
    </row>
    <row r="25" spans="1:12" ht="12.75">
      <c r="A25" s="175" t="s">
        <v>1015</v>
      </c>
      <c r="B25" s="290">
        <v>5.21</v>
      </c>
      <c r="C25" s="122">
        <v>5.21</v>
      </c>
      <c r="D25" s="122">
        <v>2.404732534346682</v>
      </c>
      <c r="E25" s="177">
        <v>7.61</v>
      </c>
      <c r="F25" s="1124">
        <v>191.4</v>
      </c>
      <c r="G25" s="31">
        <v>208.3</v>
      </c>
      <c r="H25" s="1125">
        <v>267</v>
      </c>
      <c r="I25" s="29">
        <v>8.8</v>
      </c>
      <c r="J25" s="60">
        <v>28.2</v>
      </c>
      <c r="L25" s="180"/>
    </row>
    <row r="26" spans="1:12" ht="12.75">
      <c r="A26" s="175" t="s">
        <v>1016</v>
      </c>
      <c r="B26" s="290">
        <v>4.05</v>
      </c>
      <c r="C26" s="122">
        <v>4.05</v>
      </c>
      <c r="D26" s="122">
        <v>1.8693218357205494</v>
      </c>
      <c r="E26" s="177">
        <v>5.92</v>
      </c>
      <c r="F26" s="1124">
        <v>168.7</v>
      </c>
      <c r="G26" s="31">
        <v>182.9</v>
      </c>
      <c r="H26" s="1125">
        <v>212.5</v>
      </c>
      <c r="I26" s="29">
        <v>8.4</v>
      </c>
      <c r="J26" s="60">
        <v>16.2</v>
      </c>
      <c r="L26" s="180"/>
    </row>
    <row r="27" spans="1:12" ht="12.75">
      <c r="A27" s="175" t="s">
        <v>1017</v>
      </c>
      <c r="B27" s="290">
        <v>3.07</v>
      </c>
      <c r="C27" s="122">
        <v>3.07</v>
      </c>
      <c r="D27" s="122">
        <v>1.4169921075708856</v>
      </c>
      <c r="E27" s="177">
        <v>4.49</v>
      </c>
      <c r="F27" s="1124">
        <v>164.7</v>
      </c>
      <c r="G27" s="31">
        <v>220.3</v>
      </c>
      <c r="H27" s="1125">
        <v>216.5</v>
      </c>
      <c r="I27" s="29">
        <v>33.8</v>
      </c>
      <c r="J27" s="60">
        <v>-1.6</v>
      </c>
      <c r="L27" s="180"/>
    </row>
    <row r="28" spans="1:12" ht="12.75">
      <c r="A28" s="175" t="s">
        <v>1018</v>
      </c>
      <c r="B28" s="290">
        <v>1.21</v>
      </c>
      <c r="C28" s="122">
        <v>1.21</v>
      </c>
      <c r="D28" s="122">
        <v>0.5584887459807074</v>
      </c>
      <c r="E28" s="177">
        <v>1.77</v>
      </c>
      <c r="F28" s="1124">
        <v>143.6</v>
      </c>
      <c r="G28" s="31">
        <v>138.1</v>
      </c>
      <c r="H28" s="1125">
        <v>207.9</v>
      </c>
      <c r="I28" s="29">
        <v>-3.8</v>
      </c>
      <c r="J28" s="60">
        <v>50.5</v>
      </c>
      <c r="L28" s="180"/>
    </row>
    <row r="29" spans="1:12" ht="12.75">
      <c r="A29" s="175" t="s">
        <v>1019</v>
      </c>
      <c r="B29" s="290">
        <v>2.28</v>
      </c>
      <c r="C29" s="122">
        <v>2.28</v>
      </c>
      <c r="D29" s="122">
        <v>1.0523589593686056</v>
      </c>
      <c r="E29" s="177">
        <v>3.33</v>
      </c>
      <c r="F29" s="1124">
        <v>188.8</v>
      </c>
      <c r="G29" s="31">
        <v>193.1</v>
      </c>
      <c r="H29" s="1125">
        <v>221.1</v>
      </c>
      <c r="I29" s="29">
        <v>2.3</v>
      </c>
      <c r="J29" s="60">
        <v>14.5</v>
      </c>
      <c r="L29" s="180"/>
    </row>
    <row r="30" spans="1:12" ht="12.75" hidden="1">
      <c r="A30" s="182" t="s">
        <v>1131</v>
      </c>
      <c r="B30" s="176"/>
      <c r="C30" s="122"/>
      <c r="D30" s="122"/>
      <c r="E30" s="177">
        <v>0</v>
      </c>
      <c r="F30" s="1124">
        <v>143.5</v>
      </c>
      <c r="G30" s="31">
        <v>149.6</v>
      </c>
      <c r="H30" s="1125">
        <v>182.2</v>
      </c>
      <c r="I30" s="29">
        <v>4.3</v>
      </c>
      <c r="J30" s="60">
        <v>21.8</v>
      </c>
      <c r="L30" s="180"/>
    </row>
    <row r="31" spans="1:12" ht="12.75" hidden="1">
      <c r="A31" s="182" t="s">
        <v>1132</v>
      </c>
      <c r="B31" s="176"/>
      <c r="C31" s="122"/>
      <c r="D31" s="122"/>
      <c r="E31" s="177">
        <v>0</v>
      </c>
      <c r="F31" s="1124">
        <v>206.8</v>
      </c>
      <c r="G31" s="31">
        <v>210.2</v>
      </c>
      <c r="H31" s="1125">
        <v>236.3</v>
      </c>
      <c r="I31" s="29">
        <v>1.6</v>
      </c>
      <c r="J31" s="60">
        <v>12.4</v>
      </c>
      <c r="L31" s="180"/>
    </row>
    <row r="32" spans="1:12" ht="12.75">
      <c r="A32" s="175" t="s">
        <v>1022</v>
      </c>
      <c r="B32" s="176">
        <v>6.91</v>
      </c>
      <c r="C32" s="122">
        <v>6.91</v>
      </c>
      <c r="D32" s="122">
        <v>3.189386144402221</v>
      </c>
      <c r="E32" s="177">
        <v>10.1</v>
      </c>
      <c r="F32" s="1124">
        <v>211.5</v>
      </c>
      <c r="G32" s="31">
        <v>228.8</v>
      </c>
      <c r="H32" s="1125">
        <v>272.8</v>
      </c>
      <c r="I32" s="29">
        <v>8.2</v>
      </c>
      <c r="J32" s="60">
        <v>19.3</v>
      </c>
      <c r="L32" s="180"/>
    </row>
    <row r="33" spans="1:12" ht="12.75">
      <c r="A33" s="175"/>
      <c r="B33" s="176"/>
      <c r="C33" s="122"/>
      <c r="D33" s="122"/>
      <c r="E33" s="177"/>
      <c r="F33" s="1124"/>
      <c r="G33" s="31"/>
      <c r="H33" s="1125"/>
      <c r="I33" s="29"/>
      <c r="J33" s="60"/>
      <c r="L33" s="180"/>
    </row>
    <row r="34" spans="1:12" ht="12.75">
      <c r="A34" s="167" t="s">
        <v>1133</v>
      </c>
      <c r="B34" s="168">
        <v>46.8</v>
      </c>
      <c r="C34" s="169"/>
      <c r="D34" s="169"/>
      <c r="E34" s="170">
        <v>54.47</v>
      </c>
      <c r="F34" s="1119">
        <v>171.45634294106847</v>
      </c>
      <c r="G34" s="66">
        <v>180.00967505048652</v>
      </c>
      <c r="H34" s="1120">
        <v>194.82192032311366</v>
      </c>
      <c r="I34" s="27">
        <v>5</v>
      </c>
      <c r="J34" s="59">
        <v>8.2</v>
      </c>
      <c r="L34" s="180"/>
    </row>
    <row r="35" spans="1:12" ht="12.75">
      <c r="A35" s="171"/>
      <c r="B35" s="172"/>
      <c r="C35" s="122"/>
      <c r="D35" s="122"/>
      <c r="E35" s="173"/>
      <c r="F35" s="1124"/>
      <c r="G35" s="31"/>
      <c r="H35" s="1125"/>
      <c r="I35" s="174"/>
      <c r="J35" s="1126"/>
      <c r="L35" s="180"/>
    </row>
    <row r="36" spans="1:12" ht="12.75">
      <c r="A36" s="175" t="s">
        <v>1024</v>
      </c>
      <c r="B36" s="176">
        <v>8.92</v>
      </c>
      <c r="C36" s="122">
        <v>8.92</v>
      </c>
      <c r="D36" s="122">
        <v>4.117123648056124</v>
      </c>
      <c r="E36" s="177">
        <v>13.04</v>
      </c>
      <c r="F36" s="1124">
        <v>149.4</v>
      </c>
      <c r="G36" s="31">
        <v>153.1</v>
      </c>
      <c r="H36" s="1125">
        <v>167.4</v>
      </c>
      <c r="I36" s="29">
        <v>2.5</v>
      </c>
      <c r="J36" s="60">
        <v>9.3</v>
      </c>
      <c r="L36" s="180"/>
    </row>
    <row r="37" spans="1:12" ht="12.75" hidden="1">
      <c r="A37" s="182" t="s">
        <v>1134</v>
      </c>
      <c r="B37" s="176"/>
      <c r="C37" s="122"/>
      <c r="D37" s="122"/>
      <c r="E37" s="177">
        <v>0</v>
      </c>
      <c r="F37" s="1124">
        <v>135.2</v>
      </c>
      <c r="G37" s="31">
        <v>136.3</v>
      </c>
      <c r="H37" s="1125">
        <v>147.4</v>
      </c>
      <c r="I37" s="29">
        <v>0.8</v>
      </c>
      <c r="J37" s="60">
        <v>8.1</v>
      </c>
      <c r="L37" s="180"/>
    </row>
    <row r="38" spans="1:12" ht="12.75" hidden="1">
      <c r="A38" s="182" t="s">
        <v>1135</v>
      </c>
      <c r="B38" s="176"/>
      <c r="C38" s="122"/>
      <c r="D38" s="122"/>
      <c r="E38" s="177">
        <v>0</v>
      </c>
      <c r="F38" s="1124">
        <v>148.9</v>
      </c>
      <c r="G38" s="31">
        <v>152.7</v>
      </c>
      <c r="H38" s="1125">
        <v>165.6</v>
      </c>
      <c r="I38" s="29">
        <v>2.6</v>
      </c>
      <c r="J38" s="60">
        <v>8.4</v>
      </c>
      <c r="L38" s="180"/>
    </row>
    <row r="39" spans="1:12" ht="12.75" hidden="1">
      <c r="A39" s="182" t="s">
        <v>1136</v>
      </c>
      <c r="B39" s="176"/>
      <c r="C39" s="122"/>
      <c r="D39" s="122"/>
      <c r="E39" s="177">
        <v>0</v>
      </c>
      <c r="F39" s="1124">
        <v>194.8</v>
      </c>
      <c r="G39" s="31">
        <v>204.5</v>
      </c>
      <c r="H39" s="1125">
        <v>234.6</v>
      </c>
      <c r="I39" s="29">
        <v>5</v>
      </c>
      <c r="J39" s="60">
        <v>14.7</v>
      </c>
      <c r="L39" s="180"/>
    </row>
    <row r="40" spans="1:12" ht="12.75">
      <c r="A40" s="175" t="s">
        <v>1028</v>
      </c>
      <c r="B40" s="176">
        <v>2.2</v>
      </c>
      <c r="C40" s="122">
        <v>2.2</v>
      </c>
      <c r="D40" s="122">
        <v>1.0154340836012863</v>
      </c>
      <c r="E40" s="177">
        <v>3.22</v>
      </c>
      <c r="F40" s="1124">
        <v>146.5</v>
      </c>
      <c r="G40" s="31">
        <v>153.3</v>
      </c>
      <c r="H40" s="1125">
        <v>164.6</v>
      </c>
      <c r="I40" s="29">
        <v>4.6</v>
      </c>
      <c r="J40" s="60">
        <v>7.4</v>
      </c>
      <c r="L40" s="180"/>
    </row>
    <row r="41" spans="1:12" ht="12.75">
      <c r="A41" s="175" t="s">
        <v>1029</v>
      </c>
      <c r="B41" s="176"/>
      <c r="C41" s="122"/>
      <c r="D41" s="122"/>
      <c r="E41" s="177"/>
      <c r="F41" s="1124">
        <v>216.5</v>
      </c>
      <c r="G41" s="31">
        <v>229.9</v>
      </c>
      <c r="H41" s="1125">
        <v>250</v>
      </c>
      <c r="I41" s="29"/>
      <c r="J41" s="60"/>
      <c r="L41" s="180"/>
    </row>
    <row r="42" spans="1:12" ht="12.75">
      <c r="A42" s="178" t="s">
        <v>1137</v>
      </c>
      <c r="B42" s="176">
        <v>3.5</v>
      </c>
      <c r="C42" s="122">
        <v>3.5</v>
      </c>
      <c r="D42" s="122">
        <v>1.615463314820228</v>
      </c>
      <c r="E42" s="177">
        <v>5.12</v>
      </c>
      <c r="F42" s="1124">
        <v>149.9</v>
      </c>
      <c r="G42" s="31">
        <v>156.2</v>
      </c>
      <c r="H42" s="1125">
        <v>175.9</v>
      </c>
      <c r="I42" s="29">
        <v>4.2</v>
      </c>
      <c r="J42" s="60">
        <v>12.6</v>
      </c>
      <c r="L42" s="180"/>
    </row>
    <row r="43" spans="1:12" ht="12.75">
      <c r="A43" s="178" t="s">
        <v>1138</v>
      </c>
      <c r="B43" s="176">
        <v>4.19</v>
      </c>
      <c r="C43" s="122">
        <v>4.19</v>
      </c>
      <c r="D43" s="122">
        <v>1.9339403683133587</v>
      </c>
      <c r="E43" s="177">
        <v>6.12</v>
      </c>
      <c r="F43" s="1124">
        <v>168.5</v>
      </c>
      <c r="G43" s="31">
        <v>176.9</v>
      </c>
      <c r="H43" s="1125">
        <v>187.4</v>
      </c>
      <c r="I43" s="29">
        <v>5</v>
      </c>
      <c r="J43" s="60">
        <v>5.9</v>
      </c>
      <c r="L43" s="180"/>
    </row>
    <row r="44" spans="1:12" ht="12.75">
      <c r="A44" s="178" t="s">
        <v>1139</v>
      </c>
      <c r="B44" s="176">
        <v>1.26</v>
      </c>
      <c r="C44" s="122">
        <v>1.26</v>
      </c>
      <c r="D44" s="122">
        <v>0.5815667933352819</v>
      </c>
      <c r="E44" s="177">
        <v>1.84</v>
      </c>
      <c r="F44" s="1124">
        <v>159.2</v>
      </c>
      <c r="G44" s="31">
        <v>174.6</v>
      </c>
      <c r="H44" s="1125">
        <v>201.4</v>
      </c>
      <c r="I44" s="29">
        <v>9.7</v>
      </c>
      <c r="J44" s="60">
        <v>15.2</v>
      </c>
      <c r="L44" s="180"/>
    </row>
    <row r="45" spans="1:12" ht="12.75">
      <c r="A45" s="178" t="s">
        <v>1140</v>
      </c>
      <c r="B45" s="176">
        <v>5.92</v>
      </c>
      <c r="C45" s="122"/>
      <c r="D45" s="122">
        <v>0</v>
      </c>
      <c r="E45" s="177">
        <v>0</v>
      </c>
      <c r="F45" s="1124">
        <v>301.8</v>
      </c>
      <c r="G45" s="31">
        <v>322.8</v>
      </c>
      <c r="H45" s="1125">
        <v>347.6</v>
      </c>
      <c r="I45" s="29">
        <v>7</v>
      </c>
      <c r="J45" s="60">
        <v>7.7</v>
      </c>
      <c r="L45" s="180"/>
    </row>
    <row r="46" spans="1:12" ht="12.75" hidden="1">
      <c r="A46" s="48" t="s">
        <v>1141</v>
      </c>
      <c r="B46" s="176"/>
      <c r="C46" s="122"/>
      <c r="D46" s="122"/>
      <c r="E46" s="177">
        <v>0</v>
      </c>
      <c r="F46" s="1124">
        <v>254.9</v>
      </c>
      <c r="G46" s="31">
        <v>257.8</v>
      </c>
      <c r="H46" s="1125">
        <v>292.5</v>
      </c>
      <c r="I46" s="29">
        <v>1.1</v>
      </c>
      <c r="J46" s="60">
        <v>13.5</v>
      </c>
      <c r="L46" s="180"/>
    </row>
    <row r="47" spans="1:12" ht="12.75">
      <c r="A47" s="181" t="s">
        <v>1142</v>
      </c>
      <c r="B47" s="176">
        <v>3.61</v>
      </c>
      <c r="C47" s="122"/>
      <c r="D47" s="122">
        <v>0</v>
      </c>
      <c r="E47" s="177">
        <v>0</v>
      </c>
      <c r="F47" s="1124">
        <v>269.9</v>
      </c>
      <c r="G47" s="31">
        <v>273.1</v>
      </c>
      <c r="H47" s="1125">
        <v>311.6</v>
      </c>
      <c r="I47" s="29">
        <v>1.2</v>
      </c>
      <c r="J47" s="60">
        <v>14.1</v>
      </c>
      <c r="L47" s="180"/>
    </row>
    <row r="48" spans="1:12" ht="12.75" hidden="1">
      <c r="A48" s="183" t="s">
        <v>1143</v>
      </c>
      <c r="B48" s="179"/>
      <c r="C48" s="122"/>
      <c r="D48" s="122"/>
      <c r="E48" s="177">
        <v>0</v>
      </c>
      <c r="F48" s="1124">
        <v>302.5</v>
      </c>
      <c r="G48" s="31">
        <v>302.4</v>
      </c>
      <c r="H48" s="1125">
        <v>353.2</v>
      </c>
      <c r="I48" s="29">
        <v>0</v>
      </c>
      <c r="J48" s="60">
        <v>16.8</v>
      </c>
      <c r="L48" s="180"/>
    </row>
    <row r="49" spans="1:12" ht="12.75" hidden="1">
      <c r="A49" s="183" t="s">
        <v>1144</v>
      </c>
      <c r="B49" s="179"/>
      <c r="C49" s="122"/>
      <c r="D49" s="122"/>
      <c r="E49" s="177">
        <v>0</v>
      </c>
      <c r="F49" s="1124">
        <v>184.2</v>
      </c>
      <c r="G49" s="31">
        <v>199.6</v>
      </c>
      <c r="H49" s="1125">
        <v>206.5</v>
      </c>
      <c r="I49" s="29">
        <v>8.4</v>
      </c>
      <c r="J49" s="60">
        <v>3.5</v>
      </c>
      <c r="L49" s="180"/>
    </row>
    <row r="50" spans="1:12" ht="12.75">
      <c r="A50" s="175" t="s">
        <v>1145</v>
      </c>
      <c r="B50" s="176">
        <v>0.42</v>
      </c>
      <c r="C50" s="122">
        <v>0.42</v>
      </c>
      <c r="D50" s="122">
        <v>0.19385559777842734</v>
      </c>
      <c r="E50" s="177">
        <v>0.61</v>
      </c>
      <c r="F50" s="1124">
        <v>126.6</v>
      </c>
      <c r="G50" s="31">
        <v>126.6</v>
      </c>
      <c r="H50" s="1125">
        <v>126.7</v>
      </c>
      <c r="I50" s="29">
        <v>0</v>
      </c>
      <c r="J50" s="60">
        <v>0.1</v>
      </c>
      <c r="K50" s="142"/>
      <c r="L50" s="180"/>
    </row>
    <row r="51" spans="1:12" ht="12.75">
      <c r="A51" s="175" t="s">
        <v>1070</v>
      </c>
      <c r="B51" s="176">
        <v>8.03</v>
      </c>
      <c r="C51" s="122">
        <v>8.03</v>
      </c>
      <c r="D51" s="122">
        <v>3.7063344051446943</v>
      </c>
      <c r="E51" s="177">
        <v>11.74</v>
      </c>
      <c r="F51" s="1124">
        <v>181.6</v>
      </c>
      <c r="G51" s="31">
        <v>192.2</v>
      </c>
      <c r="H51" s="1125">
        <v>201.5</v>
      </c>
      <c r="I51" s="29">
        <v>5.8</v>
      </c>
      <c r="J51" s="60">
        <v>4.8</v>
      </c>
      <c r="K51" s="142"/>
      <c r="L51" s="180"/>
    </row>
    <row r="52" spans="1:12" ht="12.75" hidden="1">
      <c r="A52" s="182" t="s">
        <v>1146</v>
      </c>
      <c r="B52" s="176"/>
      <c r="C52" s="122"/>
      <c r="D52" s="122"/>
      <c r="E52" s="177">
        <v>0</v>
      </c>
      <c r="F52" s="1124">
        <v>187.4</v>
      </c>
      <c r="G52" s="31">
        <v>200.5</v>
      </c>
      <c r="H52" s="1125">
        <v>209.1</v>
      </c>
      <c r="I52" s="29">
        <v>7</v>
      </c>
      <c r="J52" s="60">
        <v>4.3</v>
      </c>
      <c r="K52" s="142"/>
      <c r="L52" s="180"/>
    </row>
    <row r="53" spans="1:12" ht="12.75" hidden="1">
      <c r="A53" s="182" t="s">
        <v>1147</v>
      </c>
      <c r="B53" s="176"/>
      <c r="C53" s="122"/>
      <c r="D53" s="122"/>
      <c r="E53" s="177">
        <v>0</v>
      </c>
      <c r="F53" s="1124">
        <v>161.4</v>
      </c>
      <c r="G53" s="31">
        <v>163.3</v>
      </c>
      <c r="H53" s="1125">
        <v>174.8</v>
      </c>
      <c r="I53" s="29">
        <v>1.2</v>
      </c>
      <c r="J53" s="60">
        <v>7</v>
      </c>
      <c r="K53" s="142"/>
      <c r="L53" s="180"/>
    </row>
    <row r="54" spans="1:12" ht="12.75">
      <c r="A54" s="175" t="s">
        <v>1073</v>
      </c>
      <c r="B54" s="176">
        <v>7.09</v>
      </c>
      <c r="C54" s="122">
        <v>7.09</v>
      </c>
      <c r="D54" s="122">
        <v>3.2724671148786904</v>
      </c>
      <c r="E54" s="177">
        <v>10.36</v>
      </c>
      <c r="F54" s="1124">
        <v>212.1</v>
      </c>
      <c r="G54" s="31">
        <v>224.1</v>
      </c>
      <c r="H54" s="1125">
        <v>242.2</v>
      </c>
      <c r="I54" s="29">
        <v>5.7</v>
      </c>
      <c r="J54" s="60">
        <v>8</v>
      </c>
      <c r="K54" s="142"/>
      <c r="L54" s="180"/>
    </row>
    <row r="55" spans="1:12" ht="12.75" hidden="1">
      <c r="A55" s="182" t="s">
        <v>1148</v>
      </c>
      <c r="B55" s="176"/>
      <c r="C55" s="122"/>
      <c r="D55" s="122"/>
      <c r="E55" s="177">
        <v>0</v>
      </c>
      <c r="F55" s="1124">
        <v>237</v>
      </c>
      <c r="G55" s="31">
        <v>248.2</v>
      </c>
      <c r="H55" s="1125">
        <v>269.1</v>
      </c>
      <c r="I55" s="29"/>
      <c r="J55" s="60"/>
      <c r="K55" s="142"/>
      <c r="L55" s="180"/>
    </row>
    <row r="56" spans="1:12" ht="12.75" hidden="1">
      <c r="A56" s="182" t="s">
        <v>1149</v>
      </c>
      <c r="B56" s="176"/>
      <c r="C56" s="122"/>
      <c r="D56" s="122"/>
      <c r="E56" s="177">
        <v>0</v>
      </c>
      <c r="F56" s="1124">
        <v>149.5</v>
      </c>
      <c r="G56" s="31">
        <v>164.7</v>
      </c>
      <c r="H56" s="1125">
        <v>176.3</v>
      </c>
      <c r="I56" s="29"/>
      <c r="J56" s="60"/>
      <c r="K56" s="142"/>
      <c r="L56" s="180"/>
    </row>
    <row r="57" spans="1:12" ht="12.75" hidden="1">
      <c r="A57" s="182" t="s">
        <v>1150</v>
      </c>
      <c r="B57" s="176"/>
      <c r="C57" s="122"/>
      <c r="D57" s="122"/>
      <c r="E57" s="177">
        <v>0</v>
      </c>
      <c r="F57" s="1124">
        <v>194.1</v>
      </c>
      <c r="G57" s="31">
        <v>207.4</v>
      </c>
      <c r="H57" s="1125">
        <v>219.1</v>
      </c>
      <c r="I57" s="29"/>
      <c r="J57" s="60"/>
      <c r="K57" s="142"/>
      <c r="L57" s="180"/>
    </row>
    <row r="58" spans="1:12" ht="13.5" thickBot="1">
      <c r="A58" s="184" t="s">
        <v>1077</v>
      </c>
      <c r="B58" s="185">
        <v>1.66</v>
      </c>
      <c r="C58" s="186">
        <v>1.66</v>
      </c>
      <c r="D58" s="186">
        <v>0.7661911721718795</v>
      </c>
      <c r="E58" s="187">
        <v>2.43</v>
      </c>
      <c r="F58" s="1127">
        <v>173.3</v>
      </c>
      <c r="G58" s="67">
        <v>187.7</v>
      </c>
      <c r="H58" s="1128">
        <v>218.3</v>
      </c>
      <c r="I58" s="62">
        <v>8.3</v>
      </c>
      <c r="J58" s="63">
        <v>16.3</v>
      </c>
      <c r="K58" s="142"/>
      <c r="L58" s="180"/>
    </row>
    <row r="59" spans="1:12" ht="12.75" hidden="1">
      <c r="A59" s="142"/>
      <c r="B59" s="188">
        <v>31.58</v>
      </c>
      <c r="C59" s="189">
        <v>68.42</v>
      </c>
      <c r="D59" s="142"/>
      <c r="E59" s="142"/>
      <c r="F59" s="142"/>
      <c r="G59" s="142"/>
      <c r="H59" s="142"/>
      <c r="I59" s="142"/>
      <c r="J59" s="142"/>
      <c r="K59" s="142"/>
      <c r="L59" s="190"/>
    </row>
    <row r="60" spans="1:12" ht="12.75">
      <c r="A60" s="142"/>
      <c r="B60" s="191"/>
      <c r="C60" s="142"/>
      <c r="D60" s="142"/>
      <c r="E60" s="142"/>
      <c r="F60" s="142"/>
      <c r="G60" s="142"/>
      <c r="H60" s="142"/>
      <c r="I60" s="142"/>
      <c r="J60" s="142"/>
      <c r="K60" s="142"/>
      <c r="L60" s="190"/>
    </row>
    <row r="61" spans="1:11" ht="12.75">
      <c r="A61" s="142" t="s">
        <v>1151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</row>
    <row r="62" spans="1:11" ht="12.75" customHeight="1">
      <c r="A62" s="1807" t="s">
        <v>1152</v>
      </c>
      <c r="B62" s="1807"/>
      <c r="C62" s="1807"/>
      <c r="D62" s="1807"/>
      <c r="E62" s="1807"/>
      <c r="F62" s="1807"/>
      <c r="G62" s="1807"/>
      <c r="H62" s="1807"/>
      <c r="I62" s="1807"/>
      <c r="J62" s="1807"/>
      <c r="K62" s="142"/>
    </row>
    <row r="63" spans="1:12" ht="12.75">
      <c r="A63" s="607" t="s">
        <v>1153</v>
      </c>
      <c r="B63" s="607"/>
      <c r="C63" s="607"/>
      <c r="D63" s="607"/>
      <c r="E63" s="607"/>
      <c r="F63" s="607"/>
      <c r="G63" s="607"/>
      <c r="H63" s="607"/>
      <c r="I63" s="607"/>
      <c r="J63" s="607"/>
      <c r="K63" s="142"/>
      <c r="L63" s="190"/>
    </row>
    <row r="64" spans="1:12" ht="12.75">
      <c r="A64" s="607" t="s">
        <v>1154</v>
      </c>
      <c r="B64" s="344"/>
      <c r="C64" s="344"/>
      <c r="D64" s="344"/>
      <c r="E64" s="344"/>
      <c r="F64" s="344"/>
      <c r="G64" s="344"/>
      <c r="H64" s="344"/>
      <c r="I64" s="344"/>
      <c r="J64" s="344"/>
      <c r="L64" s="190"/>
    </row>
    <row r="65" ht="12.75">
      <c r="L65" s="190"/>
    </row>
    <row r="67" ht="12.75">
      <c r="L67" s="190"/>
    </row>
    <row r="68" ht="12.75">
      <c r="L68" s="192"/>
    </row>
    <row r="69" ht="12.75">
      <c r="L69" s="192"/>
    </row>
    <row r="70" ht="12.75">
      <c r="L70" s="190"/>
    </row>
    <row r="72" ht="12.75">
      <c r="L72" s="190"/>
    </row>
    <row r="73" ht="12.75">
      <c r="L73" s="190"/>
    </row>
    <row r="75" ht="12.75">
      <c r="L75" s="190"/>
    </row>
    <row r="76" ht="12.75">
      <c r="L76" s="190"/>
    </row>
    <row r="77" ht="12.75">
      <c r="L77" s="190"/>
    </row>
    <row r="79" ht="12.75">
      <c r="L79" s="190"/>
    </row>
  </sheetData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J2" sqref="J2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808" t="s">
        <v>366</v>
      </c>
      <c r="B1" s="1808"/>
      <c r="C1" s="1808"/>
      <c r="D1" s="1808"/>
      <c r="E1" s="1808"/>
      <c r="F1" s="1808"/>
      <c r="G1" s="1808"/>
    </row>
    <row r="2" spans="1:10" ht="18" customHeight="1">
      <c r="A2" s="1809" t="s">
        <v>1375</v>
      </c>
      <c r="B2" s="1809"/>
      <c r="C2" s="1809"/>
      <c r="D2" s="1809"/>
      <c r="E2" s="1809"/>
      <c r="F2" s="1809"/>
      <c r="G2" s="1809"/>
      <c r="H2" s="1809"/>
      <c r="I2" s="1809"/>
      <c r="J2" s="618"/>
    </row>
    <row r="3" spans="1:9" ht="15.75" customHeight="1">
      <c r="A3" s="1810" t="s">
        <v>989</v>
      </c>
      <c r="B3" s="1810"/>
      <c r="C3" s="1810"/>
      <c r="D3" s="1810"/>
      <c r="E3" s="1810"/>
      <c r="F3" s="1810"/>
      <c r="G3" s="1810"/>
      <c r="H3" s="1810"/>
      <c r="I3" s="1810"/>
    </row>
    <row r="4" spans="1:10" ht="15.75" customHeight="1">
      <c r="A4" s="1811" t="s">
        <v>897</v>
      </c>
      <c r="B4" s="1811"/>
      <c r="C4" s="1811"/>
      <c r="D4" s="1811"/>
      <c r="E4" s="1811"/>
      <c r="F4" s="1811"/>
      <c r="G4" s="1811"/>
      <c r="H4" s="1811"/>
      <c r="I4" s="1811"/>
      <c r="J4" s="618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812" t="s">
        <v>1479</v>
      </c>
      <c r="B6" s="1814" t="s">
        <v>915</v>
      </c>
      <c r="C6" s="1815"/>
      <c r="D6" s="1816" t="s">
        <v>1437</v>
      </c>
      <c r="E6" s="1816"/>
      <c r="F6" s="1814" t="s">
        <v>896</v>
      </c>
      <c r="G6" s="1815"/>
      <c r="H6" s="13" t="s">
        <v>1156</v>
      </c>
      <c r="I6" s="14"/>
      <c r="J6" s="12"/>
      <c r="K6" s="12"/>
      <c r="L6" s="12"/>
      <c r="M6" s="12"/>
    </row>
    <row r="7" spans="1:13" ht="24.75" customHeight="1">
      <c r="A7" s="1813"/>
      <c r="B7" s="202" t="s">
        <v>1478</v>
      </c>
      <c r="C7" s="203" t="s">
        <v>1338</v>
      </c>
      <c r="D7" s="204" t="s">
        <v>1478</v>
      </c>
      <c r="E7" s="205" t="s">
        <v>1338</v>
      </c>
      <c r="F7" s="298" t="s">
        <v>1478</v>
      </c>
      <c r="G7" s="300" t="s">
        <v>1338</v>
      </c>
      <c r="H7" s="15" t="s">
        <v>1157</v>
      </c>
      <c r="I7" s="15" t="s">
        <v>1158</v>
      </c>
      <c r="J7" s="12"/>
      <c r="K7" s="12"/>
      <c r="L7" s="12"/>
      <c r="M7" s="12"/>
    </row>
    <row r="8" spans="1:13" ht="24.75" customHeight="1">
      <c r="A8" s="52" t="s">
        <v>917</v>
      </c>
      <c r="B8" s="683">
        <v>183.1</v>
      </c>
      <c r="C8" s="684">
        <v>7.3</v>
      </c>
      <c r="D8" s="685">
        <v>194.7</v>
      </c>
      <c r="E8" s="686">
        <v>6.3</v>
      </c>
      <c r="F8" s="683">
        <v>220.2</v>
      </c>
      <c r="G8" s="687">
        <v>13.1</v>
      </c>
      <c r="H8" s="688"/>
      <c r="I8" s="688"/>
      <c r="J8" s="12"/>
      <c r="K8" s="12"/>
      <c r="L8" s="12"/>
      <c r="M8" s="12"/>
    </row>
    <row r="9" spans="1:13" ht="24.75" customHeight="1">
      <c r="A9" s="52" t="s">
        <v>1320</v>
      </c>
      <c r="B9" s="683">
        <v>184.8</v>
      </c>
      <c r="C9" s="684">
        <v>6.6</v>
      </c>
      <c r="D9" s="685">
        <v>197.8</v>
      </c>
      <c r="E9" s="686">
        <v>7</v>
      </c>
      <c r="F9" s="683">
        <v>224.5</v>
      </c>
      <c r="G9" s="687">
        <v>13.5</v>
      </c>
      <c r="H9" s="688"/>
      <c r="I9" s="688"/>
      <c r="J9" s="12"/>
      <c r="K9" s="12"/>
      <c r="L9" s="12"/>
      <c r="M9" s="12"/>
    </row>
    <row r="10" spans="1:7" ht="24.75" customHeight="1">
      <c r="A10" s="52" t="s">
        <v>1327</v>
      </c>
      <c r="B10" s="55">
        <v>186.9</v>
      </c>
      <c r="C10" s="50">
        <v>7.5</v>
      </c>
      <c r="D10" s="49">
        <v>198.7</v>
      </c>
      <c r="E10" s="57">
        <v>6.3</v>
      </c>
      <c r="F10" s="55">
        <v>226.8</v>
      </c>
      <c r="G10" s="609">
        <v>14.1</v>
      </c>
    </row>
    <row r="11" spans="1:7" ht="24.75" customHeight="1">
      <c r="A11" s="52" t="s">
        <v>1328</v>
      </c>
      <c r="B11" s="55">
        <v>186.9</v>
      </c>
      <c r="C11" s="50">
        <v>7.1</v>
      </c>
      <c r="D11" s="49">
        <v>198.7</v>
      </c>
      <c r="E11" s="57">
        <v>6.3</v>
      </c>
      <c r="F11" s="55">
        <v>227.5</v>
      </c>
      <c r="G11" s="609">
        <v>14.5</v>
      </c>
    </row>
    <row r="12" spans="1:7" ht="24.75" customHeight="1">
      <c r="A12" s="52" t="s">
        <v>1329</v>
      </c>
      <c r="B12" s="55">
        <v>185.6</v>
      </c>
      <c r="C12" s="50">
        <v>7.3</v>
      </c>
      <c r="D12" s="49">
        <v>196.1</v>
      </c>
      <c r="E12" s="57">
        <v>5.7</v>
      </c>
      <c r="F12" s="55">
        <v>223.7</v>
      </c>
      <c r="G12" s="609" t="s">
        <v>1068</v>
      </c>
    </row>
    <row r="13" spans="1:7" ht="24.75" customHeight="1">
      <c r="A13" s="52" t="s">
        <v>1330</v>
      </c>
      <c r="B13" s="55">
        <v>183.6</v>
      </c>
      <c r="C13" s="50">
        <v>7.6</v>
      </c>
      <c r="D13" s="49">
        <v>194.2</v>
      </c>
      <c r="E13" s="57">
        <v>5.8</v>
      </c>
      <c r="F13" s="55">
        <v>222.1</v>
      </c>
      <c r="G13" s="609" t="s">
        <v>89</v>
      </c>
    </row>
    <row r="14" spans="1:7" ht="24.75" customHeight="1">
      <c r="A14" s="52" t="s">
        <v>1331</v>
      </c>
      <c r="B14" s="55">
        <v>184.5</v>
      </c>
      <c r="C14" s="50">
        <v>8</v>
      </c>
      <c r="D14" s="49">
        <v>196.3</v>
      </c>
      <c r="E14" s="57">
        <v>6.4</v>
      </c>
      <c r="F14" s="55">
        <v>223.1</v>
      </c>
      <c r="G14" s="609" t="s">
        <v>854</v>
      </c>
    </row>
    <row r="15" spans="1:7" ht="24.75" customHeight="1">
      <c r="A15" s="52" t="s">
        <v>166</v>
      </c>
      <c r="B15" s="55">
        <v>185.1</v>
      </c>
      <c r="C15" s="50">
        <v>6.2</v>
      </c>
      <c r="D15" s="49">
        <v>198.4</v>
      </c>
      <c r="E15" s="57">
        <v>7.2</v>
      </c>
      <c r="F15" s="55">
        <v>224.4</v>
      </c>
      <c r="G15" s="609" t="s">
        <v>827</v>
      </c>
    </row>
    <row r="16" spans="1:7" ht="24.75" customHeight="1">
      <c r="A16" s="52" t="s">
        <v>1333</v>
      </c>
      <c r="B16" s="55">
        <v>185.9</v>
      </c>
      <c r="C16" s="50">
        <v>5.6</v>
      </c>
      <c r="D16" s="49">
        <v>202.4</v>
      </c>
      <c r="E16" s="57">
        <v>8.9</v>
      </c>
      <c r="F16" s="55">
        <v>226.5</v>
      </c>
      <c r="G16" s="609" t="s">
        <v>397</v>
      </c>
    </row>
    <row r="17" spans="1:7" ht="24.75" customHeight="1">
      <c r="A17" s="52" t="s">
        <v>1334</v>
      </c>
      <c r="B17" s="55">
        <v>187.3</v>
      </c>
      <c r="C17" s="50">
        <v>4.6</v>
      </c>
      <c r="D17" s="49">
        <v>204.6</v>
      </c>
      <c r="E17" s="57">
        <v>9.2</v>
      </c>
      <c r="F17" s="55"/>
      <c r="G17" s="609"/>
    </row>
    <row r="18" spans="1:7" ht="24.75" customHeight="1">
      <c r="A18" s="52" t="s">
        <v>1335</v>
      </c>
      <c r="B18" s="55">
        <v>187.6</v>
      </c>
      <c r="C18" s="50">
        <v>4.5</v>
      </c>
      <c r="D18" s="49">
        <v>208.3</v>
      </c>
      <c r="E18" s="57">
        <v>11</v>
      </c>
      <c r="F18" s="55"/>
      <c r="G18" s="609"/>
    </row>
    <row r="19" spans="1:7" ht="24.75" customHeight="1">
      <c r="A19" s="52" t="s">
        <v>1336</v>
      </c>
      <c r="B19" s="55">
        <v>189.8</v>
      </c>
      <c r="C19" s="50">
        <v>5.1</v>
      </c>
      <c r="D19" s="49">
        <v>212.7</v>
      </c>
      <c r="E19" s="57">
        <v>12.1</v>
      </c>
      <c r="F19" s="55"/>
      <c r="G19" s="609"/>
    </row>
    <row r="20" spans="1:7" s="689" customFormat="1" ht="24.75" customHeight="1" thickBot="1">
      <c r="A20" s="53" t="s">
        <v>1159</v>
      </c>
      <c r="B20" s="56">
        <v>185.9</v>
      </c>
      <c r="C20" s="51">
        <v>6.4</v>
      </c>
      <c r="D20" s="54">
        <v>200.2</v>
      </c>
      <c r="E20" s="58">
        <v>7.7</v>
      </c>
      <c r="F20" s="56">
        <v>224.3</v>
      </c>
      <c r="G20" s="51">
        <v>13.6</v>
      </c>
    </row>
    <row r="21" spans="1:6" ht="19.5" customHeight="1">
      <c r="A21" s="16" t="s">
        <v>1160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workbookViewId="0" topLeftCell="E4">
      <selection activeCell="O5" sqref="O5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817" t="s">
        <v>1162</v>
      </c>
      <c r="B1" s="1817"/>
      <c r="C1" s="1817"/>
      <c r="D1" s="1817"/>
      <c r="E1" s="1817"/>
      <c r="F1" s="1817"/>
      <c r="G1" s="1817"/>
      <c r="H1" s="1817"/>
      <c r="I1" s="1817"/>
      <c r="J1" s="1817"/>
      <c r="K1" s="1817"/>
      <c r="L1" s="1817"/>
      <c r="M1" s="1817"/>
      <c r="N1" s="1817"/>
    </row>
    <row r="2" spans="1:14" s="21" customFormat="1" ht="20.25" customHeight="1" hidden="1">
      <c r="A2" s="1818" t="s">
        <v>90</v>
      </c>
      <c r="B2" s="1818"/>
      <c r="C2" s="1818"/>
      <c r="D2" s="1818"/>
      <c r="E2" s="1818"/>
      <c r="F2" s="1818"/>
      <c r="G2" s="1818"/>
      <c r="H2" s="1818"/>
      <c r="I2" s="1818"/>
      <c r="J2" s="1818"/>
      <c r="K2" s="1818"/>
      <c r="L2" s="1818"/>
      <c r="M2" s="1818"/>
      <c r="N2" s="1818"/>
    </row>
    <row r="3" spans="1:14" s="21" customFormat="1" ht="22.5" customHeight="1" hidden="1">
      <c r="A3" s="1819" t="s">
        <v>398</v>
      </c>
      <c r="B3" s="1819"/>
      <c r="C3" s="1819"/>
      <c r="D3" s="1819"/>
      <c r="E3" s="1819"/>
      <c r="F3" s="1819"/>
      <c r="G3" s="1819"/>
      <c r="H3" s="1819"/>
      <c r="I3" s="1819"/>
      <c r="J3" s="1819"/>
      <c r="K3" s="1819"/>
      <c r="L3" s="1819"/>
      <c r="M3" s="1819"/>
      <c r="N3" s="1819"/>
    </row>
    <row r="4" spans="1:14" s="21" customFormat="1" ht="14.25" customHeight="1">
      <c r="A4" s="22"/>
      <c r="B4" s="1768" t="s">
        <v>367</v>
      </c>
      <c r="C4" s="1768"/>
      <c r="D4" s="1768"/>
      <c r="E4" s="1768"/>
      <c r="F4" s="1768"/>
      <c r="G4" s="1768"/>
      <c r="H4" s="1768"/>
      <c r="I4" s="1768"/>
      <c r="J4" s="1768"/>
      <c r="K4" s="1768"/>
      <c r="L4" s="1768"/>
      <c r="M4" s="1768"/>
      <c r="N4" s="1768"/>
    </row>
    <row r="5" spans="1:15" s="21" customFormat="1" ht="15.75">
      <c r="A5" s="1767" t="s">
        <v>1163</v>
      </c>
      <c r="B5" s="1767"/>
      <c r="C5" s="1767"/>
      <c r="D5" s="1767"/>
      <c r="E5" s="1767"/>
      <c r="F5" s="1767"/>
      <c r="G5" s="1767"/>
      <c r="H5" s="1767"/>
      <c r="I5" s="1767"/>
      <c r="J5" s="1767"/>
      <c r="K5" s="1767"/>
      <c r="L5" s="1767"/>
      <c r="M5" s="1767"/>
      <c r="N5" s="1767"/>
      <c r="O5" s="619"/>
    </row>
    <row r="6" spans="1:14" s="21" customFormat="1" ht="12.75">
      <c r="A6" s="1820" t="s">
        <v>1164</v>
      </c>
      <c r="B6" s="1820"/>
      <c r="C6" s="1820"/>
      <c r="D6" s="1820"/>
      <c r="E6" s="1820"/>
      <c r="F6" s="1820"/>
      <c r="G6" s="1820"/>
      <c r="H6" s="1820"/>
      <c r="I6" s="1820"/>
      <c r="J6" s="1820"/>
      <c r="K6" s="1820"/>
      <c r="L6" s="1820"/>
      <c r="M6" s="1820"/>
      <c r="N6" s="1820"/>
    </row>
    <row r="7" spans="1:15" s="21" customFormat="1" ht="12.75">
      <c r="A7" s="91"/>
      <c r="B7" s="1820" t="s">
        <v>932</v>
      </c>
      <c r="C7" s="1820"/>
      <c r="D7" s="1820"/>
      <c r="E7" s="1820"/>
      <c r="F7" s="1820"/>
      <c r="G7" s="1820"/>
      <c r="H7" s="1820"/>
      <c r="I7" s="1820"/>
      <c r="J7" s="1820"/>
      <c r="K7" s="1820"/>
      <c r="L7" s="1820"/>
      <c r="M7" s="1820"/>
      <c r="N7" s="1820"/>
      <c r="O7" s="619"/>
    </row>
    <row r="8" spans="1:14" s="8" customFormat="1" ht="16.5" thickBot="1">
      <c r="A8" s="1767" t="s">
        <v>395</v>
      </c>
      <c r="B8" s="1767"/>
      <c r="C8" s="1767"/>
      <c r="D8" s="1767"/>
      <c r="E8" s="1767"/>
      <c r="F8" s="1767"/>
      <c r="G8" s="1767"/>
      <c r="H8" s="1767"/>
      <c r="I8" s="1767"/>
      <c r="J8" s="1767"/>
      <c r="K8" s="1767"/>
      <c r="L8" s="1767"/>
      <c r="M8" s="1767"/>
      <c r="N8" s="1767"/>
    </row>
    <row r="9" spans="1:14" s="24" customFormat="1" ht="13.5" thickTop="1">
      <c r="A9" s="23" t="s">
        <v>1165</v>
      </c>
      <c r="B9" s="1803" t="s">
        <v>1167</v>
      </c>
      <c r="C9" s="1822" t="s">
        <v>1168</v>
      </c>
      <c r="D9" s="328" t="s">
        <v>915</v>
      </c>
      <c r="E9" s="1823" t="s">
        <v>1437</v>
      </c>
      <c r="F9" s="1824"/>
      <c r="G9" s="1805" t="s">
        <v>896</v>
      </c>
      <c r="H9" s="1805"/>
      <c r="I9" s="1824"/>
      <c r="J9" s="1821" t="s">
        <v>1338</v>
      </c>
      <c r="K9" s="1821"/>
      <c r="L9" s="1821"/>
      <c r="M9" s="1821"/>
      <c r="N9" s="199"/>
    </row>
    <row r="10" spans="1:14" s="24" customFormat="1" ht="12.75">
      <c r="A10" s="25" t="s">
        <v>1166</v>
      </c>
      <c r="B10" s="1804"/>
      <c r="C10" s="1685"/>
      <c r="D10" s="649" t="s">
        <v>396</v>
      </c>
      <c r="E10" s="650" t="s">
        <v>826</v>
      </c>
      <c r="F10" s="650" t="s">
        <v>396</v>
      </c>
      <c r="G10" s="650" t="s">
        <v>853</v>
      </c>
      <c r="H10" s="690" t="s">
        <v>826</v>
      </c>
      <c r="I10" s="691" t="s">
        <v>396</v>
      </c>
      <c r="J10" s="692" t="s">
        <v>992</v>
      </c>
      <c r="K10" s="692" t="s">
        <v>992</v>
      </c>
      <c r="L10" s="692" t="s">
        <v>993</v>
      </c>
      <c r="M10" s="692" t="s">
        <v>993</v>
      </c>
      <c r="N10" s="693"/>
    </row>
    <row r="11" spans="1:14" s="24" customFormat="1" ht="12.75">
      <c r="A11" s="25">
        <v>1</v>
      </c>
      <c r="B11" s="247">
        <v>1</v>
      </c>
      <c r="C11" s="93">
        <v>2</v>
      </c>
      <c r="D11" s="667">
        <v>3</v>
      </c>
      <c r="E11" s="666">
        <v>4</v>
      </c>
      <c r="F11" s="666">
        <v>5</v>
      </c>
      <c r="G11" s="666">
        <v>6</v>
      </c>
      <c r="H11" s="668">
        <v>7</v>
      </c>
      <c r="I11" s="668">
        <v>8</v>
      </c>
      <c r="J11" s="201" t="s">
        <v>995</v>
      </c>
      <c r="K11" s="201" t="s">
        <v>996</v>
      </c>
      <c r="L11" s="201" t="s">
        <v>997</v>
      </c>
      <c r="M11" s="201" t="s">
        <v>998</v>
      </c>
      <c r="N11" s="206"/>
    </row>
    <row r="12" spans="1:30" s="65" customFormat="1" ht="30" customHeight="1">
      <c r="A12" s="64">
        <v>1</v>
      </c>
      <c r="B12" s="294" t="s">
        <v>1169</v>
      </c>
      <c r="C12" s="1129">
        <v>100</v>
      </c>
      <c r="D12" s="1130">
        <v>143.2</v>
      </c>
      <c r="E12" s="1131">
        <v>156.4</v>
      </c>
      <c r="F12" s="1132">
        <v>156.6</v>
      </c>
      <c r="G12" s="1133">
        <v>174</v>
      </c>
      <c r="H12" s="1133">
        <v>175.6</v>
      </c>
      <c r="I12" s="1134">
        <v>178.1</v>
      </c>
      <c r="J12" s="1135">
        <v>9.35754189944133</v>
      </c>
      <c r="K12" s="1135">
        <v>0.1278772378516635</v>
      </c>
      <c r="L12" s="1135">
        <v>13.729246487867172</v>
      </c>
      <c r="M12" s="1135">
        <v>1.4236902050113827</v>
      </c>
      <c r="N12" s="694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</row>
    <row r="13" spans="1:30" s="21" customFormat="1" ht="29.25" customHeight="1">
      <c r="A13" s="26">
        <v>1.1</v>
      </c>
      <c r="B13" s="295" t="s">
        <v>1170</v>
      </c>
      <c r="C13" s="1136">
        <v>49.593021995747016</v>
      </c>
      <c r="D13" s="1137">
        <v>137.5</v>
      </c>
      <c r="E13" s="1137">
        <v>152.1</v>
      </c>
      <c r="F13" s="1138">
        <v>151.8</v>
      </c>
      <c r="G13" s="1139">
        <v>171.6</v>
      </c>
      <c r="H13" s="1139">
        <v>175.3</v>
      </c>
      <c r="I13" s="1138">
        <v>180.6</v>
      </c>
      <c r="J13" s="27">
        <v>10.4</v>
      </c>
      <c r="K13" s="27">
        <v>-0.19723865877710978</v>
      </c>
      <c r="L13" s="27">
        <v>18.972332015810252</v>
      </c>
      <c r="M13" s="27">
        <v>3.0233884768967414</v>
      </c>
      <c r="N13" s="59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</row>
    <row r="14" spans="1:30" s="30" customFormat="1" ht="24.75" customHeight="1">
      <c r="A14" s="28" t="s">
        <v>1171</v>
      </c>
      <c r="B14" s="181" t="s">
        <v>1172</v>
      </c>
      <c r="C14" s="1140">
        <v>16.575694084141823</v>
      </c>
      <c r="D14" s="1141">
        <v>129.6</v>
      </c>
      <c r="E14" s="1141">
        <v>156.4</v>
      </c>
      <c r="F14" s="1142">
        <v>155.8</v>
      </c>
      <c r="G14" s="1143">
        <v>162</v>
      </c>
      <c r="H14" s="1143">
        <v>163.4</v>
      </c>
      <c r="I14" s="1142">
        <v>158.7</v>
      </c>
      <c r="J14" s="29">
        <v>20.216049382716065</v>
      </c>
      <c r="K14" s="29">
        <v>-0.3836317135549905</v>
      </c>
      <c r="L14" s="29">
        <v>1.8613607188703298</v>
      </c>
      <c r="M14" s="29">
        <v>-2.8763769889840916</v>
      </c>
      <c r="N14" s="60"/>
      <c r="P14" s="3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</row>
    <row r="15" spans="1:30" s="30" customFormat="1" ht="24.75" customHeight="1">
      <c r="A15" s="28" t="s">
        <v>1173</v>
      </c>
      <c r="B15" s="181" t="s">
        <v>1174</v>
      </c>
      <c r="C15" s="1140">
        <v>6.086031204033311</v>
      </c>
      <c r="D15" s="1141">
        <v>147.4</v>
      </c>
      <c r="E15" s="1141">
        <v>156.7</v>
      </c>
      <c r="F15" s="1142">
        <v>156.2</v>
      </c>
      <c r="G15" s="1143">
        <v>155.1</v>
      </c>
      <c r="H15" s="1143">
        <v>168.7</v>
      </c>
      <c r="I15" s="1142">
        <v>209.8</v>
      </c>
      <c r="J15" s="29">
        <v>5.970149253731336</v>
      </c>
      <c r="K15" s="29">
        <v>-0.31908104658583625</v>
      </c>
      <c r="L15" s="29">
        <v>34.31498079385403</v>
      </c>
      <c r="M15" s="29">
        <v>24.362774155305303</v>
      </c>
      <c r="N15" s="60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</row>
    <row r="16" spans="1:30" s="30" customFormat="1" ht="24.75" customHeight="1">
      <c r="A16" s="28" t="s">
        <v>1175</v>
      </c>
      <c r="B16" s="181" t="s">
        <v>1176</v>
      </c>
      <c r="C16" s="1140">
        <v>3.770519507075808</v>
      </c>
      <c r="D16" s="1141">
        <v>165</v>
      </c>
      <c r="E16" s="1141">
        <v>183.2</v>
      </c>
      <c r="F16" s="1142">
        <v>186.4</v>
      </c>
      <c r="G16" s="1143">
        <v>211.7</v>
      </c>
      <c r="H16" s="1143">
        <v>211.5</v>
      </c>
      <c r="I16" s="1142">
        <v>226.5</v>
      </c>
      <c r="J16" s="29">
        <v>12.969696969696969</v>
      </c>
      <c r="K16" s="29">
        <v>1.7467248908296966</v>
      </c>
      <c r="L16" s="29">
        <v>21.512875536480692</v>
      </c>
      <c r="M16" s="29">
        <v>7.092198581560297</v>
      </c>
      <c r="N16" s="60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</row>
    <row r="17" spans="1:30" s="30" customFormat="1" ht="24.75" customHeight="1">
      <c r="A17" s="28" t="s">
        <v>1177</v>
      </c>
      <c r="B17" s="181" t="s">
        <v>1178</v>
      </c>
      <c r="C17" s="1140">
        <v>11.183012678383857</v>
      </c>
      <c r="D17" s="1141">
        <v>116.9</v>
      </c>
      <c r="E17" s="1141">
        <v>125.5</v>
      </c>
      <c r="F17" s="1142">
        <v>121.7</v>
      </c>
      <c r="G17" s="1143">
        <v>158.8</v>
      </c>
      <c r="H17" s="1143">
        <v>165.4</v>
      </c>
      <c r="I17" s="1142">
        <v>154.2</v>
      </c>
      <c r="J17" s="29">
        <v>4.106073567151398</v>
      </c>
      <c r="K17" s="29">
        <v>-3.0278884462151296</v>
      </c>
      <c r="L17" s="29">
        <v>26.705012325390285</v>
      </c>
      <c r="M17" s="29">
        <v>-6.771463119709807</v>
      </c>
      <c r="N17" s="60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</row>
    <row r="18" spans="1:30" s="30" customFormat="1" ht="24.75" customHeight="1">
      <c r="A18" s="28" t="s">
        <v>1179</v>
      </c>
      <c r="B18" s="181" t="s">
        <v>1180</v>
      </c>
      <c r="C18" s="1140">
        <v>1.9487350779721184</v>
      </c>
      <c r="D18" s="1141">
        <v>138.1</v>
      </c>
      <c r="E18" s="1141">
        <v>124</v>
      </c>
      <c r="F18" s="1142">
        <v>125.8</v>
      </c>
      <c r="G18" s="1143">
        <v>134.4</v>
      </c>
      <c r="H18" s="1143">
        <v>135.4</v>
      </c>
      <c r="I18" s="1142">
        <v>141.8</v>
      </c>
      <c r="J18" s="29">
        <v>-8.906589427950763</v>
      </c>
      <c r="K18" s="29">
        <v>1.4516129032257936</v>
      </c>
      <c r="L18" s="29">
        <v>12.718600953895077</v>
      </c>
      <c r="M18" s="29">
        <v>4.726735598227478</v>
      </c>
      <c r="N18" s="60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</row>
    <row r="19" spans="1:30" s="30" customFormat="1" ht="24.75" customHeight="1">
      <c r="A19" s="28" t="s">
        <v>1181</v>
      </c>
      <c r="B19" s="181" t="s">
        <v>1182</v>
      </c>
      <c r="C19" s="1140">
        <v>10.019129444140097</v>
      </c>
      <c r="D19" s="1141">
        <v>156.9</v>
      </c>
      <c r="E19" s="1141">
        <v>165.9</v>
      </c>
      <c r="F19" s="1142">
        <v>168.1</v>
      </c>
      <c r="G19" s="1143">
        <v>203.8</v>
      </c>
      <c r="H19" s="1143">
        <v>204.4</v>
      </c>
      <c r="I19" s="1142">
        <v>219</v>
      </c>
      <c r="J19" s="29">
        <v>7.1383046526450045</v>
      </c>
      <c r="K19" s="29">
        <v>1.3261000602772697</v>
      </c>
      <c r="L19" s="29">
        <v>30.279595478881618</v>
      </c>
      <c r="M19" s="29">
        <v>7.142857142857139</v>
      </c>
      <c r="N19" s="60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</row>
    <row r="20" spans="1:30" s="21" customFormat="1" ht="30.75" customHeight="1">
      <c r="A20" s="26">
        <v>1.2</v>
      </c>
      <c r="B20" s="295" t="s">
        <v>1183</v>
      </c>
      <c r="C20" s="1136">
        <v>20.37273710722672</v>
      </c>
      <c r="D20" s="1137">
        <v>139.3</v>
      </c>
      <c r="E20" s="1137">
        <v>150.1</v>
      </c>
      <c r="F20" s="1138">
        <v>151.1</v>
      </c>
      <c r="G20" s="1139">
        <v>162.6</v>
      </c>
      <c r="H20" s="1139">
        <v>163.3</v>
      </c>
      <c r="I20" s="1138">
        <v>164.8</v>
      </c>
      <c r="J20" s="27">
        <v>8.470926058865743</v>
      </c>
      <c r="K20" s="27">
        <v>0.6662225183211206</v>
      </c>
      <c r="L20" s="27">
        <v>9.066843150231648</v>
      </c>
      <c r="M20" s="27">
        <v>0.9185548071035043</v>
      </c>
      <c r="N20" s="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</row>
    <row r="21" spans="1:30" s="30" customFormat="1" ht="24.75" customHeight="1">
      <c r="A21" s="28" t="s">
        <v>1184</v>
      </c>
      <c r="B21" s="181" t="s">
        <v>1185</v>
      </c>
      <c r="C21" s="1140">
        <v>6.117694570987977</v>
      </c>
      <c r="D21" s="1141">
        <v>127.6</v>
      </c>
      <c r="E21" s="1141">
        <v>142.8</v>
      </c>
      <c r="F21" s="1142">
        <v>144.9</v>
      </c>
      <c r="G21" s="1143">
        <v>151.6</v>
      </c>
      <c r="H21" s="1143">
        <v>153.8</v>
      </c>
      <c r="I21" s="1142">
        <v>150.6</v>
      </c>
      <c r="J21" s="29">
        <v>13.557993730407532</v>
      </c>
      <c r="K21" s="29">
        <v>1.470588235294116</v>
      </c>
      <c r="L21" s="29">
        <v>3.933747412008273</v>
      </c>
      <c r="M21" s="29">
        <v>-2.0806241872561912</v>
      </c>
      <c r="N21" s="60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</row>
    <row r="22" spans="1:30" s="30" customFormat="1" ht="24.75" customHeight="1">
      <c r="A22" s="28" t="s">
        <v>1186</v>
      </c>
      <c r="B22" s="181" t="s">
        <v>1187</v>
      </c>
      <c r="C22" s="1140">
        <v>5.683628753648385</v>
      </c>
      <c r="D22" s="1141">
        <v>135.7</v>
      </c>
      <c r="E22" s="1141">
        <v>142.5</v>
      </c>
      <c r="F22" s="1142">
        <v>142.5</v>
      </c>
      <c r="G22" s="1143">
        <v>159.3</v>
      </c>
      <c r="H22" s="1143">
        <v>161.5</v>
      </c>
      <c r="I22" s="1142">
        <v>163.6</v>
      </c>
      <c r="J22" s="29">
        <v>5.011053795136334</v>
      </c>
      <c r="K22" s="29">
        <v>0</v>
      </c>
      <c r="L22" s="29">
        <v>14.807017543859644</v>
      </c>
      <c r="M22" s="29">
        <v>1.30030959752321</v>
      </c>
      <c r="N22" s="60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</row>
    <row r="23" spans="1:30" s="30" customFormat="1" ht="24.75" customHeight="1">
      <c r="A23" s="28" t="s">
        <v>1188</v>
      </c>
      <c r="B23" s="181" t="s">
        <v>1189</v>
      </c>
      <c r="C23" s="1140">
        <v>4.4957766210627</v>
      </c>
      <c r="D23" s="1141">
        <v>178.3</v>
      </c>
      <c r="E23" s="1141">
        <v>196.4</v>
      </c>
      <c r="F23" s="1142">
        <v>197.1</v>
      </c>
      <c r="G23" s="1143">
        <v>208.4</v>
      </c>
      <c r="H23" s="1143">
        <v>205.9</v>
      </c>
      <c r="I23" s="1142">
        <v>217.4</v>
      </c>
      <c r="J23" s="29">
        <v>10.544026920919777</v>
      </c>
      <c r="K23" s="29">
        <v>0.3564154786150624</v>
      </c>
      <c r="L23" s="29">
        <v>10.299340436326744</v>
      </c>
      <c r="M23" s="29">
        <v>5.585235551238469</v>
      </c>
      <c r="N23" s="60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</row>
    <row r="24" spans="1:30" s="30" customFormat="1" ht="24.75" customHeight="1">
      <c r="A24" s="28" t="s">
        <v>1190</v>
      </c>
      <c r="B24" s="181" t="s">
        <v>1191</v>
      </c>
      <c r="C24" s="1140">
        <v>4.065637161527658</v>
      </c>
      <c r="D24" s="1141">
        <v>118.8</v>
      </c>
      <c r="E24" s="1141">
        <v>120.8</v>
      </c>
      <c r="F24" s="1142">
        <v>121.5</v>
      </c>
      <c r="G24" s="1143">
        <v>133</v>
      </c>
      <c r="H24" s="1143">
        <v>133</v>
      </c>
      <c r="I24" s="1142">
        <v>129.6</v>
      </c>
      <c r="J24" s="29">
        <v>2.2727272727272663</v>
      </c>
      <c r="K24" s="29">
        <v>0.5794701986755086</v>
      </c>
      <c r="L24" s="29">
        <v>6.666666666666671</v>
      </c>
      <c r="M24" s="29">
        <v>-2.5563909774436127</v>
      </c>
      <c r="N24" s="60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</row>
    <row r="25" spans="1:30" s="21" customFormat="1" ht="30.75" customHeight="1">
      <c r="A25" s="26">
        <v>1.3</v>
      </c>
      <c r="B25" s="295" t="s">
        <v>1192</v>
      </c>
      <c r="C25" s="1144">
        <v>30.044340897026256</v>
      </c>
      <c r="D25" s="291">
        <v>155.3</v>
      </c>
      <c r="E25" s="291">
        <v>167.7</v>
      </c>
      <c r="F25" s="1081">
        <v>168.2</v>
      </c>
      <c r="G25" s="66">
        <v>185.7</v>
      </c>
      <c r="H25" s="66">
        <v>184.5</v>
      </c>
      <c r="I25" s="1081">
        <v>182.9</v>
      </c>
      <c r="J25" s="27">
        <v>8.306503541532507</v>
      </c>
      <c r="K25" s="27">
        <v>0.29815146094216516</v>
      </c>
      <c r="L25" s="27">
        <v>8.739595719381697</v>
      </c>
      <c r="M25" s="27">
        <v>-0.8672086720867185</v>
      </c>
      <c r="N25" s="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</row>
    <row r="26" spans="1:30" s="30" customFormat="1" ht="24.75" customHeight="1">
      <c r="A26" s="28" t="s">
        <v>1193</v>
      </c>
      <c r="B26" s="181" t="s">
        <v>1194</v>
      </c>
      <c r="C26" s="1145">
        <v>5.397977971447429</v>
      </c>
      <c r="D26" s="1146">
        <v>268.7</v>
      </c>
      <c r="E26" s="1146">
        <v>295</v>
      </c>
      <c r="F26" s="1085">
        <v>295</v>
      </c>
      <c r="G26" s="31">
        <v>316.6</v>
      </c>
      <c r="H26" s="31">
        <v>307.1</v>
      </c>
      <c r="I26" s="1085">
        <v>299.3</v>
      </c>
      <c r="J26" s="29">
        <v>9.787867510234463</v>
      </c>
      <c r="K26" s="29">
        <v>0</v>
      </c>
      <c r="L26" s="29">
        <v>1.4576271186440835</v>
      </c>
      <c r="M26" s="29">
        <v>-2.5398892868772407</v>
      </c>
      <c r="N26" s="60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</row>
    <row r="27" spans="1:30" s="30" customFormat="1" ht="24.75" customHeight="1">
      <c r="A27" s="28" t="s">
        <v>1195</v>
      </c>
      <c r="B27" s="181" t="s">
        <v>1196</v>
      </c>
      <c r="C27" s="1140">
        <v>2.4560330063653932</v>
      </c>
      <c r="D27" s="1141">
        <v>168.1</v>
      </c>
      <c r="E27" s="1141">
        <v>195.8</v>
      </c>
      <c r="F27" s="1142">
        <v>197.7</v>
      </c>
      <c r="G27" s="1143">
        <v>211.7</v>
      </c>
      <c r="H27" s="1143">
        <v>211.7</v>
      </c>
      <c r="I27" s="1142">
        <v>213.3</v>
      </c>
      <c r="J27" s="29">
        <v>17.608566329565733</v>
      </c>
      <c r="K27" s="29">
        <v>0.9703779366700473</v>
      </c>
      <c r="L27" s="29">
        <v>7.890743550834614</v>
      </c>
      <c r="M27" s="29">
        <v>0.7557864903164955</v>
      </c>
      <c r="N27" s="60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</row>
    <row r="28" spans="1:30" s="30" customFormat="1" ht="24.75" customHeight="1">
      <c r="A28" s="28" t="s">
        <v>1197</v>
      </c>
      <c r="B28" s="181" t="s">
        <v>1198</v>
      </c>
      <c r="C28" s="1145">
        <v>6.973714820123034</v>
      </c>
      <c r="D28" s="1146">
        <v>128.9</v>
      </c>
      <c r="E28" s="1146">
        <v>137.5</v>
      </c>
      <c r="F28" s="1085">
        <v>141.2</v>
      </c>
      <c r="G28" s="31">
        <v>162.7</v>
      </c>
      <c r="H28" s="31">
        <v>163</v>
      </c>
      <c r="I28" s="1085">
        <v>164.1</v>
      </c>
      <c r="J28" s="29">
        <v>9.542280837858797</v>
      </c>
      <c r="K28" s="29">
        <v>2.6909090909090736</v>
      </c>
      <c r="L28" s="29">
        <v>16.218130311614743</v>
      </c>
      <c r="M28" s="29">
        <v>0.674846625766861</v>
      </c>
      <c r="N28" s="60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</row>
    <row r="29" spans="1:30" s="30" customFormat="1" ht="24.75" customHeight="1">
      <c r="A29" s="28"/>
      <c r="B29" s="181" t="s">
        <v>1199</v>
      </c>
      <c r="C29" s="1145">
        <v>1.8659527269142209</v>
      </c>
      <c r="D29" s="1146">
        <v>96.1</v>
      </c>
      <c r="E29" s="1146">
        <v>94.7</v>
      </c>
      <c r="F29" s="1085">
        <v>94.7</v>
      </c>
      <c r="G29" s="31">
        <v>101.7</v>
      </c>
      <c r="H29" s="31">
        <v>101.8</v>
      </c>
      <c r="I29" s="1085">
        <v>101.8</v>
      </c>
      <c r="J29" s="29">
        <v>-1.4568158168574286</v>
      </c>
      <c r="K29" s="29">
        <v>0</v>
      </c>
      <c r="L29" s="29">
        <v>7.497360084477293</v>
      </c>
      <c r="M29" s="29">
        <v>0</v>
      </c>
      <c r="N29" s="60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</row>
    <row r="30" spans="1:30" s="30" customFormat="1" ht="24.75" customHeight="1">
      <c r="A30" s="28"/>
      <c r="B30" s="181" t="s">
        <v>1201</v>
      </c>
      <c r="C30" s="1145">
        <v>2.731641690470963</v>
      </c>
      <c r="D30" s="1146">
        <v>113.4</v>
      </c>
      <c r="E30" s="1146">
        <v>117.8</v>
      </c>
      <c r="F30" s="1085">
        <v>117.8</v>
      </c>
      <c r="G30" s="31">
        <v>122</v>
      </c>
      <c r="H30" s="31">
        <v>122.1</v>
      </c>
      <c r="I30" s="1085">
        <v>124.4</v>
      </c>
      <c r="J30" s="29">
        <v>3.880070546737201</v>
      </c>
      <c r="K30" s="29">
        <v>0</v>
      </c>
      <c r="L30" s="29">
        <v>5.6027164685908275</v>
      </c>
      <c r="M30" s="29">
        <v>1.8837018837018888</v>
      </c>
      <c r="N30" s="60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</row>
    <row r="31" spans="1:30" s="30" customFormat="1" ht="24.75" customHeight="1">
      <c r="A31" s="28"/>
      <c r="B31" s="181" t="s">
        <v>1202</v>
      </c>
      <c r="C31" s="1145">
        <v>3.1001290737979397</v>
      </c>
      <c r="D31" s="1146">
        <v>111.8</v>
      </c>
      <c r="E31" s="1146">
        <v>107.6</v>
      </c>
      <c r="F31" s="1085">
        <v>107.6</v>
      </c>
      <c r="G31" s="31">
        <v>129.4</v>
      </c>
      <c r="H31" s="31">
        <v>129.4</v>
      </c>
      <c r="I31" s="1085">
        <v>130</v>
      </c>
      <c r="J31" s="29">
        <v>-3.7567084078712014</v>
      </c>
      <c r="K31" s="29">
        <v>0</v>
      </c>
      <c r="L31" s="29">
        <v>20.817843866171003</v>
      </c>
      <c r="M31" s="29">
        <v>0.4636785162287538</v>
      </c>
      <c r="N31" s="60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</row>
    <row r="32" spans="1:30" s="30" customFormat="1" ht="24.75" customHeight="1">
      <c r="A32" s="28" t="s">
        <v>1203</v>
      </c>
      <c r="B32" s="181" t="s">
        <v>1204</v>
      </c>
      <c r="C32" s="1145">
        <v>7.508891607907275</v>
      </c>
      <c r="D32" s="1146">
        <v>142.2</v>
      </c>
      <c r="E32" s="1146">
        <v>156</v>
      </c>
      <c r="F32" s="1085">
        <v>154</v>
      </c>
      <c r="G32" s="31">
        <v>171.9</v>
      </c>
      <c r="H32" s="31">
        <v>173.6</v>
      </c>
      <c r="I32" s="1085">
        <v>170.2</v>
      </c>
      <c r="J32" s="29">
        <v>8.298171589310826</v>
      </c>
      <c r="K32" s="29">
        <v>-1.2820512820512704</v>
      </c>
      <c r="L32" s="29">
        <v>10.51948051948051</v>
      </c>
      <c r="M32" s="29">
        <v>-1.958525345622121</v>
      </c>
      <c r="N32" s="60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</row>
    <row r="33" spans="1:14" s="30" customFormat="1" ht="9" customHeight="1" thickBot="1">
      <c r="A33" s="32"/>
      <c r="B33" s="296"/>
      <c r="C33" s="297"/>
      <c r="D33" s="292"/>
      <c r="E33" s="292"/>
      <c r="F33" s="293"/>
      <c r="G33" s="67"/>
      <c r="H33" s="67"/>
      <c r="I33" s="293"/>
      <c r="J33" s="62"/>
      <c r="K33" s="62"/>
      <c r="L33" s="62"/>
      <c r="M33" s="62"/>
      <c r="N33" s="63"/>
    </row>
    <row r="34" spans="1:14" ht="12.75">
      <c r="A34" s="20"/>
      <c r="B34" s="33" t="s">
        <v>1205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3" t="s">
        <v>1206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3" t="s">
        <v>1207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3" t="s">
        <v>1239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614" t="s">
        <v>1207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mergeCells count="13">
    <mergeCell ref="J9:M9"/>
    <mergeCell ref="B9:B10"/>
    <mergeCell ref="C9:C10"/>
    <mergeCell ref="E9:F9"/>
    <mergeCell ref="G9:I9"/>
    <mergeCell ref="A5:N5"/>
    <mergeCell ref="A6:N6"/>
    <mergeCell ref="B7:N7"/>
    <mergeCell ref="A8:N8"/>
    <mergeCell ref="A1:N1"/>
    <mergeCell ref="A2:N2"/>
    <mergeCell ref="A3:N3"/>
    <mergeCell ref="B4:N4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G5" sqref="G5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825" t="s">
        <v>368</v>
      </c>
      <c r="B1" s="1825"/>
      <c r="C1" s="1825"/>
      <c r="D1" s="1825"/>
      <c r="E1" s="1825"/>
      <c r="F1" s="1825"/>
      <c r="G1" s="1825"/>
      <c r="H1" s="207"/>
      <c r="I1" s="207"/>
    </row>
    <row r="2" spans="1:10" ht="19.5" customHeight="1">
      <c r="A2" s="1826" t="s">
        <v>1163</v>
      </c>
      <c r="B2" s="1826"/>
      <c r="C2" s="1826"/>
      <c r="D2" s="1826"/>
      <c r="E2" s="1826"/>
      <c r="F2" s="1826"/>
      <c r="G2" s="1826"/>
      <c r="H2" s="1826"/>
      <c r="I2" s="1826"/>
      <c r="J2" s="1376"/>
    </row>
    <row r="3" spans="1:9" ht="14.25" customHeight="1">
      <c r="A3" s="1827" t="s">
        <v>1164</v>
      </c>
      <c r="B3" s="1827"/>
      <c r="C3" s="1827"/>
      <c r="D3" s="1827"/>
      <c r="E3" s="1827"/>
      <c r="F3" s="1827"/>
      <c r="G3" s="1827"/>
      <c r="H3" s="1827"/>
      <c r="I3" s="1827"/>
    </row>
    <row r="4" spans="1:9" ht="15.75" customHeight="1">
      <c r="A4" s="1828" t="s">
        <v>897</v>
      </c>
      <c r="B4" s="1829"/>
      <c r="C4" s="1829"/>
      <c r="D4" s="1829"/>
      <c r="E4" s="1829"/>
      <c r="F4" s="1829"/>
      <c r="G4" s="1829"/>
      <c r="H4" s="1829"/>
      <c r="I4" s="1829"/>
    </row>
    <row r="5" spans="1:13" ht="9.75" customHeight="1" thickBot="1">
      <c r="A5" s="11"/>
      <c r="B5" s="17"/>
      <c r="C5" s="17"/>
      <c r="D5" s="17"/>
      <c r="E5" s="17"/>
      <c r="F5" s="17"/>
      <c r="G5" s="1603"/>
      <c r="H5" s="17"/>
      <c r="I5" s="17"/>
      <c r="J5" s="17"/>
      <c r="K5" s="17"/>
      <c r="L5" s="17"/>
      <c r="M5" s="17"/>
    </row>
    <row r="6" spans="1:13" ht="24.75" customHeight="1">
      <c r="A6" s="1830" t="s">
        <v>1492</v>
      </c>
      <c r="B6" s="1816" t="s">
        <v>915</v>
      </c>
      <c r="C6" s="1816"/>
      <c r="D6" s="1814" t="s">
        <v>1437</v>
      </c>
      <c r="E6" s="1815"/>
      <c r="F6" s="1816" t="s">
        <v>896</v>
      </c>
      <c r="G6" s="1815"/>
      <c r="H6" s="13" t="s">
        <v>1156</v>
      </c>
      <c r="I6" s="14"/>
      <c r="J6" s="17"/>
      <c r="K6" s="17"/>
      <c r="L6" s="17"/>
      <c r="M6" s="17"/>
    </row>
    <row r="7" spans="1:13" ht="24.75" customHeight="1">
      <c r="A7" s="1831"/>
      <c r="B7" s="298" t="s">
        <v>1478</v>
      </c>
      <c r="C7" s="205" t="s">
        <v>1338</v>
      </c>
      <c r="D7" s="299" t="s">
        <v>1478</v>
      </c>
      <c r="E7" s="300" t="s">
        <v>1338</v>
      </c>
      <c r="F7" s="298" t="s">
        <v>1478</v>
      </c>
      <c r="G7" s="203" t="s">
        <v>1338</v>
      </c>
      <c r="H7" s="15" t="s">
        <v>1157</v>
      </c>
      <c r="I7" s="15" t="s">
        <v>1158</v>
      </c>
      <c r="J7" s="17"/>
      <c r="K7" s="17"/>
      <c r="L7" s="17"/>
      <c r="M7" s="17"/>
    </row>
    <row r="8" spans="1:16" ht="24.75" customHeight="1">
      <c r="A8" s="52" t="s">
        <v>917</v>
      </c>
      <c r="B8" s="55">
        <v>142.4</v>
      </c>
      <c r="C8" s="208">
        <v>6.7</v>
      </c>
      <c r="D8" s="209">
        <v>160</v>
      </c>
      <c r="E8" s="301">
        <v>12.4</v>
      </c>
      <c r="F8" s="55">
        <v>177.9</v>
      </c>
      <c r="G8" s="210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52" t="s">
        <v>1320</v>
      </c>
      <c r="B9" s="55">
        <v>147.1</v>
      </c>
      <c r="C9" s="208">
        <v>9.1</v>
      </c>
      <c r="D9" s="209">
        <v>163.5</v>
      </c>
      <c r="E9" s="301">
        <v>11.1</v>
      </c>
      <c r="F9" s="55">
        <v>180.3</v>
      </c>
      <c r="G9" s="210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52" t="s">
        <v>1327</v>
      </c>
      <c r="B10" s="55">
        <v>149</v>
      </c>
      <c r="C10" s="208">
        <v>10.4</v>
      </c>
      <c r="D10" s="209">
        <v>164.3</v>
      </c>
      <c r="E10" s="301">
        <v>10.3</v>
      </c>
      <c r="F10" s="55">
        <v>179.6</v>
      </c>
      <c r="G10" s="210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52" t="s">
        <v>1328</v>
      </c>
      <c r="B11" s="55">
        <v>150.5</v>
      </c>
      <c r="C11" s="208">
        <v>10.3</v>
      </c>
      <c r="D11" s="209">
        <v>161.3</v>
      </c>
      <c r="E11" s="301">
        <v>7.2</v>
      </c>
      <c r="F11" s="55">
        <v>176.1</v>
      </c>
      <c r="G11" s="210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52" t="s">
        <v>1329</v>
      </c>
      <c r="B12" s="55">
        <v>146.3</v>
      </c>
      <c r="C12" s="208">
        <v>8.9</v>
      </c>
      <c r="D12" s="209">
        <v>155.2</v>
      </c>
      <c r="E12" s="301">
        <v>6.1</v>
      </c>
      <c r="F12" s="55">
        <v>170.9</v>
      </c>
      <c r="G12" s="210" t="s">
        <v>1069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52" t="s">
        <v>1330</v>
      </c>
      <c r="B13" s="55">
        <v>143</v>
      </c>
      <c r="C13" s="208">
        <v>10.4</v>
      </c>
      <c r="D13" s="209">
        <v>150.8</v>
      </c>
      <c r="E13" s="301">
        <v>5.5</v>
      </c>
      <c r="F13" s="55">
        <v>172.9</v>
      </c>
      <c r="G13" s="210" t="s">
        <v>91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52" t="s">
        <v>1331</v>
      </c>
      <c r="B14" s="55">
        <v>145.1</v>
      </c>
      <c r="C14" s="208">
        <v>12.6</v>
      </c>
      <c r="D14" s="209">
        <v>151.3</v>
      </c>
      <c r="E14" s="301">
        <v>4.3</v>
      </c>
      <c r="F14" s="55">
        <v>174</v>
      </c>
      <c r="G14" s="210" t="s">
        <v>855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52" t="s">
        <v>166</v>
      </c>
      <c r="B15" s="55">
        <v>146.7</v>
      </c>
      <c r="C15" s="208">
        <v>12.2</v>
      </c>
      <c r="D15" s="209">
        <v>156.4</v>
      </c>
      <c r="E15" s="301">
        <v>6.6</v>
      </c>
      <c r="F15" s="55">
        <v>175.6</v>
      </c>
      <c r="G15" s="210" t="s">
        <v>828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52" t="s">
        <v>1333</v>
      </c>
      <c r="B16" s="55">
        <v>143.2</v>
      </c>
      <c r="C16" s="208">
        <v>7.6</v>
      </c>
      <c r="D16" s="209">
        <v>156.6</v>
      </c>
      <c r="E16" s="301">
        <v>9.4</v>
      </c>
      <c r="F16" s="55">
        <v>178.1</v>
      </c>
      <c r="G16" s="210" t="s">
        <v>854</v>
      </c>
      <c r="K16" s="17"/>
      <c r="L16" s="17"/>
      <c r="M16" s="17"/>
      <c r="N16" s="17"/>
      <c r="O16" s="17"/>
      <c r="P16" s="17"/>
    </row>
    <row r="17" spans="1:16" ht="24.75" customHeight="1">
      <c r="A17" s="52" t="s">
        <v>1334</v>
      </c>
      <c r="B17" s="55">
        <v>145.4</v>
      </c>
      <c r="C17" s="208">
        <v>6.2</v>
      </c>
      <c r="D17" s="209">
        <v>160.1</v>
      </c>
      <c r="E17" s="301">
        <v>10.1</v>
      </c>
      <c r="F17" s="55"/>
      <c r="G17" s="210"/>
      <c r="K17" s="17"/>
      <c r="L17" s="17"/>
      <c r="M17" s="17"/>
      <c r="N17" s="17"/>
      <c r="O17" s="17"/>
      <c r="P17" s="17"/>
    </row>
    <row r="18" spans="1:16" ht="24.75" customHeight="1">
      <c r="A18" s="52" t="s">
        <v>1335</v>
      </c>
      <c r="B18" s="55">
        <v>146</v>
      </c>
      <c r="C18" s="208">
        <v>5.6</v>
      </c>
      <c r="D18" s="209">
        <v>164.9</v>
      </c>
      <c r="E18" s="301">
        <v>12.9</v>
      </c>
      <c r="F18" s="55"/>
      <c r="G18" s="210"/>
      <c r="K18" s="17"/>
      <c r="L18" s="17"/>
      <c r="M18" s="17"/>
      <c r="N18" s="17"/>
      <c r="O18" s="17"/>
      <c r="P18" s="17"/>
    </row>
    <row r="19" spans="1:16" ht="24.75" customHeight="1">
      <c r="A19" s="52" t="s">
        <v>1336</v>
      </c>
      <c r="B19" s="55">
        <v>151.8</v>
      </c>
      <c r="C19" s="208">
        <v>8.5</v>
      </c>
      <c r="D19" s="209">
        <v>171.8</v>
      </c>
      <c r="E19" s="301">
        <v>13.2</v>
      </c>
      <c r="F19" s="55"/>
      <c r="G19" s="210"/>
      <c r="K19" s="17"/>
      <c r="L19" s="17"/>
      <c r="M19" s="17"/>
      <c r="N19" s="17"/>
      <c r="O19" s="17"/>
      <c r="P19" s="17"/>
    </row>
    <row r="20" spans="1:7" ht="24.75" customHeight="1" thickBot="1">
      <c r="A20" s="70" t="s">
        <v>1159</v>
      </c>
      <c r="B20" s="56">
        <v>146.4</v>
      </c>
      <c r="C20" s="68">
        <v>9</v>
      </c>
      <c r="D20" s="69">
        <v>159.7</v>
      </c>
      <c r="E20" s="51">
        <v>9.1</v>
      </c>
      <c r="F20" s="56">
        <v>176.15555555555554</v>
      </c>
      <c r="G20" s="1147">
        <v>11.7</v>
      </c>
    </row>
    <row r="21" spans="1:4" ht="19.5" customHeight="1">
      <c r="A21" s="16" t="s">
        <v>1160</v>
      </c>
      <c r="D21" s="17"/>
    </row>
    <row r="22" ht="19.5" customHeight="1">
      <c r="A22" s="16"/>
    </row>
    <row r="24" spans="1:2" ht="12.75">
      <c r="A24" s="211"/>
      <c r="B24" s="211"/>
    </row>
    <row r="25" spans="1:2" ht="12.75">
      <c r="A25" s="34"/>
      <c r="B25" s="211"/>
    </row>
    <row r="26" spans="1:2" ht="12.75">
      <c r="A26" s="34"/>
      <c r="B26" s="211"/>
    </row>
    <row r="27" spans="1:2" ht="12.75">
      <c r="A27" s="34"/>
      <c r="B27" s="211"/>
    </row>
    <row r="28" spans="1:2" ht="12.75">
      <c r="A28" s="211"/>
      <c r="B28" s="211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>
      <selection activeCell="A2" sqref="A2:M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91" t="s">
        <v>369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  <c r="M1" s="1691"/>
    </row>
    <row r="2" spans="1:14" ht="18.75" customHeight="1">
      <c r="A2" s="1799" t="s">
        <v>1241</v>
      </c>
      <c r="B2" s="1799"/>
      <c r="C2" s="1799"/>
      <c r="D2" s="1799"/>
      <c r="E2" s="1799"/>
      <c r="F2" s="1799"/>
      <c r="G2" s="1799"/>
      <c r="H2" s="1799"/>
      <c r="I2" s="1799"/>
      <c r="J2" s="1799"/>
      <c r="K2" s="1799"/>
      <c r="L2" s="1799"/>
      <c r="M2" s="1799"/>
      <c r="N2" s="344"/>
    </row>
    <row r="3" spans="1:13" ht="15" customHeight="1">
      <c r="A3" s="1691" t="s">
        <v>1242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1691"/>
      <c r="M3" s="1691"/>
    </row>
    <row r="4" spans="1:13" ht="15" customHeight="1">
      <c r="A4" s="1691" t="s">
        <v>932</v>
      </c>
      <c r="B4" s="1691"/>
      <c r="C4" s="1691"/>
      <c r="D4" s="1691"/>
      <c r="E4" s="1691"/>
      <c r="F4" s="1691"/>
      <c r="G4" s="1691"/>
      <c r="H4" s="1691"/>
      <c r="I4" s="1691"/>
      <c r="J4" s="1691"/>
      <c r="K4" s="1691"/>
      <c r="L4" s="1691"/>
      <c r="M4" s="1691"/>
    </row>
    <row r="5" spans="1:13" ht="13.5" thickBot="1">
      <c r="A5" s="1714" t="s">
        <v>395</v>
      </c>
      <c r="B5" s="1714"/>
      <c r="C5" s="1714"/>
      <c r="D5" s="1714"/>
      <c r="E5" s="1714"/>
      <c r="F5" s="1714"/>
      <c r="G5" s="1714"/>
      <c r="H5" s="1714"/>
      <c r="I5" s="1714"/>
      <c r="J5" s="1714"/>
      <c r="K5" s="1714"/>
      <c r="L5" s="1714"/>
      <c r="M5" s="1714"/>
    </row>
    <row r="6" spans="1:13" ht="12.75">
      <c r="A6" s="1832" t="s">
        <v>1243</v>
      </c>
      <c r="B6" s="1834" t="s">
        <v>1244</v>
      </c>
      <c r="C6" s="663" t="s">
        <v>990</v>
      </c>
      <c r="D6" s="329" t="s">
        <v>915</v>
      </c>
      <c r="E6" s="1836" t="s">
        <v>1437</v>
      </c>
      <c r="F6" s="1837"/>
      <c r="G6" s="1836" t="s">
        <v>896</v>
      </c>
      <c r="H6" s="1838"/>
      <c r="I6" s="1839"/>
      <c r="J6" s="1838" t="s">
        <v>1338</v>
      </c>
      <c r="K6" s="1838"/>
      <c r="L6" s="1838"/>
      <c r="M6" s="1839"/>
    </row>
    <row r="7" spans="1:13" ht="12.75">
      <c r="A7" s="1833"/>
      <c r="B7" s="1835"/>
      <c r="C7" s="665" t="s">
        <v>991</v>
      </c>
      <c r="D7" s="695" t="s">
        <v>396</v>
      </c>
      <c r="E7" s="696" t="s">
        <v>826</v>
      </c>
      <c r="F7" s="695" t="s">
        <v>396</v>
      </c>
      <c r="G7" s="697" t="s">
        <v>853</v>
      </c>
      <c r="H7" s="695" t="s">
        <v>826</v>
      </c>
      <c r="I7" s="698" t="s">
        <v>396</v>
      </c>
      <c r="J7" s="1840" t="s">
        <v>1246</v>
      </c>
      <c r="K7" s="1842" t="s">
        <v>1247</v>
      </c>
      <c r="L7" s="1842" t="s">
        <v>1248</v>
      </c>
      <c r="M7" s="1844" t="s">
        <v>1249</v>
      </c>
    </row>
    <row r="8" spans="1:13" ht="12.75">
      <c r="A8" s="227"/>
      <c r="B8" s="699">
        <v>1</v>
      </c>
      <c r="C8" s="665">
        <v>2</v>
      </c>
      <c r="D8" s="594">
        <v>3</v>
      </c>
      <c r="E8" s="664">
        <v>4</v>
      </c>
      <c r="F8" s="594">
        <v>5</v>
      </c>
      <c r="G8" s="594">
        <v>6</v>
      </c>
      <c r="H8" s="594">
        <v>7</v>
      </c>
      <c r="I8" s="700">
        <v>8</v>
      </c>
      <c r="J8" s="1841"/>
      <c r="K8" s="1843"/>
      <c r="L8" s="1843"/>
      <c r="M8" s="1845"/>
    </row>
    <row r="9" spans="1:13" ht="8.25" customHeight="1">
      <c r="A9" s="213"/>
      <c r="B9" s="214"/>
      <c r="C9" s="1148"/>
      <c r="D9" s="701"/>
      <c r="E9" s="821"/>
      <c r="F9" s="819"/>
      <c r="G9" s="1149"/>
      <c r="H9" s="822"/>
      <c r="I9" s="702"/>
      <c r="J9" s="42"/>
      <c r="K9" s="42"/>
      <c r="L9" s="212"/>
      <c r="M9" s="215"/>
    </row>
    <row r="10" spans="1:13" ht="12" customHeight="1">
      <c r="A10" s="216"/>
      <c r="B10" s="217" t="s">
        <v>1250</v>
      </c>
      <c r="C10" s="703">
        <v>100</v>
      </c>
      <c r="D10" s="1149">
        <v>114.8</v>
      </c>
      <c r="E10" s="1149">
        <v>125.1</v>
      </c>
      <c r="F10" s="819">
        <v>125.4</v>
      </c>
      <c r="G10" s="1149">
        <v>145.3</v>
      </c>
      <c r="H10" s="819">
        <v>149.2</v>
      </c>
      <c r="I10" s="1150">
        <v>150.8</v>
      </c>
      <c r="J10" s="1151">
        <v>9.233449477351911</v>
      </c>
      <c r="K10" s="1152">
        <v>0.23980815347721318</v>
      </c>
      <c r="L10" s="1152">
        <v>20.255183413078143</v>
      </c>
      <c r="M10" s="1153">
        <v>1.0723860589812517</v>
      </c>
    </row>
    <row r="11" spans="1:13" ht="6" customHeight="1">
      <c r="A11" s="1154"/>
      <c r="B11" s="1155"/>
      <c r="C11" s="1156"/>
      <c r="D11" s="1157"/>
      <c r="E11" s="1157"/>
      <c r="F11" s="1158"/>
      <c r="G11" s="1157"/>
      <c r="H11" s="1158"/>
      <c r="I11" s="1159"/>
      <c r="J11" s="1160"/>
      <c r="K11" s="1161"/>
      <c r="L11" s="1161"/>
      <c r="M11" s="1162"/>
    </row>
    <row r="12" spans="1:13" ht="12" customHeight="1">
      <c r="A12" s="218">
        <v>1</v>
      </c>
      <c r="B12" s="217" t="s">
        <v>1251</v>
      </c>
      <c r="C12" s="703">
        <v>26.97</v>
      </c>
      <c r="D12" s="1149">
        <v>106.6</v>
      </c>
      <c r="E12" s="1149">
        <v>118.2</v>
      </c>
      <c r="F12" s="819">
        <v>118.2</v>
      </c>
      <c r="G12" s="1149">
        <v>138</v>
      </c>
      <c r="H12" s="819">
        <v>138</v>
      </c>
      <c r="I12" s="1150">
        <v>138</v>
      </c>
      <c r="J12" s="1151">
        <v>10.88180112570359</v>
      </c>
      <c r="K12" s="1152">
        <v>0</v>
      </c>
      <c r="L12" s="1152">
        <v>16.751269035532985</v>
      </c>
      <c r="M12" s="1153">
        <v>0</v>
      </c>
    </row>
    <row r="13" spans="1:13" ht="7.5" customHeight="1">
      <c r="A13" s="218"/>
      <c r="B13" s="219"/>
      <c r="C13" s="703"/>
      <c r="D13" s="1149"/>
      <c r="E13" s="1149"/>
      <c r="F13" s="819"/>
      <c r="G13" s="1149"/>
      <c r="H13" s="819"/>
      <c r="I13" s="1150"/>
      <c r="J13" s="1151"/>
      <c r="K13" s="1152"/>
      <c r="L13" s="1152"/>
      <c r="M13" s="1153"/>
    </row>
    <row r="14" spans="1:13" ht="15" customHeight="1">
      <c r="A14" s="220"/>
      <c r="B14" s="219" t="s">
        <v>1252</v>
      </c>
      <c r="C14" s="704">
        <v>9.8</v>
      </c>
      <c r="D14" s="1163">
        <v>105.8</v>
      </c>
      <c r="E14" s="1163">
        <v>121</v>
      </c>
      <c r="F14" s="303">
        <v>121</v>
      </c>
      <c r="G14" s="1163">
        <v>134.5</v>
      </c>
      <c r="H14" s="303">
        <v>134.5</v>
      </c>
      <c r="I14" s="330">
        <v>134.5</v>
      </c>
      <c r="J14" s="1164">
        <v>14.366729678638947</v>
      </c>
      <c r="K14" s="1165">
        <v>0</v>
      </c>
      <c r="L14" s="1165">
        <v>11.15702479338843</v>
      </c>
      <c r="M14" s="1166">
        <v>0</v>
      </c>
    </row>
    <row r="15" spans="1:13" ht="15" customHeight="1">
      <c r="A15" s="221"/>
      <c r="B15" s="222" t="s">
        <v>1253</v>
      </c>
      <c r="C15" s="1167">
        <v>17.17</v>
      </c>
      <c r="D15" s="1168">
        <v>107.1</v>
      </c>
      <c r="E15" s="1168">
        <v>116.6</v>
      </c>
      <c r="F15" s="1169">
        <v>116.6</v>
      </c>
      <c r="G15" s="1168">
        <v>140.1</v>
      </c>
      <c r="H15" s="1169">
        <v>140.1</v>
      </c>
      <c r="I15" s="1170">
        <v>140.1</v>
      </c>
      <c r="J15" s="1171">
        <v>8.87021475256769</v>
      </c>
      <c r="K15" s="1172">
        <v>0</v>
      </c>
      <c r="L15" s="1172">
        <v>20.15437392795883</v>
      </c>
      <c r="M15" s="1173">
        <v>0</v>
      </c>
    </row>
    <row r="16" spans="1:13" ht="10.5" customHeight="1">
      <c r="A16" s="220"/>
      <c r="B16" s="219"/>
      <c r="C16" s="703"/>
      <c r="D16" s="1149"/>
      <c r="E16" s="1149"/>
      <c r="F16" s="303"/>
      <c r="G16" s="1163"/>
      <c r="H16" s="819"/>
      <c r="I16" s="1150"/>
      <c r="J16" s="1151"/>
      <c r="K16" s="1152"/>
      <c r="L16" s="1152"/>
      <c r="M16" s="1153"/>
    </row>
    <row r="17" spans="1:13" ht="15" customHeight="1">
      <c r="A17" s="218">
        <v>1.1</v>
      </c>
      <c r="B17" s="217" t="s">
        <v>1254</v>
      </c>
      <c r="C17" s="703">
        <v>2.82</v>
      </c>
      <c r="D17" s="1149">
        <v>110</v>
      </c>
      <c r="E17" s="1149">
        <v>135.8</v>
      </c>
      <c r="F17" s="819">
        <v>135.8</v>
      </c>
      <c r="G17" s="1149">
        <v>173.9</v>
      </c>
      <c r="H17" s="819">
        <v>173.9</v>
      </c>
      <c r="I17" s="1150">
        <v>173.9</v>
      </c>
      <c r="J17" s="1151">
        <v>23.454545454545467</v>
      </c>
      <c r="K17" s="1152">
        <v>0</v>
      </c>
      <c r="L17" s="1152">
        <v>28.055964653902777</v>
      </c>
      <c r="M17" s="1153">
        <v>0</v>
      </c>
    </row>
    <row r="18" spans="1:13" ht="13.5" customHeight="1">
      <c r="A18" s="218"/>
      <c r="B18" s="219" t="s">
        <v>1252</v>
      </c>
      <c r="C18" s="704">
        <v>0.31</v>
      </c>
      <c r="D18" s="1163">
        <v>110</v>
      </c>
      <c r="E18" s="1163">
        <v>137.3</v>
      </c>
      <c r="F18" s="303">
        <v>137.3</v>
      </c>
      <c r="G18" s="1163">
        <v>153.5</v>
      </c>
      <c r="H18" s="303">
        <v>153.5</v>
      </c>
      <c r="I18" s="330">
        <v>153.5</v>
      </c>
      <c r="J18" s="1164">
        <v>24.818181818181827</v>
      </c>
      <c r="K18" s="1165">
        <v>0</v>
      </c>
      <c r="L18" s="1165">
        <v>11.798980335032766</v>
      </c>
      <c r="M18" s="1166">
        <v>0</v>
      </c>
    </row>
    <row r="19" spans="1:13" ht="15" customHeight="1">
      <c r="A19" s="220"/>
      <c r="B19" s="219" t="s">
        <v>1253</v>
      </c>
      <c r="C19" s="704">
        <v>2.51</v>
      </c>
      <c r="D19" s="1163">
        <v>110</v>
      </c>
      <c r="E19" s="1163">
        <v>135.6</v>
      </c>
      <c r="F19" s="303">
        <v>135.6</v>
      </c>
      <c r="G19" s="1163">
        <v>176.3</v>
      </c>
      <c r="H19" s="303">
        <v>176.3</v>
      </c>
      <c r="I19" s="330">
        <v>176.3</v>
      </c>
      <c r="J19" s="1164">
        <v>23.272727272727266</v>
      </c>
      <c r="K19" s="1165">
        <v>0</v>
      </c>
      <c r="L19" s="1165">
        <v>30.014749262536895</v>
      </c>
      <c r="M19" s="1166">
        <v>0</v>
      </c>
    </row>
    <row r="20" spans="1:13" ht="15" customHeight="1">
      <c r="A20" s="218">
        <v>1.2</v>
      </c>
      <c r="B20" s="217" t="s">
        <v>1255</v>
      </c>
      <c r="C20" s="703">
        <v>1.14</v>
      </c>
      <c r="D20" s="1149">
        <v>111.4</v>
      </c>
      <c r="E20" s="1149">
        <v>121.2</v>
      </c>
      <c r="F20" s="819">
        <v>121.2</v>
      </c>
      <c r="G20" s="1149">
        <v>147.7</v>
      </c>
      <c r="H20" s="819">
        <v>147.7</v>
      </c>
      <c r="I20" s="1150">
        <v>147.7</v>
      </c>
      <c r="J20" s="1151">
        <v>8.797127468581678</v>
      </c>
      <c r="K20" s="1152">
        <v>0</v>
      </c>
      <c r="L20" s="1152">
        <v>21.864686468646852</v>
      </c>
      <c r="M20" s="1153">
        <v>0</v>
      </c>
    </row>
    <row r="21" spans="1:13" ht="15" customHeight="1">
      <c r="A21" s="220"/>
      <c r="B21" s="219" t="s">
        <v>1252</v>
      </c>
      <c r="C21" s="704">
        <v>0.19</v>
      </c>
      <c r="D21" s="1163">
        <v>114.2</v>
      </c>
      <c r="E21" s="1163">
        <v>132.1</v>
      </c>
      <c r="F21" s="303">
        <v>132.1</v>
      </c>
      <c r="G21" s="1163">
        <v>144.5</v>
      </c>
      <c r="H21" s="303">
        <v>144.5</v>
      </c>
      <c r="I21" s="330">
        <v>144.5</v>
      </c>
      <c r="J21" s="1164">
        <v>15.674255691768806</v>
      </c>
      <c r="K21" s="1165">
        <v>0</v>
      </c>
      <c r="L21" s="1165">
        <v>9.386828160484484</v>
      </c>
      <c r="M21" s="1166">
        <v>0</v>
      </c>
    </row>
    <row r="22" spans="1:13" ht="15" customHeight="1">
      <c r="A22" s="220"/>
      <c r="B22" s="219" t="s">
        <v>1253</v>
      </c>
      <c r="C22" s="704">
        <v>0.95</v>
      </c>
      <c r="D22" s="1163">
        <v>110.8</v>
      </c>
      <c r="E22" s="1163">
        <v>119</v>
      </c>
      <c r="F22" s="303">
        <v>119</v>
      </c>
      <c r="G22" s="1163">
        <v>148.4</v>
      </c>
      <c r="H22" s="303">
        <v>148.4</v>
      </c>
      <c r="I22" s="330">
        <v>148.4</v>
      </c>
      <c r="J22" s="1164">
        <v>7.400722021660641</v>
      </c>
      <c r="K22" s="1165">
        <v>0</v>
      </c>
      <c r="L22" s="1165">
        <v>24.705882352941174</v>
      </c>
      <c r="M22" s="1166">
        <v>0</v>
      </c>
    </row>
    <row r="23" spans="1:13" ht="15" customHeight="1">
      <c r="A23" s="218">
        <v>1.3</v>
      </c>
      <c r="B23" s="217" t="s">
        <v>1256</v>
      </c>
      <c r="C23" s="703">
        <v>0.55</v>
      </c>
      <c r="D23" s="1149">
        <v>113.3</v>
      </c>
      <c r="E23" s="1149">
        <v>170.5</v>
      </c>
      <c r="F23" s="819">
        <v>170.5</v>
      </c>
      <c r="G23" s="1149">
        <v>201.5</v>
      </c>
      <c r="H23" s="819">
        <v>201.5</v>
      </c>
      <c r="I23" s="1150">
        <v>201.5</v>
      </c>
      <c r="J23" s="1151">
        <v>50.48543689320388</v>
      </c>
      <c r="K23" s="1152">
        <v>0</v>
      </c>
      <c r="L23" s="1152">
        <v>18.181818181818187</v>
      </c>
      <c r="M23" s="1153">
        <v>0</v>
      </c>
    </row>
    <row r="24" spans="1:13" ht="15" customHeight="1">
      <c r="A24" s="218"/>
      <c r="B24" s="219" t="s">
        <v>1252</v>
      </c>
      <c r="C24" s="704">
        <v>0.1</v>
      </c>
      <c r="D24" s="1163">
        <v>117.6</v>
      </c>
      <c r="E24" s="1163">
        <v>167.7</v>
      </c>
      <c r="F24" s="303">
        <v>167.7</v>
      </c>
      <c r="G24" s="1163">
        <v>179.9</v>
      </c>
      <c r="H24" s="303">
        <v>179.9</v>
      </c>
      <c r="I24" s="330">
        <v>179.9</v>
      </c>
      <c r="J24" s="1164">
        <v>42.602040816326536</v>
      </c>
      <c r="K24" s="1165">
        <v>0</v>
      </c>
      <c r="L24" s="1165">
        <v>7.274895646988682</v>
      </c>
      <c r="M24" s="1166">
        <v>0</v>
      </c>
    </row>
    <row r="25" spans="1:13" ht="15" customHeight="1">
      <c r="A25" s="218"/>
      <c r="B25" s="219" t="s">
        <v>1253</v>
      </c>
      <c r="C25" s="704">
        <v>0.45</v>
      </c>
      <c r="D25" s="1163">
        <v>112.3</v>
      </c>
      <c r="E25" s="1163">
        <v>171.2</v>
      </c>
      <c r="F25" s="303">
        <v>171.2</v>
      </c>
      <c r="G25" s="1163">
        <v>206.4</v>
      </c>
      <c r="H25" s="303">
        <v>206.4</v>
      </c>
      <c r="I25" s="330">
        <v>206.4</v>
      </c>
      <c r="J25" s="1164">
        <v>52.44879786286731</v>
      </c>
      <c r="K25" s="1165">
        <v>0</v>
      </c>
      <c r="L25" s="1165">
        <v>20.56074766355141</v>
      </c>
      <c r="M25" s="1166">
        <v>0</v>
      </c>
    </row>
    <row r="26" spans="1:13" s="74" customFormat="1" ht="15" customHeight="1">
      <c r="A26" s="218">
        <v>1.4</v>
      </c>
      <c r="B26" s="217" t="s">
        <v>1257</v>
      </c>
      <c r="C26" s="703">
        <v>4.01</v>
      </c>
      <c r="D26" s="1149">
        <v>111.4</v>
      </c>
      <c r="E26" s="1149">
        <v>121.8</v>
      </c>
      <c r="F26" s="819">
        <v>121.8</v>
      </c>
      <c r="G26" s="1149">
        <v>159.4</v>
      </c>
      <c r="H26" s="819">
        <v>159.4</v>
      </c>
      <c r="I26" s="1150">
        <v>159.4</v>
      </c>
      <c r="J26" s="1151">
        <v>9.335727109515247</v>
      </c>
      <c r="K26" s="1152">
        <v>0</v>
      </c>
      <c r="L26" s="1152">
        <v>30.87027914614123</v>
      </c>
      <c r="M26" s="1153">
        <v>0</v>
      </c>
    </row>
    <row r="27" spans="1:13" ht="15" customHeight="1">
      <c r="A27" s="220"/>
      <c r="B27" s="219" t="s">
        <v>1252</v>
      </c>
      <c r="C27" s="704">
        <v>0.17</v>
      </c>
      <c r="D27" s="1163">
        <v>109.9</v>
      </c>
      <c r="E27" s="1163">
        <v>127.5</v>
      </c>
      <c r="F27" s="303">
        <v>127.5</v>
      </c>
      <c r="G27" s="1163">
        <v>142.5</v>
      </c>
      <c r="H27" s="303">
        <v>142.5</v>
      </c>
      <c r="I27" s="330">
        <v>142.5</v>
      </c>
      <c r="J27" s="1164">
        <v>16.01455868971793</v>
      </c>
      <c r="K27" s="1165">
        <v>0</v>
      </c>
      <c r="L27" s="1165">
        <v>11.764705882352942</v>
      </c>
      <c r="M27" s="1166">
        <v>0</v>
      </c>
    </row>
    <row r="28" spans="1:15" ht="15" customHeight="1">
      <c r="A28" s="220"/>
      <c r="B28" s="219" t="s">
        <v>1253</v>
      </c>
      <c r="C28" s="704">
        <v>3.84</v>
      </c>
      <c r="D28" s="1163">
        <v>111.5</v>
      </c>
      <c r="E28" s="1163">
        <v>121.5</v>
      </c>
      <c r="F28" s="303">
        <v>121.5</v>
      </c>
      <c r="G28" s="1163">
        <v>160.2</v>
      </c>
      <c r="H28" s="303">
        <v>160.2</v>
      </c>
      <c r="I28" s="330">
        <v>160.2</v>
      </c>
      <c r="J28" s="1164">
        <v>8.968609865470853</v>
      </c>
      <c r="K28" s="1165">
        <v>0</v>
      </c>
      <c r="L28" s="1165">
        <v>31.851851851851848</v>
      </c>
      <c r="M28" s="1166">
        <v>0</v>
      </c>
      <c r="O28" s="223"/>
    </row>
    <row r="29" spans="1:13" s="74" customFormat="1" ht="15" customHeight="1">
      <c r="A29" s="218">
        <v>1.5</v>
      </c>
      <c r="B29" s="217" t="s">
        <v>1258</v>
      </c>
      <c r="C29" s="703">
        <v>10.55</v>
      </c>
      <c r="D29" s="1149">
        <v>107</v>
      </c>
      <c r="E29" s="1149">
        <v>122.8</v>
      </c>
      <c r="F29" s="819">
        <v>122.8</v>
      </c>
      <c r="G29" s="1149">
        <v>142.6</v>
      </c>
      <c r="H29" s="819">
        <v>142.6</v>
      </c>
      <c r="I29" s="1150">
        <v>142.6</v>
      </c>
      <c r="J29" s="1151">
        <v>14.766355140186917</v>
      </c>
      <c r="K29" s="1152">
        <v>0</v>
      </c>
      <c r="L29" s="1152">
        <v>16.123778501628678</v>
      </c>
      <c r="M29" s="1153">
        <v>0</v>
      </c>
    </row>
    <row r="30" spans="1:13" ht="15" customHeight="1">
      <c r="A30" s="220"/>
      <c r="B30" s="219" t="s">
        <v>1252</v>
      </c>
      <c r="C30" s="704">
        <v>6.8</v>
      </c>
      <c r="D30" s="1163">
        <v>106.5</v>
      </c>
      <c r="E30" s="1163">
        <v>125.7</v>
      </c>
      <c r="F30" s="303">
        <v>125.7</v>
      </c>
      <c r="G30" s="1163">
        <v>143.3</v>
      </c>
      <c r="H30" s="303">
        <v>143.3</v>
      </c>
      <c r="I30" s="330">
        <v>143.3</v>
      </c>
      <c r="J30" s="1164">
        <v>18.02816901408451</v>
      </c>
      <c r="K30" s="1165">
        <v>0</v>
      </c>
      <c r="L30" s="1165">
        <v>14.001591089896579</v>
      </c>
      <c r="M30" s="1166">
        <v>0</v>
      </c>
    </row>
    <row r="31" spans="1:13" ht="15" customHeight="1">
      <c r="A31" s="220"/>
      <c r="B31" s="219" t="s">
        <v>1253</v>
      </c>
      <c r="C31" s="704">
        <v>3.75</v>
      </c>
      <c r="D31" s="1163">
        <v>108</v>
      </c>
      <c r="E31" s="1163">
        <v>117.6</v>
      </c>
      <c r="F31" s="303">
        <v>117.6</v>
      </c>
      <c r="G31" s="1163">
        <v>141.4</v>
      </c>
      <c r="H31" s="303">
        <v>141.4</v>
      </c>
      <c r="I31" s="330">
        <v>141.4</v>
      </c>
      <c r="J31" s="1164">
        <v>8.888888888888886</v>
      </c>
      <c r="K31" s="1165">
        <v>0</v>
      </c>
      <c r="L31" s="1165">
        <v>20.238095238095255</v>
      </c>
      <c r="M31" s="1166">
        <v>0</v>
      </c>
    </row>
    <row r="32" spans="1:13" s="74" customFormat="1" ht="15" customHeight="1">
      <c r="A32" s="218">
        <v>1.6</v>
      </c>
      <c r="B32" s="217" t="s">
        <v>1259</v>
      </c>
      <c r="C32" s="703">
        <v>7.9</v>
      </c>
      <c r="D32" s="1149">
        <v>101.3</v>
      </c>
      <c r="E32" s="1149">
        <v>99.8</v>
      </c>
      <c r="F32" s="819">
        <v>99.8</v>
      </c>
      <c r="G32" s="1149">
        <v>102.5</v>
      </c>
      <c r="H32" s="819">
        <v>102.5</v>
      </c>
      <c r="I32" s="1150">
        <v>102.5</v>
      </c>
      <c r="J32" s="1151">
        <v>-1.4807502467917004</v>
      </c>
      <c r="K32" s="1152">
        <v>0</v>
      </c>
      <c r="L32" s="1152">
        <v>2.7054108216432837</v>
      </c>
      <c r="M32" s="1153">
        <v>0</v>
      </c>
    </row>
    <row r="33" spans="1:13" ht="15" customHeight="1">
      <c r="A33" s="220"/>
      <c r="B33" s="219" t="s">
        <v>1252</v>
      </c>
      <c r="C33" s="704">
        <v>2.24</v>
      </c>
      <c r="D33" s="1163">
        <v>101.5</v>
      </c>
      <c r="E33" s="1163">
        <v>100.6</v>
      </c>
      <c r="F33" s="303">
        <v>100.6</v>
      </c>
      <c r="G33" s="1163">
        <v>101.4</v>
      </c>
      <c r="H33" s="303">
        <v>101.4</v>
      </c>
      <c r="I33" s="330">
        <v>101.4</v>
      </c>
      <c r="J33" s="1164">
        <v>-0.8866995073891673</v>
      </c>
      <c r="K33" s="1165">
        <v>0</v>
      </c>
      <c r="L33" s="1165">
        <v>0.7952286282306318</v>
      </c>
      <c r="M33" s="1166">
        <v>0</v>
      </c>
    </row>
    <row r="34" spans="1:13" ht="15" customHeight="1">
      <c r="A34" s="220"/>
      <c r="B34" s="219" t="s">
        <v>1253</v>
      </c>
      <c r="C34" s="704">
        <v>5.66</v>
      </c>
      <c r="D34" s="1163">
        <v>101.3</v>
      </c>
      <c r="E34" s="1163">
        <v>99.5</v>
      </c>
      <c r="F34" s="303">
        <v>99.5</v>
      </c>
      <c r="G34" s="1163">
        <v>102.9</v>
      </c>
      <c r="H34" s="303">
        <v>102.9</v>
      </c>
      <c r="I34" s="330">
        <v>102.9</v>
      </c>
      <c r="J34" s="1164">
        <v>-1.7769002961500462</v>
      </c>
      <c r="K34" s="1165">
        <v>0</v>
      </c>
      <c r="L34" s="1165">
        <v>3.4170854271356745</v>
      </c>
      <c r="M34" s="1166">
        <v>0</v>
      </c>
    </row>
    <row r="35" spans="1:13" ht="6" customHeight="1">
      <c r="A35" s="220"/>
      <c r="B35" s="78"/>
      <c r="C35" s="704"/>
      <c r="D35" s="1163"/>
      <c r="E35" s="1163"/>
      <c r="F35" s="303"/>
      <c r="G35" s="1163"/>
      <c r="H35" s="303"/>
      <c r="I35" s="330"/>
      <c r="J35" s="1164"/>
      <c r="K35" s="1165"/>
      <c r="L35" s="1165"/>
      <c r="M35" s="1166"/>
    </row>
    <row r="36" spans="1:13" ht="12.75">
      <c r="A36" s="1174">
        <v>2</v>
      </c>
      <c r="B36" s="1175" t="s">
        <v>1260</v>
      </c>
      <c r="C36" s="1176">
        <v>73.03</v>
      </c>
      <c r="D36" s="1177">
        <v>117.8</v>
      </c>
      <c r="E36" s="1177">
        <v>127.7</v>
      </c>
      <c r="F36" s="1178">
        <v>128</v>
      </c>
      <c r="G36" s="1149">
        <v>148</v>
      </c>
      <c r="H36" s="819">
        <v>153.4</v>
      </c>
      <c r="I36" s="1179">
        <v>155.5</v>
      </c>
      <c r="J36" s="1180">
        <v>8.658743633276742</v>
      </c>
      <c r="K36" s="1181">
        <v>0.23492560689115294</v>
      </c>
      <c r="L36" s="1181">
        <v>21.484375</v>
      </c>
      <c r="M36" s="1182">
        <v>1.3689700130377958</v>
      </c>
    </row>
    <row r="37" spans="1:13" ht="9.75" customHeight="1">
      <c r="A37" s="220"/>
      <c r="B37" s="78"/>
      <c r="C37" s="704"/>
      <c r="D37" s="1163"/>
      <c r="E37" s="1163"/>
      <c r="F37" s="303"/>
      <c r="G37" s="1163"/>
      <c r="H37" s="303"/>
      <c r="I37" s="330"/>
      <c r="J37" s="1164"/>
      <c r="K37" s="1165"/>
      <c r="L37" s="1165"/>
      <c r="M37" s="1166"/>
    </row>
    <row r="38" spans="1:13" ht="12.75">
      <c r="A38" s="218">
        <v>2.1</v>
      </c>
      <c r="B38" s="224" t="s">
        <v>1266</v>
      </c>
      <c r="C38" s="703">
        <v>39.49</v>
      </c>
      <c r="D38" s="1149">
        <v>119.1</v>
      </c>
      <c r="E38" s="1149">
        <v>126.1</v>
      </c>
      <c r="F38" s="819">
        <v>126.3</v>
      </c>
      <c r="G38" s="1149">
        <v>155.1</v>
      </c>
      <c r="H38" s="819">
        <v>160</v>
      </c>
      <c r="I38" s="1150">
        <v>160.4</v>
      </c>
      <c r="J38" s="1151">
        <v>6.045340050377845</v>
      </c>
      <c r="K38" s="1152">
        <v>0.15860428231562196</v>
      </c>
      <c r="L38" s="1152">
        <v>26.99920823436264</v>
      </c>
      <c r="M38" s="1153">
        <v>0.25</v>
      </c>
    </row>
    <row r="39" spans="1:13" ht="12.75">
      <c r="A39" s="220"/>
      <c r="B39" s="78" t="s">
        <v>1267</v>
      </c>
      <c r="C39" s="704">
        <v>20.49</v>
      </c>
      <c r="D39" s="1163">
        <v>117.5</v>
      </c>
      <c r="E39" s="1163">
        <v>124.6</v>
      </c>
      <c r="F39" s="303">
        <v>124.8</v>
      </c>
      <c r="G39" s="1163">
        <v>155.1</v>
      </c>
      <c r="H39" s="303">
        <v>159.8</v>
      </c>
      <c r="I39" s="330">
        <v>159.9</v>
      </c>
      <c r="J39" s="1164">
        <v>6.212765957446791</v>
      </c>
      <c r="K39" s="1165">
        <v>0.1605136436597263</v>
      </c>
      <c r="L39" s="1165">
        <v>28.125</v>
      </c>
      <c r="M39" s="1166">
        <v>0.0625782227784697</v>
      </c>
    </row>
    <row r="40" spans="1:13" ht="12.75">
      <c r="A40" s="220"/>
      <c r="B40" s="78" t="s">
        <v>1268</v>
      </c>
      <c r="C40" s="704">
        <v>19</v>
      </c>
      <c r="D40" s="1163">
        <v>120.8</v>
      </c>
      <c r="E40" s="1163">
        <v>127.8</v>
      </c>
      <c r="F40" s="303">
        <v>128</v>
      </c>
      <c r="G40" s="1163">
        <v>155</v>
      </c>
      <c r="H40" s="303">
        <v>160.2</v>
      </c>
      <c r="I40" s="330">
        <v>160.9</v>
      </c>
      <c r="J40" s="1164">
        <v>5.960264900662253</v>
      </c>
      <c r="K40" s="1165">
        <v>0.15649452269170183</v>
      </c>
      <c r="L40" s="1165">
        <v>25.703125</v>
      </c>
      <c r="M40" s="1166">
        <v>0.43695380774033765</v>
      </c>
    </row>
    <row r="41" spans="1:13" ht="12.75">
      <c r="A41" s="218">
        <v>2.2</v>
      </c>
      <c r="B41" s="224" t="s">
        <v>1269</v>
      </c>
      <c r="C41" s="703">
        <v>25.25</v>
      </c>
      <c r="D41" s="1149">
        <v>119.1</v>
      </c>
      <c r="E41" s="1149">
        <v>132.9</v>
      </c>
      <c r="F41" s="819">
        <v>133.4</v>
      </c>
      <c r="G41" s="1149">
        <v>140.2</v>
      </c>
      <c r="H41" s="819">
        <v>147</v>
      </c>
      <c r="I41" s="1150">
        <v>152.1</v>
      </c>
      <c r="J41" s="1151">
        <v>12.00671704450042</v>
      </c>
      <c r="K41" s="1152">
        <v>0.3762227238525213</v>
      </c>
      <c r="L41" s="1152">
        <v>14.017991004497745</v>
      </c>
      <c r="M41" s="1153">
        <v>3.4693877551020336</v>
      </c>
    </row>
    <row r="42" spans="1:13" ht="12.75">
      <c r="A42" s="220"/>
      <c r="B42" s="78" t="s">
        <v>1270</v>
      </c>
      <c r="C42" s="704">
        <v>6.31</v>
      </c>
      <c r="D42" s="1163">
        <v>112</v>
      </c>
      <c r="E42" s="1163">
        <v>123.4</v>
      </c>
      <c r="F42" s="303">
        <v>123.7</v>
      </c>
      <c r="G42" s="1163">
        <v>129.3</v>
      </c>
      <c r="H42" s="303">
        <v>134.7</v>
      </c>
      <c r="I42" s="330">
        <v>139.5</v>
      </c>
      <c r="J42" s="1164">
        <v>10.44642857142857</v>
      </c>
      <c r="K42" s="1165">
        <v>0.2431118314424623</v>
      </c>
      <c r="L42" s="1165">
        <v>12.772837510105091</v>
      </c>
      <c r="M42" s="1166">
        <v>3.5634743875278474</v>
      </c>
    </row>
    <row r="43" spans="1:13" ht="12.75">
      <c r="A43" s="220"/>
      <c r="B43" s="78" t="s">
        <v>1271</v>
      </c>
      <c r="C43" s="704">
        <v>6.31</v>
      </c>
      <c r="D43" s="1163">
        <v>117.1</v>
      </c>
      <c r="E43" s="1163">
        <v>130.4</v>
      </c>
      <c r="F43" s="303">
        <v>131</v>
      </c>
      <c r="G43" s="1163">
        <v>137</v>
      </c>
      <c r="H43" s="303">
        <v>144.6</v>
      </c>
      <c r="I43" s="330">
        <v>150</v>
      </c>
      <c r="J43" s="1164">
        <v>11.870196413321949</v>
      </c>
      <c r="K43" s="1165">
        <v>0.4601226993864884</v>
      </c>
      <c r="L43" s="1165">
        <v>14.503816793893122</v>
      </c>
      <c r="M43" s="1166">
        <v>3.7344398340249114</v>
      </c>
    </row>
    <row r="44" spans="1:13" ht="12.75">
      <c r="A44" s="220"/>
      <c r="B44" s="78" t="s">
        <v>1272</v>
      </c>
      <c r="C44" s="704">
        <v>6.31</v>
      </c>
      <c r="D44" s="1163">
        <v>122.3</v>
      </c>
      <c r="E44" s="1163">
        <v>134.4</v>
      </c>
      <c r="F44" s="303">
        <v>135.4</v>
      </c>
      <c r="G44" s="1163">
        <v>142.9</v>
      </c>
      <c r="H44" s="303">
        <v>151.3</v>
      </c>
      <c r="I44" s="330">
        <v>154.7</v>
      </c>
      <c r="J44" s="1164">
        <v>10.71136549468521</v>
      </c>
      <c r="K44" s="1165">
        <v>0.7440476190476204</v>
      </c>
      <c r="L44" s="1165">
        <v>14.254062038404712</v>
      </c>
      <c r="M44" s="1166">
        <v>2.247191011235941</v>
      </c>
    </row>
    <row r="45" spans="1:13" ht="12.75">
      <c r="A45" s="220"/>
      <c r="B45" s="78" t="s">
        <v>1273</v>
      </c>
      <c r="C45" s="704">
        <v>6.32</v>
      </c>
      <c r="D45" s="1163">
        <v>125.3</v>
      </c>
      <c r="E45" s="1163">
        <v>143.3</v>
      </c>
      <c r="F45" s="303">
        <v>143.5</v>
      </c>
      <c r="G45" s="1163">
        <v>151.7</v>
      </c>
      <c r="H45" s="303">
        <v>157.6</v>
      </c>
      <c r="I45" s="330">
        <v>164.2</v>
      </c>
      <c r="J45" s="1164">
        <v>14.52513966480447</v>
      </c>
      <c r="K45" s="1165">
        <v>0.13956734124214165</v>
      </c>
      <c r="L45" s="1165">
        <v>14.42508710801394</v>
      </c>
      <c r="M45" s="1166">
        <v>4.187817258883243</v>
      </c>
    </row>
    <row r="46" spans="1:13" ht="12.75">
      <c r="A46" s="218">
        <v>2.3</v>
      </c>
      <c r="B46" s="224" t="s">
        <v>1274</v>
      </c>
      <c r="C46" s="703">
        <v>8.29</v>
      </c>
      <c r="D46" s="1149">
        <v>107.9</v>
      </c>
      <c r="E46" s="1149">
        <v>119.6</v>
      </c>
      <c r="F46" s="819">
        <v>119.8</v>
      </c>
      <c r="G46" s="1149">
        <v>138</v>
      </c>
      <c r="H46" s="819">
        <v>141.2</v>
      </c>
      <c r="I46" s="1150">
        <v>142.3</v>
      </c>
      <c r="J46" s="1151">
        <v>11.028730305838735</v>
      </c>
      <c r="K46" s="1152">
        <v>0.16722408026757307</v>
      </c>
      <c r="L46" s="1152">
        <v>18.781302170283823</v>
      </c>
      <c r="M46" s="1153">
        <v>0.7790368271954833</v>
      </c>
    </row>
    <row r="47" spans="1:13" ht="12.75">
      <c r="A47" s="220"/>
      <c r="B47" s="224" t="s">
        <v>1275</v>
      </c>
      <c r="C47" s="703">
        <v>2.76</v>
      </c>
      <c r="D47" s="1149">
        <v>108.9</v>
      </c>
      <c r="E47" s="1149">
        <v>119</v>
      </c>
      <c r="F47" s="819">
        <v>119</v>
      </c>
      <c r="G47" s="1149">
        <v>133.1</v>
      </c>
      <c r="H47" s="819">
        <v>136.7</v>
      </c>
      <c r="I47" s="1150">
        <v>137.3</v>
      </c>
      <c r="J47" s="1151">
        <v>9.274563820018372</v>
      </c>
      <c r="K47" s="1152">
        <v>0</v>
      </c>
      <c r="L47" s="1152">
        <v>15.378151260504211</v>
      </c>
      <c r="M47" s="1153">
        <v>0.43891733723484094</v>
      </c>
    </row>
    <row r="48" spans="1:13" ht="12.75">
      <c r="A48" s="220"/>
      <c r="B48" s="78" t="s">
        <v>1271</v>
      </c>
      <c r="C48" s="704">
        <v>1.38</v>
      </c>
      <c r="D48" s="1163">
        <v>109.1</v>
      </c>
      <c r="E48" s="1163">
        <v>117.8</v>
      </c>
      <c r="F48" s="303">
        <v>117.8</v>
      </c>
      <c r="G48" s="1163">
        <v>130.4</v>
      </c>
      <c r="H48" s="303">
        <v>134.1</v>
      </c>
      <c r="I48" s="330">
        <v>135</v>
      </c>
      <c r="J48" s="1164">
        <v>7.974335472044004</v>
      </c>
      <c r="K48" s="1165">
        <v>0</v>
      </c>
      <c r="L48" s="1165">
        <v>14.601018675721562</v>
      </c>
      <c r="M48" s="1166">
        <v>0.671140939597322</v>
      </c>
    </row>
    <row r="49" spans="1:13" ht="12.75">
      <c r="A49" s="220"/>
      <c r="B49" s="78" t="s">
        <v>1273</v>
      </c>
      <c r="C49" s="704">
        <v>1.38</v>
      </c>
      <c r="D49" s="1163">
        <v>108.7</v>
      </c>
      <c r="E49" s="1163">
        <v>120.2</v>
      </c>
      <c r="F49" s="303">
        <v>120.2</v>
      </c>
      <c r="G49" s="1163">
        <v>135.8</v>
      </c>
      <c r="H49" s="303">
        <v>139.4</v>
      </c>
      <c r="I49" s="330">
        <v>139.6</v>
      </c>
      <c r="J49" s="1164">
        <v>10.579576816927315</v>
      </c>
      <c r="K49" s="1165">
        <v>0</v>
      </c>
      <c r="L49" s="1165">
        <v>16.139767054908475</v>
      </c>
      <c r="M49" s="1166">
        <v>0.14347202295552108</v>
      </c>
    </row>
    <row r="50" spans="1:13" ht="12.75">
      <c r="A50" s="220"/>
      <c r="B50" s="224" t="s">
        <v>1276</v>
      </c>
      <c r="C50" s="703">
        <v>2.76</v>
      </c>
      <c r="D50" s="1149">
        <v>106.1</v>
      </c>
      <c r="E50" s="1149">
        <v>114.2</v>
      </c>
      <c r="F50" s="819">
        <v>114.2</v>
      </c>
      <c r="G50" s="1149">
        <v>128.8</v>
      </c>
      <c r="H50" s="819">
        <v>133</v>
      </c>
      <c r="I50" s="1150">
        <v>133.5</v>
      </c>
      <c r="J50" s="1151">
        <v>7.634307257304428</v>
      </c>
      <c r="K50" s="1152">
        <v>0</v>
      </c>
      <c r="L50" s="1152">
        <v>16.90017513134852</v>
      </c>
      <c r="M50" s="1153">
        <v>0.3759398496240465</v>
      </c>
    </row>
    <row r="51" spans="1:13" ht="12.75">
      <c r="A51" s="220"/>
      <c r="B51" s="78" t="s">
        <v>1271</v>
      </c>
      <c r="C51" s="704">
        <v>1.38</v>
      </c>
      <c r="D51" s="1163">
        <v>107.3</v>
      </c>
      <c r="E51" s="1163">
        <v>113.9</v>
      </c>
      <c r="F51" s="303">
        <v>113.9</v>
      </c>
      <c r="G51" s="1163">
        <v>125.4</v>
      </c>
      <c r="H51" s="303">
        <v>128.8</v>
      </c>
      <c r="I51" s="330">
        <v>129.5</v>
      </c>
      <c r="J51" s="1164">
        <v>6.150978564771663</v>
      </c>
      <c r="K51" s="1165">
        <v>0</v>
      </c>
      <c r="L51" s="1165">
        <v>13.696224758560135</v>
      </c>
      <c r="M51" s="1166">
        <v>0.5434782608695627</v>
      </c>
    </row>
    <row r="52" spans="1:13" ht="12.75">
      <c r="A52" s="220"/>
      <c r="B52" s="78" t="s">
        <v>1273</v>
      </c>
      <c r="C52" s="704">
        <v>1.38</v>
      </c>
      <c r="D52" s="1163">
        <v>105</v>
      </c>
      <c r="E52" s="1163">
        <v>114.4</v>
      </c>
      <c r="F52" s="303">
        <v>114.4</v>
      </c>
      <c r="G52" s="1163">
        <v>132.2</v>
      </c>
      <c r="H52" s="303">
        <v>137.3</v>
      </c>
      <c r="I52" s="330">
        <v>137.5</v>
      </c>
      <c r="J52" s="1164">
        <v>8.952380952380963</v>
      </c>
      <c r="K52" s="1165">
        <v>0</v>
      </c>
      <c r="L52" s="1165">
        <v>20.192307692307693</v>
      </c>
      <c r="M52" s="1166">
        <v>0.14566642388929552</v>
      </c>
    </row>
    <row r="53" spans="1:13" ht="12.75">
      <c r="A53" s="220"/>
      <c r="B53" s="224" t="s">
        <v>1277</v>
      </c>
      <c r="C53" s="703">
        <v>2.77</v>
      </c>
      <c r="D53" s="1149">
        <v>108.8</v>
      </c>
      <c r="E53" s="1149">
        <v>125.6</v>
      </c>
      <c r="F53" s="819">
        <v>126.4</v>
      </c>
      <c r="G53" s="1149">
        <v>152.1</v>
      </c>
      <c r="H53" s="819">
        <v>153.8</v>
      </c>
      <c r="I53" s="1150">
        <v>156.1</v>
      </c>
      <c r="J53" s="1151">
        <v>16.176470588235304</v>
      </c>
      <c r="K53" s="1152">
        <v>0.6369426751592329</v>
      </c>
      <c r="L53" s="1152">
        <v>23.496835443037952</v>
      </c>
      <c r="M53" s="1153">
        <v>1.4954486345903746</v>
      </c>
    </row>
    <row r="54" spans="1:13" ht="12.75">
      <c r="A54" s="220"/>
      <c r="B54" s="78" t="s">
        <v>1267</v>
      </c>
      <c r="C54" s="704">
        <v>1.38</v>
      </c>
      <c r="D54" s="1163">
        <v>108.2</v>
      </c>
      <c r="E54" s="1163">
        <v>121.8</v>
      </c>
      <c r="F54" s="303">
        <v>125.4</v>
      </c>
      <c r="G54" s="1163">
        <v>150.9</v>
      </c>
      <c r="H54" s="303">
        <v>152.4</v>
      </c>
      <c r="I54" s="330">
        <v>153.2</v>
      </c>
      <c r="J54" s="1164">
        <v>15.896487985212573</v>
      </c>
      <c r="K54" s="1165">
        <v>2.955665024630534</v>
      </c>
      <c r="L54" s="1165">
        <v>22.169059011164265</v>
      </c>
      <c r="M54" s="1166">
        <v>0.5249343832020941</v>
      </c>
    </row>
    <row r="55" spans="1:13" ht="13.5" thickBot="1">
      <c r="A55" s="225"/>
      <c r="B55" s="79" t="s">
        <v>1268</v>
      </c>
      <c r="C55" s="705">
        <v>1.39</v>
      </c>
      <c r="D55" s="1183">
        <v>109.3</v>
      </c>
      <c r="E55" s="1183">
        <v>129.4</v>
      </c>
      <c r="F55" s="1184">
        <v>127.4</v>
      </c>
      <c r="G55" s="1183">
        <v>153.4</v>
      </c>
      <c r="H55" s="1184">
        <v>155.1</v>
      </c>
      <c r="I55" s="331">
        <v>159</v>
      </c>
      <c r="J55" s="1185">
        <v>16.559926806953357</v>
      </c>
      <c r="K55" s="1186">
        <v>-1.545595054095827</v>
      </c>
      <c r="L55" s="1186">
        <v>24.80376766091051</v>
      </c>
      <c r="M55" s="1187">
        <v>2.514506769825914</v>
      </c>
    </row>
    <row r="56" spans="2:3" ht="12.75">
      <c r="B56" s="250" t="s">
        <v>1278</v>
      </c>
      <c r="C56" s="20"/>
    </row>
  </sheetData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8">
      <selection activeCell="D30" sqref="D30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591" bestFit="1" customWidth="1"/>
    <col min="12" max="16384" width="22.421875" style="1" customWidth="1"/>
  </cols>
  <sheetData>
    <row r="1" spans="1:11" ht="12.75">
      <c r="A1" s="1698" t="s">
        <v>987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</row>
    <row r="2" spans="1:12" ht="15.75">
      <c r="A2" s="1699" t="s">
        <v>1372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593"/>
    </row>
    <row r="3" spans="1:11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920</v>
      </c>
    </row>
    <row r="4" spans="1:11" ht="12.75">
      <c r="A4" s="100"/>
      <c r="B4" s="100"/>
      <c r="C4" s="102"/>
      <c r="D4" s="102"/>
      <c r="E4" s="101"/>
      <c r="F4" s="1705" t="s">
        <v>1038</v>
      </c>
      <c r="G4" s="1706"/>
      <c r="H4" s="1706"/>
      <c r="I4" s="1706"/>
      <c r="J4" s="1706"/>
      <c r="K4" s="1707"/>
    </row>
    <row r="5" spans="1:11" ht="12.75">
      <c r="A5" s="103"/>
      <c r="B5" s="104">
        <v>2007</v>
      </c>
      <c r="C5" s="105">
        <v>2008</v>
      </c>
      <c r="D5" s="105">
        <v>2008</v>
      </c>
      <c r="E5" s="106">
        <v>2009</v>
      </c>
      <c r="F5" s="1708" t="s">
        <v>1437</v>
      </c>
      <c r="G5" s="1701">
        <v>0</v>
      </c>
      <c r="H5" s="1702">
        <v>0</v>
      </c>
      <c r="I5" s="1709" t="s">
        <v>706</v>
      </c>
      <c r="J5" s="1701">
        <v>0</v>
      </c>
      <c r="K5" s="1704">
        <v>0</v>
      </c>
    </row>
    <row r="6" spans="1:11" ht="12.75">
      <c r="A6" s="112"/>
      <c r="B6" s="113" t="s">
        <v>916</v>
      </c>
      <c r="C6" s="114" t="s">
        <v>1333</v>
      </c>
      <c r="D6" s="114" t="s">
        <v>918</v>
      </c>
      <c r="E6" s="115" t="s">
        <v>1039</v>
      </c>
      <c r="F6" s="114" t="s">
        <v>919</v>
      </c>
      <c r="G6" s="114" t="s">
        <v>913</v>
      </c>
      <c r="H6" s="116" t="s">
        <v>991</v>
      </c>
      <c r="I6" s="114" t="s">
        <v>919</v>
      </c>
      <c r="J6" s="114" t="s">
        <v>913</v>
      </c>
      <c r="K6" s="115" t="s">
        <v>991</v>
      </c>
    </row>
    <row r="7" spans="1:11" ht="15" customHeight="1">
      <c r="A7" s="267" t="s">
        <v>921</v>
      </c>
      <c r="B7" s="260">
        <v>130213.85892042922</v>
      </c>
      <c r="C7" s="72">
        <v>145564.304286471</v>
      </c>
      <c r="D7" s="72">
        <v>170314.216566394</v>
      </c>
      <c r="E7" s="86">
        <v>219690.21682457995</v>
      </c>
      <c r="F7" s="260">
        <v>15350.445366041764</v>
      </c>
      <c r="G7" s="72"/>
      <c r="H7" s="3">
        <v>11.788641772318627</v>
      </c>
      <c r="I7" s="72">
        <v>49376.00025818596</v>
      </c>
      <c r="J7" s="72"/>
      <c r="K7" s="590">
        <v>28.991120796388476</v>
      </c>
    </row>
    <row r="8" spans="1:11" ht="15" customHeight="1">
      <c r="A8" s="84" t="s">
        <v>922</v>
      </c>
      <c r="B8" s="43">
        <v>0</v>
      </c>
      <c r="C8" s="35">
        <v>0</v>
      </c>
      <c r="D8" s="35">
        <v>0</v>
      </c>
      <c r="E8" s="36">
        <v>0</v>
      </c>
      <c r="F8" s="43">
        <v>0</v>
      </c>
      <c r="G8" s="335"/>
      <c r="H8" s="4" t="e">
        <v>#DIV/0!</v>
      </c>
      <c r="I8" s="35">
        <v>0</v>
      </c>
      <c r="J8" s="35"/>
      <c r="K8" s="330" t="e">
        <v>#DIV/0!</v>
      </c>
    </row>
    <row r="9" spans="1:11" ht="15" customHeight="1">
      <c r="A9" s="84" t="s">
        <v>923</v>
      </c>
      <c r="B9" s="43">
        <v>587.4872204292</v>
      </c>
      <c r="C9" s="35">
        <v>601.109522241</v>
      </c>
      <c r="D9" s="35">
        <v>630.644378364</v>
      </c>
      <c r="E9" s="36">
        <v>646.5829217099999</v>
      </c>
      <c r="F9" s="43">
        <v>13.622301811800071</v>
      </c>
      <c r="G9" s="35"/>
      <c r="H9" s="4">
        <v>2.3187401083972583</v>
      </c>
      <c r="I9" s="35">
        <v>15.93854334599996</v>
      </c>
      <c r="J9" s="35"/>
      <c r="K9" s="330">
        <v>2.527342491714155</v>
      </c>
    </row>
    <row r="10" spans="1:11" ht="15" customHeight="1">
      <c r="A10" s="84" t="s">
        <v>924</v>
      </c>
      <c r="B10" s="43">
        <v>0</v>
      </c>
      <c r="C10" s="35">
        <v>0</v>
      </c>
      <c r="D10" s="35">
        <v>0</v>
      </c>
      <c r="E10" s="36">
        <v>0</v>
      </c>
      <c r="F10" s="43">
        <v>0</v>
      </c>
      <c r="G10" s="35"/>
      <c r="H10" s="4" t="e">
        <v>#DIV/0!</v>
      </c>
      <c r="I10" s="35">
        <v>0</v>
      </c>
      <c r="J10" s="35"/>
      <c r="K10" s="330" t="e">
        <v>#DIV/0!</v>
      </c>
    </row>
    <row r="11" spans="1:11" ht="15" customHeight="1">
      <c r="A11" s="85" t="s">
        <v>925</v>
      </c>
      <c r="B11" s="44">
        <v>129626.37170000002</v>
      </c>
      <c r="C11" s="2">
        <v>144963.19476423</v>
      </c>
      <c r="D11" s="2">
        <v>169683.57218803</v>
      </c>
      <c r="E11" s="37">
        <v>219043.63390286994</v>
      </c>
      <c r="F11" s="44">
        <v>15336.823064229975</v>
      </c>
      <c r="G11" s="2"/>
      <c r="H11" s="5">
        <v>11.831560864578279</v>
      </c>
      <c r="I11" s="2">
        <v>49360.06171483995</v>
      </c>
      <c r="J11" s="2"/>
      <c r="K11" s="589">
        <v>29.08947582747905</v>
      </c>
    </row>
    <row r="12" spans="1:11" ht="15" customHeight="1">
      <c r="A12" s="267" t="s">
        <v>926</v>
      </c>
      <c r="B12" s="260">
        <v>15616.144069000002</v>
      </c>
      <c r="C12" s="72">
        <v>23796.923145020006</v>
      </c>
      <c r="D12" s="72">
        <v>18925.778102520002</v>
      </c>
      <c r="E12" s="86">
        <v>23564.7301993</v>
      </c>
      <c r="F12" s="260">
        <v>8180.779076020004</v>
      </c>
      <c r="G12" s="72"/>
      <c r="H12" s="3">
        <v>52.38667778597069</v>
      </c>
      <c r="I12" s="72">
        <v>4638.952096779998</v>
      </c>
      <c r="J12" s="72"/>
      <c r="K12" s="590">
        <v>24.511288633159623</v>
      </c>
    </row>
    <row r="13" spans="1:11" ht="15" customHeight="1">
      <c r="A13" s="84" t="s">
        <v>927</v>
      </c>
      <c r="B13" s="43">
        <v>13755.567069</v>
      </c>
      <c r="C13" s="35">
        <v>23048.573299130003</v>
      </c>
      <c r="D13" s="35">
        <v>17555.93225663</v>
      </c>
      <c r="E13" s="36">
        <v>21812.2271993</v>
      </c>
      <c r="F13" s="43">
        <v>9293.006230130002</v>
      </c>
      <c r="G13" s="35"/>
      <c r="H13" s="4">
        <v>67.55814706522007</v>
      </c>
      <c r="I13" s="35">
        <v>4256.29494267</v>
      </c>
      <c r="J13" s="35"/>
      <c r="K13" s="330">
        <v>24.244197804207232</v>
      </c>
    </row>
    <row r="14" spans="1:11" ht="15" customHeight="1">
      <c r="A14" s="84" t="s">
        <v>928</v>
      </c>
      <c r="B14" s="43">
        <v>1518.6</v>
      </c>
      <c r="C14" s="35">
        <v>6.932845889999999</v>
      </c>
      <c r="D14" s="35">
        <v>6.932845889999999</v>
      </c>
      <c r="E14" s="36">
        <v>0</v>
      </c>
      <c r="F14" s="43">
        <v>-1511.66715411</v>
      </c>
      <c r="G14" s="35"/>
      <c r="H14" s="4">
        <v>-99.54347123073885</v>
      </c>
      <c r="I14" s="35">
        <v>-6.932845889999999</v>
      </c>
      <c r="J14" s="35"/>
      <c r="K14" s="330">
        <v>-100</v>
      </c>
    </row>
    <row r="15" spans="1:11" ht="15" customHeight="1">
      <c r="A15" s="84" t="s">
        <v>929</v>
      </c>
      <c r="B15" s="43">
        <v>341.9769999999999</v>
      </c>
      <c r="C15" s="35">
        <v>741.417</v>
      </c>
      <c r="D15" s="35">
        <v>1362.913</v>
      </c>
      <c r="E15" s="36">
        <v>1752.503</v>
      </c>
      <c r="F15" s="43">
        <v>399.44</v>
      </c>
      <c r="G15" s="35"/>
      <c r="H15" s="4">
        <v>116.8031768218331</v>
      </c>
      <c r="I15" s="35">
        <v>389.59</v>
      </c>
      <c r="J15" s="35"/>
      <c r="K15" s="330">
        <v>28.585096774335554</v>
      </c>
    </row>
    <row r="16" spans="1:11" ht="15" customHeight="1">
      <c r="A16" s="84" t="s">
        <v>933</v>
      </c>
      <c r="B16" s="43">
        <v>0</v>
      </c>
      <c r="C16" s="35">
        <v>0</v>
      </c>
      <c r="D16" s="35">
        <v>0</v>
      </c>
      <c r="E16" s="36">
        <v>0</v>
      </c>
      <c r="F16" s="44">
        <v>0</v>
      </c>
      <c r="G16" s="2"/>
      <c r="H16" s="4" t="e">
        <v>#DIV/0!</v>
      </c>
      <c r="I16" s="2">
        <v>0</v>
      </c>
      <c r="J16" s="2"/>
      <c r="K16" s="330" t="e">
        <v>#DIV/0!</v>
      </c>
    </row>
    <row r="17" spans="1:11" ht="15" customHeight="1">
      <c r="A17" s="83" t="s">
        <v>934</v>
      </c>
      <c r="B17" s="45">
        <v>8.5</v>
      </c>
      <c r="C17" s="6">
        <v>8.5</v>
      </c>
      <c r="D17" s="6">
        <v>11</v>
      </c>
      <c r="E17" s="38">
        <v>11</v>
      </c>
      <c r="F17" s="72">
        <v>0</v>
      </c>
      <c r="G17" s="6"/>
      <c r="H17" s="3">
        <v>0</v>
      </c>
      <c r="I17" s="72">
        <v>0</v>
      </c>
      <c r="J17" s="6"/>
      <c r="K17" s="590">
        <v>0</v>
      </c>
    </row>
    <row r="18" spans="1:11" ht="15" customHeight="1">
      <c r="A18" s="267" t="s">
        <v>935</v>
      </c>
      <c r="B18" s="260">
        <v>696.9095</v>
      </c>
      <c r="C18" s="72">
        <v>541.43601</v>
      </c>
      <c r="D18" s="72">
        <v>464.0990100000001</v>
      </c>
      <c r="E18" s="86">
        <v>345.65987871</v>
      </c>
      <c r="F18" s="260">
        <v>-155.47348999999997</v>
      </c>
      <c r="G18" s="72"/>
      <c r="H18" s="3">
        <v>-22.308992774528107</v>
      </c>
      <c r="I18" s="72">
        <v>-118.43913129000009</v>
      </c>
      <c r="J18" s="72"/>
      <c r="K18" s="590">
        <v>-25.52022924806499</v>
      </c>
    </row>
    <row r="19" spans="1:11" ht="15" customHeight="1">
      <c r="A19" s="84" t="s">
        <v>936</v>
      </c>
      <c r="B19" s="43">
        <v>657.9095</v>
      </c>
      <c r="C19" s="35">
        <v>0</v>
      </c>
      <c r="D19" s="35">
        <v>432.0990100000001</v>
      </c>
      <c r="E19" s="36">
        <v>0</v>
      </c>
      <c r="F19" s="43">
        <v>-657.9095</v>
      </c>
      <c r="G19" s="35"/>
      <c r="H19" s="4">
        <v>-100</v>
      </c>
      <c r="I19" s="35">
        <v>-432.0990100000001</v>
      </c>
      <c r="J19" s="35"/>
      <c r="K19" s="330">
        <v>-100</v>
      </c>
    </row>
    <row r="20" spans="1:11" ht="15" customHeight="1" hidden="1">
      <c r="A20" s="84"/>
      <c r="B20" s="43"/>
      <c r="C20" s="35">
        <v>509.43601</v>
      </c>
      <c r="D20" s="35"/>
      <c r="E20" s="36">
        <v>313.65987871</v>
      </c>
      <c r="F20" s="43"/>
      <c r="G20" s="35"/>
      <c r="H20" s="4"/>
      <c r="I20" s="35"/>
      <c r="J20" s="35"/>
      <c r="K20" s="330"/>
    </row>
    <row r="21" spans="1:11" ht="15" customHeight="1">
      <c r="A21" s="84" t="s">
        <v>937</v>
      </c>
      <c r="B21" s="43">
        <v>39</v>
      </c>
      <c r="C21" s="35">
        <v>32</v>
      </c>
      <c r="D21" s="35">
        <v>32</v>
      </c>
      <c r="E21" s="36">
        <v>32</v>
      </c>
      <c r="F21" s="44">
        <v>-7</v>
      </c>
      <c r="G21" s="2"/>
      <c r="H21" s="5">
        <v>-17.94871794871795</v>
      </c>
      <c r="I21" s="2">
        <v>0</v>
      </c>
      <c r="J21" s="2"/>
      <c r="K21" s="589">
        <v>0</v>
      </c>
    </row>
    <row r="22" spans="1:11" ht="15" customHeight="1">
      <c r="A22" s="267" t="s">
        <v>938</v>
      </c>
      <c r="B22" s="260">
        <v>1870.81</v>
      </c>
      <c r="C22" s="72">
        <v>1780</v>
      </c>
      <c r="D22" s="72">
        <v>660.655</v>
      </c>
      <c r="E22" s="86">
        <v>600</v>
      </c>
      <c r="F22" s="260">
        <v>-90.80999999999995</v>
      </c>
      <c r="G22" s="72"/>
      <c r="H22" s="3">
        <v>-4.854047177425818</v>
      </c>
      <c r="I22" s="72">
        <v>-60.655</v>
      </c>
      <c r="J22" s="72"/>
      <c r="K22" s="590">
        <v>-9.181040028456604</v>
      </c>
    </row>
    <row r="23" spans="1:11" ht="15" customHeight="1">
      <c r="A23" s="84" t="s">
        <v>939</v>
      </c>
      <c r="B23" s="43">
        <v>80.81</v>
      </c>
      <c r="C23" s="35">
        <v>30</v>
      </c>
      <c r="D23" s="35">
        <v>60.655</v>
      </c>
      <c r="E23" s="36">
        <v>0</v>
      </c>
      <c r="F23" s="43">
        <v>-50.81</v>
      </c>
      <c r="G23" s="35"/>
      <c r="H23" s="4">
        <v>-62.875881697809675</v>
      </c>
      <c r="I23" s="35">
        <v>-60.655</v>
      </c>
      <c r="J23" s="35"/>
      <c r="K23" s="330">
        <v>-100</v>
      </c>
    </row>
    <row r="24" spans="1:11" ht="15" customHeight="1">
      <c r="A24" s="84" t="s">
        <v>940</v>
      </c>
      <c r="B24" s="43">
        <v>1790</v>
      </c>
      <c r="C24" s="35">
        <v>1750</v>
      </c>
      <c r="D24" s="35">
        <v>600</v>
      </c>
      <c r="E24" s="36">
        <v>600</v>
      </c>
      <c r="F24" s="44">
        <v>-40</v>
      </c>
      <c r="G24" s="2"/>
      <c r="H24" s="5">
        <v>-2.2346368715083798</v>
      </c>
      <c r="I24" s="2">
        <v>0</v>
      </c>
      <c r="J24" s="2"/>
      <c r="K24" s="589">
        <v>0</v>
      </c>
    </row>
    <row r="25" spans="1:11" ht="15" customHeight="1">
      <c r="A25" s="83" t="s">
        <v>941</v>
      </c>
      <c r="B25" s="45">
        <v>8116.784013</v>
      </c>
      <c r="C25" s="6">
        <v>2821.04959282</v>
      </c>
      <c r="D25" s="6">
        <v>3053.1750364600002</v>
      </c>
      <c r="E25" s="38">
        <v>2836.7205972</v>
      </c>
      <c r="F25" s="72">
        <v>-5295.734420180001</v>
      </c>
      <c r="G25" s="6"/>
      <c r="H25" s="3">
        <v>-65.24424466264284</v>
      </c>
      <c r="I25" s="72">
        <v>-216.45443926000007</v>
      </c>
      <c r="J25" s="6"/>
      <c r="K25" s="590">
        <v>-7.089486736763311</v>
      </c>
    </row>
    <row r="26" spans="1:11" ht="15" customHeight="1">
      <c r="A26" s="83" t="s">
        <v>942</v>
      </c>
      <c r="B26" s="45">
        <v>16285.361073570799</v>
      </c>
      <c r="C26" s="6">
        <v>19908.564869369</v>
      </c>
      <c r="D26" s="6">
        <v>19020.835538746</v>
      </c>
      <c r="E26" s="38">
        <v>19932.40679394</v>
      </c>
      <c r="F26" s="72">
        <v>3623.2037957981993</v>
      </c>
      <c r="G26" s="6"/>
      <c r="H26" s="3">
        <v>22.24822513562949</v>
      </c>
      <c r="I26" s="72">
        <v>911.5712551940014</v>
      </c>
      <c r="J26" s="6"/>
      <c r="K26" s="590">
        <v>4.792487971083626</v>
      </c>
    </row>
    <row r="27" spans="1:11" ht="15" customHeight="1">
      <c r="A27" s="84" t="s">
        <v>943</v>
      </c>
      <c r="B27" s="43">
        <v>172808.36757600002</v>
      </c>
      <c r="C27" s="35">
        <v>194420.77790368</v>
      </c>
      <c r="D27" s="35">
        <v>212449.75925412</v>
      </c>
      <c r="E27" s="36">
        <v>266980.73429373</v>
      </c>
      <c r="F27" s="72">
        <v>21612.410327679972</v>
      </c>
      <c r="G27" s="35"/>
      <c r="H27" s="3">
        <v>12.506576290742967</v>
      </c>
      <c r="I27" s="72">
        <v>54530.97503961</v>
      </c>
      <c r="J27" s="35"/>
      <c r="K27" s="590">
        <v>25.66770385198847</v>
      </c>
    </row>
    <row r="28" spans="1:11" ht="15" customHeight="1">
      <c r="A28" s="267" t="s">
        <v>944</v>
      </c>
      <c r="B28" s="260">
        <v>119269.29203800001</v>
      </c>
      <c r="C28" s="72">
        <v>133153.11185056999</v>
      </c>
      <c r="D28" s="72">
        <v>144591.61460822</v>
      </c>
      <c r="E28" s="86">
        <v>168795.24686747</v>
      </c>
      <c r="F28" s="260">
        <v>13883.819812569971</v>
      </c>
      <c r="G28" s="72"/>
      <c r="H28" s="3">
        <v>11.6407329794047</v>
      </c>
      <c r="I28" s="72">
        <v>24203.632259250007</v>
      </c>
      <c r="J28" s="72"/>
      <c r="K28" s="590">
        <v>16.739305612452878</v>
      </c>
    </row>
    <row r="29" spans="1:11" ht="15" customHeight="1">
      <c r="A29" s="84" t="s">
        <v>945</v>
      </c>
      <c r="B29" s="43">
        <v>83553.27504500002</v>
      </c>
      <c r="C29" s="35">
        <v>95731.68843683999</v>
      </c>
      <c r="D29" s="35">
        <v>100175.227928</v>
      </c>
      <c r="E29" s="36">
        <v>125253.080202</v>
      </c>
      <c r="F29" s="43">
        <v>12178.413391839975</v>
      </c>
      <c r="G29" s="35"/>
      <c r="H29" s="4">
        <v>14.575626611022658</v>
      </c>
      <c r="I29" s="35">
        <v>25077.852274000004</v>
      </c>
      <c r="J29" s="35"/>
      <c r="K29" s="330">
        <v>25.033985739492877</v>
      </c>
    </row>
    <row r="30" spans="1:11" ht="15" customHeight="1">
      <c r="A30" s="84" t="s">
        <v>946</v>
      </c>
      <c r="B30" s="43">
        <v>7359.764</v>
      </c>
      <c r="C30" s="35">
        <v>9380.8026295</v>
      </c>
      <c r="D30" s="35">
        <v>12651.857</v>
      </c>
      <c r="E30" s="36">
        <v>12345.126</v>
      </c>
      <c r="F30" s="43">
        <v>2021.0386294999998</v>
      </c>
      <c r="G30" s="35"/>
      <c r="H30" s="4">
        <v>27.46064451930795</v>
      </c>
      <c r="I30" s="35">
        <v>-306.73099999999977</v>
      </c>
      <c r="J30" s="35"/>
      <c r="K30" s="330">
        <v>-2.4243950907760006</v>
      </c>
    </row>
    <row r="31" spans="1:11" ht="15" customHeight="1">
      <c r="A31" s="84" t="s">
        <v>947</v>
      </c>
      <c r="B31" s="43">
        <v>22597.7195</v>
      </c>
      <c r="C31" s="35">
        <v>23371.248806009997</v>
      </c>
      <c r="D31" s="35">
        <v>23857.26192658</v>
      </c>
      <c r="E31" s="36">
        <v>25510.08838491</v>
      </c>
      <c r="F31" s="43">
        <v>773.5293060099975</v>
      </c>
      <c r="G31" s="35"/>
      <c r="H31" s="4">
        <v>3.423041453408595</v>
      </c>
      <c r="I31" s="35">
        <v>1652.8264583300006</v>
      </c>
      <c r="J31" s="35"/>
      <c r="K31" s="330">
        <v>6.927980517699492</v>
      </c>
    </row>
    <row r="32" spans="1:11" ht="15" customHeight="1">
      <c r="A32" s="84" t="s">
        <v>948</v>
      </c>
      <c r="B32" s="43">
        <v>5758.5</v>
      </c>
      <c r="C32" s="35">
        <v>4669.3719782200005</v>
      </c>
      <c r="D32" s="35">
        <v>7907.2677536400015</v>
      </c>
      <c r="E32" s="36">
        <v>5686.95228056</v>
      </c>
      <c r="F32" s="44">
        <v>-1089.1280217799995</v>
      </c>
      <c r="G32" s="2"/>
      <c r="H32" s="5">
        <v>-18.913397964400442</v>
      </c>
      <c r="I32" s="2">
        <v>-2220.3154730800015</v>
      </c>
      <c r="J32" s="2"/>
      <c r="K32" s="589">
        <v>-28.079426955763704</v>
      </c>
    </row>
    <row r="33" spans="1:11" ht="15" customHeight="1">
      <c r="A33" s="83" t="s">
        <v>949</v>
      </c>
      <c r="B33" s="45">
        <v>3122.5306490000003</v>
      </c>
      <c r="C33" s="6">
        <v>13425.989251080002</v>
      </c>
      <c r="D33" s="6">
        <v>3946.4</v>
      </c>
      <c r="E33" s="38">
        <v>27995.833096239996</v>
      </c>
      <c r="F33" s="45">
        <v>10303.458602080002</v>
      </c>
      <c r="G33" s="6"/>
      <c r="H33" s="7">
        <v>329.97141614541766</v>
      </c>
      <c r="I33" s="6">
        <v>24049.433096239994</v>
      </c>
      <c r="J33" s="6"/>
      <c r="K33" s="1639">
        <v>609.4018116825459</v>
      </c>
    </row>
    <row r="34" spans="1:11" ht="15" customHeight="1">
      <c r="A34" s="267" t="s">
        <v>950</v>
      </c>
      <c r="B34" s="260">
        <v>3928.342087999999</v>
      </c>
      <c r="C34" s="72">
        <v>5254.287251</v>
      </c>
      <c r="D34" s="72">
        <v>5657.570094</v>
      </c>
      <c r="E34" s="86">
        <v>5976.324656829999</v>
      </c>
      <c r="F34" s="43">
        <v>1325.9451630000008</v>
      </c>
      <c r="G34" s="35"/>
      <c r="H34" s="4">
        <v>33.75330185857279</v>
      </c>
      <c r="I34" s="35">
        <v>318.7545628299995</v>
      </c>
      <c r="J34" s="35"/>
      <c r="K34" s="330">
        <v>5.6341248545563225</v>
      </c>
    </row>
    <row r="35" spans="1:11" ht="15" customHeight="1">
      <c r="A35" s="84" t="s">
        <v>951</v>
      </c>
      <c r="B35" s="43">
        <v>12.313915999999153</v>
      </c>
      <c r="C35" s="35">
        <v>3.1605509999999413</v>
      </c>
      <c r="D35" s="35">
        <v>6.744394000000284</v>
      </c>
      <c r="E35" s="36">
        <v>3.1948568299999236</v>
      </c>
      <c r="F35" s="43">
        <v>-9.153364999999212</v>
      </c>
      <c r="G35" s="35"/>
      <c r="H35" s="4">
        <v>-74.333502031359</v>
      </c>
      <c r="I35" s="35">
        <v>-3.5495371700003604</v>
      </c>
      <c r="J35" s="35"/>
      <c r="K35" s="330">
        <v>-52.62944558102939</v>
      </c>
    </row>
    <row r="36" spans="1:11" ht="15" customHeight="1" hidden="1">
      <c r="A36" s="84" t="s">
        <v>622</v>
      </c>
      <c r="B36" s="43">
        <v>0</v>
      </c>
      <c r="C36" s="35">
        <v>0</v>
      </c>
      <c r="D36" s="35">
        <v>0</v>
      </c>
      <c r="E36" s="36">
        <v>0</v>
      </c>
      <c r="F36" s="43">
        <v>0</v>
      </c>
      <c r="G36" s="35"/>
      <c r="H36" s="4" t="e">
        <v>#DIV/0!</v>
      </c>
      <c r="I36" s="35">
        <v>0</v>
      </c>
      <c r="J36" s="35"/>
      <c r="K36" s="330" t="e">
        <v>#DIV/0!</v>
      </c>
    </row>
    <row r="37" spans="1:11" ht="15" customHeight="1" hidden="1">
      <c r="A37" s="84" t="s">
        <v>623</v>
      </c>
      <c r="B37" s="43">
        <v>0</v>
      </c>
      <c r="C37" s="35">
        <v>0</v>
      </c>
      <c r="D37" s="35">
        <v>0</v>
      </c>
      <c r="E37" s="36">
        <v>0</v>
      </c>
      <c r="F37" s="43">
        <v>0</v>
      </c>
      <c r="G37" s="35"/>
      <c r="H37" s="4" t="e">
        <v>#DIV/0!</v>
      </c>
      <c r="I37" s="35">
        <v>0</v>
      </c>
      <c r="J37" s="35"/>
      <c r="K37" s="330" t="e">
        <v>#DIV/0!</v>
      </c>
    </row>
    <row r="38" spans="1:11" ht="15" customHeight="1" hidden="1">
      <c r="A38" s="84" t="s">
        <v>624</v>
      </c>
      <c r="B38" s="43">
        <v>0</v>
      </c>
      <c r="C38" s="35">
        <v>0</v>
      </c>
      <c r="D38" s="35">
        <v>0</v>
      </c>
      <c r="E38" s="36">
        <v>0</v>
      </c>
      <c r="F38" s="43">
        <v>0</v>
      </c>
      <c r="G38" s="35"/>
      <c r="H38" s="4" t="e">
        <v>#DIV/0!</v>
      </c>
      <c r="I38" s="35">
        <v>0</v>
      </c>
      <c r="J38" s="35"/>
      <c r="K38" s="330" t="e">
        <v>#DIV/0!</v>
      </c>
    </row>
    <row r="39" spans="1:11" ht="15" customHeight="1" hidden="1">
      <c r="A39" s="84" t="s">
        <v>625</v>
      </c>
      <c r="B39" s="43">
        <v>0</v>
      </c>
      <c r="C39" s="35">
        <v>0</v>
      </c>
      <c r="D39" s="35">
        <v>0</v>
      </c>
      <c r="E39" s="36">
        <v>0</v>
      </c>
      <c r="F39" s="43">
        <v>0</v>
      </c>
      <c r="G39" s="35"/>
      <c r="H39" s="4" t="e">
        <v>#DIV/0!</v>
      </c>
      <c r="I39" s="35">
        <v>0</v>
      </c>
      <c r="J39" s="35"/>
      <c r="K39" s="330" t="e">
        <v>#DIV/0!</v>
      </c>
    </row>
    <row r="40" spans="1:11" ht="15" customHeight="1">
      <c r="A40" s="84" t="s">
        <v>1438</v>
      </c>
      <c r="B40" s="43">
        <v>3916.028172</v>
      </c>
      <c r="C40" s="35">
        <v>5251.1267</v>
      </c>
      <c r="D40" s="35">
        <v>5650.825699999999</v>
      </c>
      <c r="E40" s="36">
        <v>5973.1298</v>
      </c>
      <c r="F40" s="43">
        <v>1335.098528</v>
      </c>
      <c r="G40" s="35"/>
      <c r="H40" s="4">
        <v>34.093179858768394</v>
      </c>
      <c r="I40" s="35">
        <v>322.3041000000003</v>
      </c>
      <c r="J40" s="35"/>
      <c r="K40" s="330">
        <v>5.703663802619152</v>
      </c>
    </row>
    <row r="41" spans="1:11" ht="15" customHeight="1" hidden="1">
      <c r="A41" s="84" t="s">
        <v>626</v>
      </c>
      <c r="B41" s="43">
        <v>0</v>
      </c>
      <c r="C41" s="35">
        <v>0</v>
      </c>
      <c r="D41" s="35">
        <v>0</v>
      </c>
      <c r="E41" s="36">
        <v>0</v>
      </c>
      <c r="F41" s="43">
        <v>0</v>
      </c>
      <c r="G41" s="35"/>
      <c r="H41" s="4" t="e">
        <v>#DIV/0!</v>
      </c>
      <c r="I41" s="35">
        <v>0</v>
      </c>
      <c r="J41" s="35"/>
      <c r="K41" s="330" t="e">
        <v>#DIV/0!</v>
      </c>
    </row>
    <row r="42" spans="1:11" ht="15" customHeight="1">
      <c r="A42" s="83" t="s">
        <v>952</v>
      </c>
      <c r="B42" s="45">
        <v>25234.297822</v>
      </c>
      <c r="C42" s="6">
        <v>25520.820612109997</v>
      </c>
      <c r="D42" s="6">
        <v>35730.63879408</v>
      </c>
      <c r="E42" s="6">
        <v>45845.83583049999</v>
      </c>
      <c r="F42" s="45">
        <v>286.522790109997</v>
      </c>
      <c r="G42" s="6"/>
      <c r="H42" s="7">
        <v>1.1354498236134711</v>
      </c>
      <c r="I42" s="6">
        <v>10115.197036419995</v>
      </c>
      <c r="J42" s="6"/>
      <c r="K42" s="1639">
        <v>28.309589130815997</v>
      </c>
    </row>
    <row r="43" spans="1:11" ht="15" customHeight="1">
      <c r="A43" s="84" t="s">
        <v>953</v>
      </c>
      <c r="B43" s="43">
        <v>21253.724419</v>
      </c>
      <c r="C43" s="35">
        <v>17066.57893892</v>
      </c>
      <c r="D43" s="35">
        <v>22523.6</v>
      </c>
      <c r="E43" s="35">
        <v>18367.44384269</v>
      </c>
      <c r="F43" s="43">
        <v>-4187.145480079998</v>
      </c>
      <c r="G43" s="35"/>
      <c r="H43" s="4">
        <v>-19.700761135007728</v>
      </c>
      <c r="I43" s="35">
        <v>-4156.156157309997</v>
      </c>
      <c r="J43" s="35"/>
      <c r="K43" s="330">
        <v>-18.452450573220965</v>
      </c>
    </row>
    <row r="44" spans="1:11" ht="15" customHeight="1">
      <c r="A44" s="260" t="s">
        <v>954</v>
      </c>
      <c r="B44" s="260">
        <v>126285.51683242922</v>
      </c>
      <c r="C44" s="72">
        <v>140310.01703547098</v>
      </c>
      <c r="D44" s="72">
        <v>164656.646472394</v>
      </c>
      <c r="E44" s="86">
        <v>213713.89216774996</v>
      </c>
      <c r="F44" s="260">
        <v>14014.400203041767</v>
      </c>
      <c r="G44" s="72" t="s">
        <v>862</v>
      </c>
      <c r="H44" s="3">
        <v>11.097393077654152</v>
      </c>
      <c r="I44" s="72">
        <v>41548.94569535596</v>
      </c>
      <c r="J44" s="72" t="s">
        <v>863</v>
      </c>
      <c r="K44" s="590">
        <v>25.233688761128736</v>
      </c>
    </row>
    <row r="45" spans="1:11" ht="15" customHeight="1">
      <c r="A45" s="43" t="s">
        <v>955</v>
      </c>
      <c r="B45" s="43">
        <v>-7016.224794429203</v>
      </c>
      <c r="C45" s="35">
        <v>-7156.905184900999</v>
      </c>
      <c r="D45" s="35">
        <v>-20065.031864174</v>
      </c>
      <c r="E45" s="36">
        <v>-44918.64530027995</v>
      </c>
      <c r="F45" s="43">
        <v>-130.58039047179628</v>
      </c>
      <c r="G45" s="35" t="s">
        <v>862</v>
      </c>
      <c r="H45" s="4">
        <v>1.8611203930563271</v>
      </c>
      <c r="I45" s="35">
        <v>-17345.313436105953</v>
      </c>
      <c r="J45" s="35" t="s">
        <v>863</v>
      </c>
      <c r="K45" s="330">
        <v>86.44548163950793</v>
      </c>
    </row>
    <row r="46" spans="1:11" ht="15" customHeight="1" thickBot="1">
      <c r="A46" s="46" t="s">
        <v>956</v>
      </c>
      <c r="B46" s="46">
        <v>30202.6611674292</v>
      </c>
      <c r="C46" s="39">
        <v>22678.834681661003</v>
      </c>
      <c r="D46" s="39">
        <v>39233.40325533399</v>
      </c>
      <c r="E46" s="41">
        <v>44280.87287924999</v>
      </c>
      <c r="F46" s="46">
        <v>-7533.926485768197</v>
      </c>
      <c r="G46" s="39" t="s">
        <v>862</v>
      </c>
      <c r="H46" s="40">
        <v>-24.944578373421102</v>
      </c>
      <c r="I46" s="39">
        <v>-2460.8303760840035</v>
      </c>
      <c r="J46" s="39" t="s">
        <v>863</v>
      </c>
      <c r="K46" s="331">
        <v>-6.2722837477766875</v>
      </c>
    </row>
    <row r="47" spans="1:3" ht="15" customHeight="1">
      <c r="A47" s="1607" t="s">
        <v>1042</v>
      </c>
      <c r="B47" s="602"/>
      <c r="C47" s="602"/>
    </row>
    <row r="48" spans="1:9" ht="15" customHeight="1">
      <c r="A48" s="1269" t="s">
        <v>1043</v>
      </c>
      <c r="B48" s="250"/>
      <c r="C48" s="250"/>
      <c r="I48" s="1" t="s">
        <v>913</v>
      </c>
    </row>
    <row r="49" spans="1:3" ht="15" customHeight="1">
      <c r="A49" s="332" t="s">
        <v>1323</v>
      </c>
      <c r="B49" s="593"/>
      <c r="C49" s="593"/>
    </row>
    <row r="50" ht="12.75">
      <c r="A50" s="1268"/>
    </row>
    <row r="51" ht="12.75">
      <c r="A51" s="1269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workbookViewId="0" topLeftCell="A1">
      <selection activeCell="H1" sqref="H1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691" t="s">
        <v>405</v>
      </c>
      <c r="C1" s="1691"/>
      <c r="D1" s="1691"/>
      <c r="E1" s="1691"/>
      <c r="F1" s="1691"/>
      <c r="G1" s="1691"/>
      <c r="H1" s="1270"/>
    </row>
    <row r="2" spans="2:8" ht="15.75">
      <c r="B2" s="1799" t="s">
        <v>108</v>
      </c>
      <c r="C2" s="1799"/>
      <c r="D2" s="1799"/>
      <c r="E2" s="1799"/>
      <c r="F2" s="1799"/>
      <c r="G2" s="1799"/>
      <c r="H2" s="1270"/>
    </row>
    <row r="3" spans="2:7" ht="15.75">
      <c r="B3" s="1799" t="s">
        <v>1281</v>
      </c>
      <c r="C3" s="1799"/>
      <c r="D3" s="1799"/>
      <c r="E3" s="1799"/>
      <c r="F3" s="1799"/>
      <c r="G3" s="1799"/>
    </row>
    <row r="4" spans="2:7" ht="12.75">
      <c r="B4" s="1691" t="s">
        <v>721</v>
      </c>
      <c r="C4" s="1691"/>
      <c r="D4" s="1691"/>
      <c r="E4" s="1691"/>
      <c r="F4" s="1691"/>
      <c r="G4" s="1691"/>
    </row>
    <row r="5" spans="5:7" ht="13.5" thickBot="1">
      <c r="E5" s="1270"/>
      <c r="F5" s="1851" t="s">
        <v>920</v>
      </c>
      <c r="G5" s="1851"/>
    </row>
    <row r="6" spans="2:7" ht="13.5" thickTop="1">
      <c r="B6" s="1217"/>
      <c r="C6" s="1846" t="s">
        <v>919</v>
      </c>
      <c r="D6" s="1847"/>
      <c r="E6" s="1848"/>
      <c r="F6" s="1849" t="s">
        <v>39</v>
      </c>
      <c r="G6" s="1850"/>
    </row>
    <row r="7" spans="2:7" ht="12.75">
      <c r="B7" s="1218" t="s">
        <v>1282</v>
      </c>
      <c r="C7" s="1044" t="s">
        <v>915</v>
      </c>
      <c r="D7" s="1044" t="s">
        <v>1437</v>
      </c>
      <c r="E7" s="1219" t="s">
        <v>896</v>
      </c>
      <c r="F7" s="1220" t="s">
        <v>1437</v>
      </c>
      <c r="G7" s="1221" t="s">
        <v>896</v>
      </c>
    </row>
    <row r="8" spans="2:7" ht="12.75">
      <c r="B8" s="1188" t="s">
        <v>1283</v>
      </c>
      <c r="C8" s="1189">
        <v>77488.7</v>
      </c>
      <c r="D8" s="1189">
        <v>100642.5</v>
      </c>
      <c r="E8" s="1189">
        <v>120286.4</v>
      </c>
      <c r="F8" s="1190">
        <v>29.880227697715934</v>
      </c>
      <c r="G8" s="1191">
        <v>19.51849367811812</v>
      </c>
    </row>
    <row r="9" spans="2:12" ht="12.75">
      <c r="B9" s="1192" t="s">
        <v>1284</v>
      </c>
      <c r="C9" s="1193">
        <v>52973.3</v>
      </c>
      <c r="D9" s="1193">
        <v>64246.7</v>
      </c>
      <c r="E9" s="1193">
        <v>78454.8</v>
      </c>
      <c r="F9" s="1194">
        <v>21.281286987973175</v>
      </c>
      <c r="G9" s="1195">
        <v>22.114910182157228</v>
      </c>
      <c r="J9" s="8"/>
      <c r="K9" s="8"/>
      <c r="L9" s="8"/>
    </row>
    <row r="10" spans="2:12" ht="12.75">
      <c r="B10" s="1192" t="s">
        <v>1285</v>
      </c>
      <c r="C10" s="1193">
        <v>14433.1</v>
      </c>
      <c r="D10" s="1193">
        <v>23494.7</v>
      </c>
      <c r="E10" s="1193">
        <v>24483.2</v>
      </c>
      <c r="F10" s="1194">
        <v>62.78346301210414</v>
      </c>
      <c r="G10" s="1195">
        <v>4.207331866335797</v>
      </c>
      <c r="J10" s="8"/>
      <c r="K10" s="8"/>
      <c r="L10" s="8"/>
    </row>
    <row r="11" spans="2:12" ht="12.75">
      <c r="B11" s="1196" t="s">
        <v>1286</v>
      </c>
      <c r="C11" s="1193">
        <v>12390.9</v>
      </c>
      <c r="D11" s="1193">
        <v>21414.2</v>
      </c>
      <c r="E11" s="1193">
        <v>21241.6</v>
      </c>
      <c r="F11" s="1194">
        <v>72.82199033161434</v>
      </c>
      <c r="G11" s="1195">
        <v>-0.8060072288481577</v>
      </c>
      <c r="J11" s="8"/>
      <c r="K11" s="8"/>
      <c r="L11" s="8"/>
    </row>
    <row r="12" spans="2:12" ht="12.75">
      <c r="B12" s="1196" t="s">
        <v>92</v>
      </c>
      <c r="C12" s="1193">
        <v>2042.2</v>
      </c>
      <c r="D12" s="1193">
        <v>2080.5</v>
      </c>
      <c r="E12" s="1193">
        <v>3241.6</v>
      </c>
      <c r="F12" s="1194">
        <v>1.8754284595044652</v>
      </c>
      <c r="G12" s="1195">
        <v>55.8086998317712</v>
      </c>
      <c r="J12" s="8"/>
      <c r="K12" s="8"/>
      <c r="L12" s="8"/>
    </row>
    <row r="13" spans="2:12" ht="12.75">
      <c r="B13" s="1192" t="s">
        <v>1287</v>
      </c>
      <c r="C13" s="1193">
        <v>7962.9</v>
      </c>
      <c r="D13" s="1193">
        <v>10523.2</v>
      </c>
      <c r="E13" s="1193">
        <v>11758.6</v>
      </c>
      <c r="F13" s="1194">
        <v>32.15285888307025</v>
      </c>
      <c r="G13" s="1195">
        <v>11.73977497339212</v>
      </c>
      <c r="J13" s="8"/>
      <c r="K13" s="8"/>
      <c r="L13" s="8"/>
    </row>
    <row r="14" spans="2:12" ht="12.75">
      <c r="B14" s="1197" t="s">
        <v>1493</v>
      </c>
      <c r="C14" s="1198">
        <v>2119.4</v>
      </c>
      <c r="D14" s="1198">
        <v>2377.9</v>
      </c>
      <c r="E14" s="1198">
        <v>5589.8</v>
      </c>
      <c r="F14" s="1199">
        <v>12.19684816457488</v>
      </c>
      <c r="G14" s="1200">
        <v>135.07296353925733</v>
      </c>
      <c r="J14" s="8"/>
      <c r="K14" s="8"/>
      <c r="L14" s="8"/>
    </row>
    <row r="15" spans="2:12" ht="12.75">
      <c r="B15" s="1188" t="s">
        <v>1288</v>
      </c>
      <c r="C15" s="1189">
        <v>8806.2</v>
      </c>
      <c r="D15" s="1189">
        <v>10325.3</v>
      </c>
      <c r="E15" s="1189">
        <v>13230.9</v>
      </c>
      <c r="F15" s="1201">
        <v>17.250346346891945</v>
      </c>
      <c r="G15" s="1202">
        <v>28.14058671418749</v>
      </c>
      <c r="J15" s="8"/>
      <c r="K15" s="8"/>
      <c r="L15" s="8"/>
    </row>
    <row r="16" spans="2:12" ht="12.75">
      <c r="B16" s="1192" t="s">
        <v>1284</v>
      </c>
      <c r="C16" s="1193">
        <v>5209.9</v>
      </c>
      <c r="D16" s="1193">
        <v>6278.9</v>
      </c>
      <c r="E16" s="1193">
        <v>7706</v>
      </c>
      <c r="F16" s="1194">
        <v>20.518627996698594</v>
      </c>
      <c r="G16" s="1195">
        <v>22.728503400277127</v>
      </c>
      <c r="J16" s="8"/>
      <c r="K16" s="8"/>
      <c r="L16" s="8"/>
    </row>
    <row r="17" spans="2:12" ht="12.75">
      <c r="B17" s="1192" t="s">
        <v>1285</v>
      </c>
      <c r="C17" s="1193">
        <v>2766.1</v>
      </c>
      <c r="D17" s="1193">
        <v>3776.6</v>
      </c>
      <c r="E17" s="1193">
        <v>5264.5</v>
      </c>
      <c r="F17" s="1194">
        <v>36.53157875709483</v>
      </c>
      <c r="G17" s="1195">
        <v>39.397871100990315</v>
      </c>
      <c r="J17" s="8"/>
      <c r="K17" s="8"/>
      <c r="L17" s="8"/>
    </row>
    <row r="18" spans="2:12" ht="12.75">
      <c r="B18" s="1197" t="s">
        <v>1287</v>
      </c>
      <c r="C18" s="1198">
        <v>830.2</v>
      </c>
      <c r="D18" s="1198">
        <v>269.8</v>
      </c>
      <c r="E18" s="1198">
        <v>260.4</v>
      </c>
      <c r="F18" s="1199">
        <v>-67.50180679354372</v>
      </c>
      <c r="G18" s="1200">
        <v>-3.484062268346936</v>
      </c>
      <c r="J18" s="8"/>
      <c r="K18" s="8"/>
      <c r="L18" s="8"/>
    </row>
    <row r="19" spans="2:12" ht="12.75">
      <c r="B19" s="1188" t="s">
        <v>93</v>
      </c>
      <c r="C19" s="1203">
        <v>68682.5</v>
      </c>
      <c r="D19" s="1203">
        <v>90317.2</v>
      </c>
      <c r="E19" s="1203">
        <v>107055.5</v>
      </c>
      <c r="F19" s="1201">
        <v>31.499581407199774</v>
      </c>
      <c r="G19" s="1202">
        <v>18.532793310687246</v>
      </c>
      <c r="J19" s="8"/>
      <c r="K19" s="8"/>
      <c r="L19" s="8"/>
    </row>
    <row r="20" spans="2:12" ht="12.75">
      <c r="B20" s="1192" t="s">
        <v>1284</v>
      </c>
      <c r="C20" s="1204">
        <v>47763.4</v>
      </c>
      <c r="D20" s="1204">
        <v>57967.8</v>
      </c>
      <c r="E20" s="1204">
        <v>70748.8</v>
      </c>
      <c r="F20" s="1194">
        <v>21.364475728277288</v>
      </c>
      <c r="G20" s="1195">
        <v>22.048447586418682</v>
      </c>
      <c r="J20" s="8"/>
      <c r="K20" s="8"/>
      <c r="L20" s="8"/>
    </row>
    <row r="21" spans="2:12" ht="12.75">
      <c r="B21" s="1192" t="s">
        <v>1285</v>
      </c>
      <c r="C21" s="1204">
        <v>11667</v>
      </c>
      <c r="D21" s="1204">
        <v>19718.1</v>
      </c>
      <c r="E21" s="1204">
        <v>19218.7</v>
      </c>
      <c r="F21" s="1194">
        <v>69.00745692980205</v>
      </c>
      <c r="G21" s="1195">
        <v>-2.532698383718538</v>
      </c>
      <c r="J21" s="8"/>
      <c r="K21" s="8"/>
      <c r="L21" s="8"/>
    </row>
    <row r="22" spans="2:12" ht="12.75">
      <c r="B22" s="1192" t="s">
        <v>1287</v>
      </c>
      <c r="C22" s="1193">
        <v>7132.7</v>
      </c>
      <c r="D22" s="1193">
        <v>10253.4</v>
      </c>
      <c r="E22" s="1193">
        <v>11498.2</v>
      </c>
      <c r="F22" s="1194">
        <v>43.75201536585026</v>
      </c>
      <c r="G22" s="1195">
        <v>12.140363196598193</v>
      </c>
      <c r="J22" s="8"/>
      <c r="K22" s="8"/>
      <c r="L22" s="8"/>
    </row>
    <row r="23" spans="2:12" ht="12.75">
      <c r="B23" s="1197" t="s">
        <v>1493</v>
      </c>
      <c r="C23" s="1198">
        <v>2119.4</v>
      </c>
      <c r="D23" s="1198">
        <v>2377.9</v>
      </c>
      <c r="E23" s="1198">
        <v>5589.8</v>
      </c>
      <c r="F23" s="1199">
        <v>12.19684816457488</v>
      </c>
      <c r="G23" s="1200">
        <v>135.07296353925733</v>
      </c>
      <c r="J23" s="8"/>
      <c r="K23" s="8"/>
      <c r="L23" s="8"/>
    </row>
    <row r="24" spans="2:7" ht="12.75">
      <c r="B24" s="1188" t="s">
        <v>1480</v>
      </c>
      <c r="C24" s="1189">
        <v>72703.4</v>
      </c>
      <c r="D24" s="1189">
        <v>85022.9</v>
      </c>
      <c r="E24" s="1189">
        <v>119773.6</v>
      </c>
      <c r="F24" s="1201">
        <v>16.94487465510554</v>
      </c>
      <c r="G24" s="1202">
        <v>40.87216502848056</v>
      </c>
    </row>
    <row r="25" spans="2:7" ht="12.75">
      <c r="B25" s="1192" t="s">
        <v>1289</v>
      </c>
      <c r="C25" s="1193">
        <v>56652.7</v>
      </c>
      <c r="D25" s="1193">
        <v>70853</v>
      </c>
      <c r="E25" s="1193">
        <v>98670.7</v>
      </c>
      <c r="F25" s="1194">
        <v>25.06553085731131</v>
      </c>
      <c r="G25" s="1195">
        <v>39.261146317022565</v>
      </c>
    </row>
    <row r="26" spans="2:7" ht="12.75">
      <c r="B26" s="1192" t="s">
        <v>94</v>
      </c>
      <c r="C26" s="1193">
        <v>11429.9</v>
      </c>
      <c r="D26" s="1193">
        <v>11607.9</v>
      </c>
      <c r="E26" s="1193">
        <v>17690.2</v>
      </c>
      <c r="F26" s="1194">
        <v>1.5573189616707057</v>
      </c>
      <c r="G26" s="1195">
        <v>52.39793588848974</v>
      </c>
    </row>
    <row r="27" spans="2:7" ht="12.75">
      <c r="B27" s="1192" t="s">
        <v>1290</v>
      </c>
      <c r="C27" s="1193">
        <v>3015.3</v>
      </c>
      <c r="D27" s="1193">
        <v>1645.6</v>
      </c>
      <c r="E27" s="1193">
        <v>-513.4</v>
      </c>
      <c r="F27" s="1194">
        <v>-45.424999170895106</v>
      </c>
      <c r="G27" s="1195">
        <v>-131.19834710743802</v>
      </c>
    </row>
    <row r="28" spans="2:7" ht="12.75">
      <c r="B28" s="1192" t="s">
        <v>95</v>
      </c>
      <c r="C28" s="1193">
        <v>-31.6</v>
      </c>
      <c r="D28" s="1193">
        <v>-52.1</v>
      </c>
      <c r="E28" s="1193">
        <v>-12.3</v>
      </c>
      <c r="F28" s="1194">
        <v>64.873417721519</v>
      </c>
      <c r="G28" s="1195">
        <v>-76.39155470249521</v>
      </c>
    </row>
    <row r="29" spans="2:7" ht="12.75">
      <c r="B29" s="1205" t="s">
        <v>1291</v>
      </c>
      <c r="C29" s="1193">
        <v>112.8</v>
      </c>
      <c r="D29" s="1193">
        <v>437.2</v>
      </c>
      <c r="E29" s="1193">
        <v>628.4</v>
      </c>
      <c r="F29" s="1194">
        <v>287.5886524822695</v>
      </c>
      <c r="G29" s="1195">
        <v>43.732845379688925</v>
      </c>
    </row>
    <row r="30" spans="2:7" ht="12.75">
      <c r="B30" s="1192" t="s">
        <v>96</v>
      </c>
      <c r="C30" s="1193">
        <v>1524.3</v>
      </c>
      <c r="D30" s="1193">
        <v>531.3</v>
      </c>
      <c r="E30" s="1193">
        <v>3310</v>
      </c>
      <c r="F30" s="1194">
        <v>-65.14465656366856</v>
      </c>
      <c r="G30" s="1195">
        <v>523.0001882175795</v>
      </c>
    </row>
    <row r="31" spans="2:7" ht="12.75">
      <c r="B31" s="1206" t="s">
        <v>97</v>
      </c>
      <c r="C31" s="1207">
        <v>4020.899999999994</v>
      </c>
      <c r="D31" s="1207">
        <v>-5294.299999999988</v>
      </c>
      <c r="E31" s="1207">
        <v>12718.1</v>
      </c>
      <c r="F31" s="1208">
        <v>-231.66952672287292</v>
      </c>
      <c r="G31" s="1209">
        <v>-340.22250344710386</v>
      </c>
    </row>
    <row r="32" spans="2:7" ht="12.75">
      <c r="B32" s="1188" t="s">
        <v>1292</v>
      </c>
      <c r="C32" s="1210">
        <v>-4020.9</v>
      </c>
      <c r="D32" s="1210">
        <v>5294.3</v>
      </c>
      <c r="E32" s="1210">
        <v>-12718.1</v>
      </c>
      <c r="F32" s="1201">
        <v>-231.66952672287303</v>
      </c>
      <c r="G32" s="1202">
        <v>-340.2225034471035</v>
      </c>
    </row>
    <row r="33" spans="2:7" ht="12.75">
      <c r="B33" s="1192" t="s">
        <v>1293</v>
      </c>
      <c r="C33" s="1211">
        <v>-6396.6</v>
      </c>
      <c r="D33" s="1211">
        <v>2527</v>
      </c>
      <c r="E33" s="1211">
        <v>-15700.4</v>
      </c>
      <c r="F33" s="1194">
        <v>-139.50536222368135</v>
      </c>
      <c r="G33" s="1195">
        <v>-721.3058963197468</v>
      </c>
    </row>
    <row r="34" spans="2:7" ht="12.75">
      <c r="B34" s="1192" t="s">
        <v>1294</v>
      </c>
      <c r="C34" s="1211">
        <v>10030.2</v>
      </c>
      <c r="D34" s="1211">
        <v>13325</v>
      </c>
      <c r="E34" s="1211">
        <v>8700</v>
      </c>
      <c r="F34" s="1194">
        <v>32.84879663416481</v>
      </c>
      <c r="G34" s="1195">
        <v>-34.709193245778614</v>
      </c>
    </row>
    <row r="35" spans="2:7" ht="12.75">
      <c r="B35" s="1196" t="s">
        <v>98</v>
      </c>
      <c r="C35" s="1212">
        <v>6390</v>
      </c>
      <c r="D35" s="1212">
        <v>8125</v>
      </c>
      <c r="E35" s="1212">
        <v>6000</v>
      </c>
      <c r="F35" s="1194">
        <v>27.151799687010953</v>
      </c>
      <c r="G35" s="1195">
        <v>-26.153846153846157</v>
      </c>
    </row>
    <row r="36" spans="2:7" ht="12.75">
      <c r="B36" s="1196" t="s">
        <v>99</v>
      </c>
      <c r="C36" s="1211">
        <v>3300</v>
      </c>
      <c r="D36" s="1211">
        <v>3900</v>
      </c>
      <c r="E36" s="1211">
        <v>2000</v>
      </c>
      <c r="F36" s="1194">
        <v>18.181818181818183</v>
      </c>
      <c r="G36" s="1195">
        <v>-48.717948717948715</v>
      </c>
    </row>
    <row r="37" spans="2:7" ht="12.75">
      <c r="B37" s="1196" t="s">
        <v>100</v>
      </c>
      <c r="C37" s="1211">
        <v>0</v>
      </c>
      <c r="D37" s="1211">
        <v>0</v>
      </c>
      <c r="E37" s="1211">
        <v>0</v>
      </c>
      <c r="F37" s="1194" t="s">
        <v>1536</v>
      </c>
      <c r="G37" s="1195" t="s">
        <v>1536</v>
      </c>
    </row>
    <row r="38" spans="2:7" ht="12.75">
      <c r="B38" s="1196" t="s">
        <v>1295</v>
      </c>
      <c r="C38" s="1211">
        <v>340.2</v>
      </c>
      <c r="D38" s="1211">
        <v>1300</v>
      </c>
      <c r="E38" s="1211">
        <v>700</v>
      </c>
      <c r="F38" s="1194">
        <v>282.12815990593765</v>
      </c>
      <c r="G38" s="1195">
        <v>-46.15384615384615</v>
      </c>
    </row>
    <row r="39" spans="2:7" ht="12.75">
      <c r="B39" s="1196" t="s">
        <v>101</v>
      </c>
      <c r="C39" s="1212">
        <v>-16781.3</v>
      </c>
      <c r="D39" s="1212">
        <v>-10303.5</v>
      </c>
      <c r="E39" s="1212">
        <v>-24049.4</v>
      </c>
      <c r="F39" s="1194">
        <v>-38.6013002568335</v>
      </c>
      <c r="G39" s="1195">
        <v>133.41000630853594</v>
      </c>
    </row>
    <row r="40" spans="2:7" ht="12.75">
      <c r="B40" s="1196" t="s">
        <v>102</v>
      </c>
      <c r="C40" s="1212">
        <v>354.5</v>
      </c>
      <c r="D40" s="1212">
        <v>-494.5</v>
      </c>
      <c r="E40" s="1212">
        <v>-351</v>
      </c>
      <c r="F40" s="1194">
        <v>-239.4922425952045</v>
      </c>
      <c r="G40" s="1195">
        <v>-29.01921132457027</v>
      </c>
    </row>
    <row r="41" spans="2:7" ht="13.5" thickBot="1">
      <c r="B41" s="1213" t="s">
        <v>103</v>
      </c>
      <c r="C41" s="1214">
        <v>2375.7</v>
      </c>
      <c r="D41" s="1214">
        <v>2767.3</v>
      </c>
      <c r="E41" s="1214">
        <v>2982.3</v>
      </c>
      <c r="F41" s="1215">
        <v>16.48356273940314</v>
      </c>
      <c r="G41" s="1216">
        <v>7.76930582155892</v>
      </c>
    </row>
    <row r="42" spans="2:7" ht="13.5" thickTop="1">
      <c r="B42" s="233"/>
      <c r="C42" s="18"/>
      <c r="D42" s="18"/>
      <c r="E42" s="18"/>
      <c r="F42" s="18"/>
      <c r="G42" s="18"/>
    </row>
    <row r="43" spans="2:7" ht="12.75">
      <c r="B43" s="233" t="s">
        <v>104</v>
      </c>
      <c r="C43" s="18"/>
      <c r="D43" s="18"/>
      <c r="E43" s="18"/>
      <c r="F43" s="18"/>
      <c r="G43" s="18"/>
    </row>
    <row r="44" spans="2:7" ht="12.75">
      <c r="B44" s="233" t="s">
        <v>105</v>
      </c>
      <c r="C44" s="18"/>
      <c r="D44" s="18"/>
      <c r="E44" s="18"/>
      <c r="F44" s="18"/>
      <c r="G44" s="18"/>
    </row>
    <row r="45" spans="2:7" ht="12.75">
      <c r="B45" s="233" t="s">
        <v>1296</v>
      </c>
      <c r="C45" s="18"/>
      <c r="D45" s="18"/>
      <c r="E45" s="18"/>
      <c r="F45" s="18"/>
      <c r="G45" s="18"/>
    </row>
    <row r="46" spans="2:7" ht="12.75">
      <c r="B46" s="234" t="s">
        <v>106</v>
      </c>
      <c r="C46" s="18"/>
      <c r="D46" s="18"/>
      <c r="E46" s="18"/>
      <c r="F46" s="18"/>
      <c r="G46" s="18"/>
    </row>
    <row r="47" spans="2:7" ht="12.75">
      <c r="B47" s="233" t="s">
        <v>107</v>
      </c>
      <c r="C47" s="18"/>
      <c r="D47" s="18"/>
      <c r="E47" s="18"/>
      <c r="F47" s="18"/>
      <c r="G47" s="18"/>
    </row>
  </sheetData>
  <mergeCells count="7">
    <mergeCell ref="B1:G1"/>
    <mergeCell ref="C6:E6"/>
    <mergeCell ref="F6:G6"/>
    <mergeCell ref="F5:G5"/>
    <mergeCell ref="B2:G2"/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workbookViewId="0" topLeftCell="A1">
      <selection activeCell="L2" sqref="L2"/>
    </sheetView>
  </sheetViews>
  <sheetFormatPr defaultColWidth="9.140625" defaultRowHeight="12.75"/>
  <cols>
    <col min="1" max="1" width="23.140625" style="0" bestFit="1" customWidth="1"/>
    <col min="2" max="2" width="7.7109375" style="0" hidden="1" customWidth="1"/>
    <col min="3" max="5" width="9.57421875" style="0" bestFit="1" customWidth="1"/>
    <col min="6" max="6" width="7.421875" style="0" hidden="1" customWidth="1"/>
    <col min="7" max="8" width="9.57421875" style="0" bestFit="1" customWidth="1"/>
    <col min="9" max="9" width="7.421875" style="0" hidden="1" customWidth="1"/>
    <col min="10" max="11" width="9.57421875" style="0" bestFit="1" customWidth="1"/>
    <col min="12" max="12" width="18.8515625" style="0" bestFit="1" customWidth="1"/>
  </cols>
  <sheetData>
    <row r="1" spans="1:11" ht="12.75">
      <c r="A1" s="1691" t="s">
        <v>406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</row>
    <row r="2" spans="1:12" ht="15.75">
      <c r="A2" s="1799" t="s">
        <v>240</v>
      </c>
      <c r="B2" s="1799"/>
      <c r="C2" s="1799"/>
      <c r="D2" s="1799"/>
      <c r="E2" s="1799"/>
      <c r="F2" s="1799"/>
      <c r="G2" s="1799"/>
      <c r="H2" s="1799"/>
      <c r="I2" s="1799"/>
      <c r="J2" s="1799"/>
      <c r="K2" s="1799"/>
      <c r="L2" s="1270"/>
    </row>
    <row r="3" spans="1:11" ht="12.75">
      <c r="A3" s="1691" t="s">
        <v>721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</row>
    <row r="4" spans="1:11" ht="15.75" thickBot="1">
      <c r="A4" s="1222"/>
      <c r="B4" s="1222"/>
      <c r="C4" s="1222"/>
      <c r="D4" s="1222"/>
      <c r="E4" s="1222"/>
      <c r="F4" s="1222"/>
      <c r="G4" s="1222"/>
      <c r="H4" s="1222"/>
      <c r="I4" s="1222"/>
      <c r="J4" s="1222"/>
      <c r="K4" s="1408"/>
    </row>
    <row r="5" spans="1:11" ht="19.5" customHeight="1">
      <c r="A5" s="1242"/>
      <c r="B5" s="309"/>
      <c r="C5" s="1852" t="s">
        <v>1261</v>
      </c>
      <c r="D5" s="1838"/>
      <c r="E5" s="1838"/>
      <c r="F5" s="1836" t="s">
        <v>39</v>
      </c>
      <c r="G5" s="1838"/>
      <c r="H5" s="1837"/>
      <c r="I5" s="1838" t="s">
        <v>1526</v>
      </c>
      <c r="J5" s="1838"/>
      <c r="K5" s="1839"/>
    </row>
    <row r="6" spans="1:11" ht="19.5" customHeight="1" thickBot="1">
      <c r="A6" s="1243"/>
      <c r="B6" s="1244" t="s">
        <v>914</v>
      </c>
      <c r="C6" s="1245" t="s">
        <v>915</v>
      </c>
      <c r="D6" s="1245" t="s">
        <v>1437</v>
      </c>
      <c r="E6" s="1245" t="s">
        <v>706</v>
      </c>
      <c r="F6" s="1245" t="s">
        <v>915</v>
      </c>
      <c r="G6" s="1245" t="s">
        <v>1437</v>
      </c>
      <c r="H6" s="1245" t="s">
        <v>706</v>
      </c>
      <c r="I6" s="1245" t="s">
        <v>915</v>
      </c>
      <c r="J6" s="1245" t="s">
        <v>1437</v>
      </c>
      <c r="K6" s="1246" t="s">
        <v>706</v>
      </c>
    </row>
    <row r="7" spans="1:11" ht="19.5" customHeight="1">
      <c r="A7" s="1247" t="s">
        <v>1527</v>
      </c>
      <c r="B7" s="1248">
        <v>4640.034</v>
      </c>
      <c r="C7" s="1248">
        <v>18037.4</v>
      </c>
      <c r="D7" s="1249">
        <v>22220.923</v>
      </c>
      <c r="E7" s="1249">
        <v>27385.354</v>
      </c>
      <c r="F7" s="1250">
        <v>200.28057984057875</v>
      </c>
      <c r="G7" s="1250">
        <v>23.19360329093992</v>
      </c>
      <c r="H7" s="1250">
        <v>23.241298302505257</v>
      </c>
      <c r="I7" s="1250">
        <v>32.97826951388658</v>
      </c>
      <c r="J7" s="1250">
        <v>31.362007254456408</v>
      </c>
      <c r="K7" s="1250">
        <v>27.75429180090949</v>
      </c>
    </row>
    <row r="8" spans="1:11" ht="19.5" customHeight="1">
      <c r="A8" s="1251" t="s">
        <v>1528</v>
      </c>
      <c r="B8" s="1252">
        <v>3447.944</v>
      </c>
      <c r="C8" s="1252">
        <v>11879.3</v>
      </c>
      <c r="D8" s="1253">
        <v>14678.071</v>
      </c>
      <c r="E8" s="1253">
        <v>18445</v>
      </c>
      <c r="F8" s="1254">
        <v>155.91993373442264</v>
      </c>
      <c r="G8" s="1254">
        <v>23.560066670595063</v>
      </c>
      <c r="H8" s="1254">
        <v>25.66365157928449</v>
      </c>
      <c r="I8" s="1254">
        <v>20.88544689392039</v>
      </c>
      <c r="J8" s="1254">
        <v>20.716230787687184</v>
      </c>
      <c r="K8" s="1254">
        <v>18.693492597093158</v>
      </c>
    </row>
    <row r="9" spans="1:11" ht="19.5" customHeight="1">
      <c r="A9" s="1251" t="s">
        <v>1530</v>
      </c>
      <c r="B9" s="1252">
        <v>1282.336</v>
      </c>
      <c r="C9" s="1252">
        <v>5925.6</v>
      </c>
      <c r="D9" s="1253">
        <v>7286.123</v>
      </c>
      <c r="E9" s="1253">
        <v>10570.027</v>
      </c>
      <c r="F9" s="1254">
        <v>238.11996231876822</v>
      </c>
      <c r="G9" s="1254">
        <v>22.96008842986363</v>
      </c>
      <c r="H9" s="1254">
        <v>45.0706637809985</v>
      </c>
      <c r="I9" s="1254">
        <v>10.262474733368993</v>
      </c>
      <c r="J9" s="1254">
        <v>10.283436128322018</v>
      </c>
      <c r="K9" s="1254">
        <v>10.712427296046345</v>
      </c>
    </row>
    <row r="10" spans="1:11" s="1223" customFormat="1" ht="19.5" customHeight="1">
      <c r="A10" s="1255" t="s">
        <v>1262</v>
      </c>
      <c r="B10" s="1256"/>
      <c r="C10" s="1256">
        <v>35842.3</v>
      </c>
      <c r="D10" s="1256">
        <v>44185.117</v>
      </c>
      <c r="E10" s="1256">
        <v>56400.381</v>
      </c>
      <c r="F10" s="1257"/>
      <c r="G10" s="1257">
        <v>23.276455473002542</v>
      </c>
      <c r="H10" s="1257">
        <v>27.64565272057557</v>
      </c>
      <c r="I10" s="1257"/>
      <c r="J10" s="1257">
        <v>62.36167417046561</v>
      </c>
      <c r="K10" s="1257">
        <v>57.160211694048996</v>
      </c>
    </row>
    <row r="11" spans="1:11" ht="19.5" customHeight="1">
      <c r="A11" s="1251" t="s">
        <v>1529</v>
      </c>
      <c r="B11" s="1252"/>
      <c r="C11" s="1252">
        <v>9597.9</v>
      </c>
      <c r="D11" s="1253">
        <v>12841.588</v>
      </c>
      <c r="E11" s="1253">
        <v>19204.981</v>
      </c>
      <c r="F11" s="1254"/>
      <c r="G11" s="1254">
        <v>33.79580949999479</v>
      </c>
      <c r="H11" s="1254">
        <v>49.55300699570802</v>
      </c>
      <c r="I11" s="1254"/>
      <c r="J11" s="1254">
        <v>18.124268556024447</v>
      </c>
      <c r="K11" s="1254">
        <v>19.463712125281365</v>
      </c>
    </row>
    <row r="12" spans="1:11" ht="19.5" customHeight="1">
      <c r="A12" s="1251" t="s">
        <v>1531</v>
      </c>
      <c r="B12" s="1252">
        <v>538.45</v>
      </c>
      <c r="C12" s="1252">
        <v>1867.4</v>
      </c>
      <c r="D12" s="1253">
        <v>2260.223</v>
      </c>
      <c r="E12" s="1253">
        <v>3783.751</v>
      </c>
      <c r="F12" s="1254">
        <v>160.49679635992197</v>
      </c>
      <c r="G12" s="1254">
        <v>21.035825211524028</v>
      </c>
      <c r="H12" s="1254">
        <v>67.40609223072238</v>
      </c>
      <c r="I12" s="1254">
        <v>3.3199169692350656</v>
      </c>
      <c r="J12" s="1254">
        <v>3.190017359885961</v>
      </c>
      <c r="K12" s="1254">
        <v>3.8347260128893383</v>
      </c>
    </row>
    <row r="13" spans="1:11" ht="19.5" customHeight="1">
      <c r="A13" s="1251" t="s">
        <v>1532</v>
      </c>
      <c r="B13" s="1252">
        <v>319.423</v>
      </c>
      <c r="C13" s="1252">
        <v>665.4</v>
      </c>
      <c r="D13" s="1253">
        <v>1148.344</v>
      </c>
      <c r="E13" s="1253">
        <v>1703.231</v>
      </c>
      <c r="F13" s="1254">
        <v>-0.06511741483863887</v>
      </c>
      <c r="G13" s="1254">
        <v>72.57950105199882</v>
      </c>
      <c r="H13" s="1254">
        <v>48.32062517851793</v>
      </c>
      <c r="I13" s="1254">
        <v>0.755549191231118</v>
      </c>
      <c r="J13" s="1254">
        <v>1.620741535291378</v>
      </c>
      <c r="K13" s="1254">
        <v>1.7261770718156453</v>
      </c>
    </row>
    <row r="14" spans="1:11" s="1223" customFormat="1" ht="19.5" customHeight="1">
      <c r="A14" s="1255" t="s">
        <v>1263</v>
      </c>
      <c r="B14" s="1256"/>
      <c r="C14" s="1256">
        <v>12130.7</v>
      </c>
      <c r="D14" s="1256">
        <v>16250.154999999999</v>
      </c>
      <c r="E14" s="1256">
        <v>24691.963</v>
      </c>
      <c r="F14" s="1257"/>
      <c r="G14" s="1257">
        <v>33.958922403488685</v>
      </c>
      <c r="H14" s="1257">
        <v>51.94909217789001</v>
      </c>
      <c r="I14" s="1257"/>
      <c r="J14" s="1257">
        <v>22.935027451201783</v>
      </c>
      <c r="K14" s="1257">
        <v>25.024615209986347</v>
      </c>
    </row>
    <row r="15" spans="1:11" s="1223" customFormat="1" ht="19.5" customHeight="1">
      <c r="A15" s="1255" t="s">
        <v>1264</v>
      </c>
      <c r="B15" s="1256"/>
      <c r="C15" s="1256">
        <v>47973</v>
      </c>
      <c r="D15" s="1256">
        <v>60435.272</v>
      </c>
      <c r="E15" s="1256">
        <v>81092.344</v>
      </c>
      <c r="F15" s="1257"/>
      <c r="G15" s="1257">
        <v>25.97767911116668</v>
      </c>
      <c r="H15" s="1257">
        <v>34.180489830508265</v>
      </c>
      <c r="I15" s="1257"/>
      <c r="J15" s="1257">
        <v>85.2967016216674</v>
      </c>
      <c r="K15" s="1257">
        <v>82.18482690403533</v>
      </c>
    </row>
    <row r="16" spans="1:11" ht="19.5" customHeight="1">
      <c r="A16" s="1251" t="s">
        <v>1533</v>
      </c>
      <c r="B16" s="1252">
        <v>1301.542</v>
      </c>
      <c r="C16" s="1252">
        <v>8679.6</v>
      </c>
      <c r="D16" s="1253">
        <v>10417.728</v>
      </c>
      <c r="E16" s="1253">
        <v>17578.356</v>
      </c>
      <c r="F16" s="1254">
        <v>406.3012949255576</v>
      </c>
      <c r="G16" s="1254">
        <v>20.02543896032074</v>
      </c>
      <c r="H16" s="1254">
        <v>68.73502552571924</v>
      </c>
      <c r="I16" s="1254">
        <v>15.597201380374631</v>
      </c>
      <c r="J16" s="1254">
        <v>14.703298378332603</v>
      </c>
      <c r="K16" s="1254">
        <v>17.815173095964656</v>
      </c>
    </row>
    <row r="17" spans="1:11" ht="19.5" customHeight="1">
      <c r="A17" s="1251" t="s">
        <v>1265</v>
      </c>
      <c r="B17" s="1252"/>
      <c r="C17" s="1252"/>
      <c r="D17" s="1253"/>
      <c r="E17" s="1253"/>
      <c r="F17" s="1254"/>
      <c r="G17" s="1254"/>
      <c r="H17" s="1254"/>
      <c r="I17" s="1254"/>
      <c r="J17" s="1254"/>
      <c r="K17" s="1254"/>
    </row>
    <row r="18" spans="1:12" ht="19.5" customHeight="1" thickBot="1">
      <c r="A18" s="1258" t="s">
        <v>1534</v>
      </c>
      <c r="B18" s="1259">
        <v>11529.729</v>
      </c>
      <c r="C18" s="1259">
        <v>56652.6</v>
      </c>
      <c r="D18" s="1259">
        <v>70853</v>
      </c>
      <c r="E18" s="1259">
        <v>98670.7</v>
      </c>
      <c r="F18" s="1260">
        <v>266.4387948754043</v>
      </c>
      <c r="G18" s="1260">
        <v>25.065751615989385</v>
      </c>
      <c r="H18" s="1260">
        <v>39.261146317022565</v>
      </c>
      <c r="I18" s="1260">
        <v>100</v>
      </c>
      <c r="J18" s="1260">
        <v>100</v>
      </c>
      <c r="K18" s="1260">
        <v>100</v>
      </c>
      <c r="L18" s="1224"/>
    </row>
    <row r="19" spans="2:9" ht="12.75">
      <c r="B19" s="1224"/>
      <c r="C19" s="1225"/>
      <c r="I19" s="1226"/>
    </row>
    <row r="20" ht="12.75">
      <c r="B20" s="1227"/>
    </row>
    <row r="21" spans="1:18" ht="12.75">
      <c r="A21" s="1224"/>
      <c r="B21" s="1224"/>
      <c r="C21" s="1224"/>
      <c r="D21" s="1224"/>
      <c r="E21" s="1224"/>
      <c r="F21" s="1224"/>
      <c r="G21" s="1224"/>
      <c r="H21" s="1224"/>
      <c r="I21" s="1224"/>
      <c r="J21" s="1224"/>
      <c r="P21" s="8"/>
      <c r="Q21" s="8"/>
      <c r="R21" s="8"/>
    </row>
    <row r="22" spans="1:18" ht="12.75">
      <c r="A22" s="1224"/>
      <c r="B22" s="1224"/>
      <c r="C22" s="1224"/>
      <c r="D22" s="1224"/>
      <c r="E22" s="1224"/>
      <c r="F22" s="1224"/>
      <c r="G22" s="1224"/>
      <c r="H22" s="1224"/>
      <c r="I22" s="1224"/>
      <c r="J22" s="1224"/>
      <c r="P22" s="1228"/>
      <c r="Q22" s="8"/>
      <c r="R22" s="8"/>
    </row>
    <row r="23" spans="1:25" ht="12.75">
      <c r="A23" s="1224"/>
      <c r="B23" s="1224"/>
      <c r="C23" s="1224"/>
      <c r="D23" s="1224"/>
      <c r="E23" s="1224"/>
      <c r="F23" s="1224"/>
      <c r="G23" s="1224"/>
      <c r="H23" s="1224"/>
      <c r="I23" s="1224"/>
      <c r="J23" s="1224"/>
      <c r="L23" s="1228"/>
      <c r="M23" s="1229"/>
      <c r="N23" s="1230"/>
      <c r="O23" s="1230"/>
      <c r="P23" s="1228"/>
      <c r="Q23" s="1230"/>
      <c r="R23" s="1229"/>
      <c r="S23" s="1229"/>
      <c r="T23" s="1229"/>
      <c r="U23" s="1229"/>
      <c r="V23" s="1229"/>
      <c r="W23" s="1229"/>
      <c r="X23" s="1229"/>
      <c r="Y23" s="1229"/>
    </row>
    <row r="24" spans="1:25" ht="12.75">
      <c r="A24" s="1224"/>
      <c r="B24" s="1224"/>
      <c r="C24" s="1224"/>
      <c r="D24" s="1224"/>
      <c r="E24" s="1224"/>
      <c r="F24" s="1224"/>
      <c r="G24" s="1224"/>
      <c r="H24" s="1224"/>
      <c r="I24" s="1224"/>
      <c r="J24" s="1224"/>
      <c r="L24" s="8"/>
      <c r="M24" s="1231"/>
      <c r="N24" s="1232"/>
      <c r="O24" s="1232"/>
      <c r="P24" s="1228"/>
      <c r="Q24" s="1232"/>
      <c r="R24" s="1231"/>
      <c r="S24" s="1231"/>
      <c r="T24" s="1231"/>
      <c r="U24" s="1231"/>
      <c r="V24" s="1231"/>
      <c r="W24" s="1231"/>
      <c r="X24" s="1231"/>
      <c r="Y24" s="1231"/>
    </row>
    <row r="25" spans="1:25" ht="12.75">
      <c r="A25" s="1224"/>
      <c r="B25" s="1224"/>
      <c r="C25" s="1224"/>
      <c r="D25" s="1224"/>
      <c r="E25" s="1224"/>
      <c r="F25" s="1224"/>
      <c r="G25" s="1224"/>
      <c r="H25" s="1224"/>
      <c r="I25" s="1224"/>
      <c r="J25" s="1224"/>
      <c r="L25" s="8"/>
      <c r="M25" s="1231"/>
      <c r="N25" s="1232"/>
      <c r="O25" s="1232"/>
      <c r="P25" s="8"/>
      <c r="Q25" s="1232"/>
      <c r="R25" s="1231"/>
      <c r="S25" s="1231"/>
      <c r="T25" s="1231"/>
      <c r="U25" s="1231"/>
      <c r="V25" s="1231"/>
      <c r="W25" s="1231"/>
      <c r="X25" s="1231"/>
      <c r="Y25" s="1231"/>
    </row>
    <row r="26" spans="1:25" ht="12.75">
      <c r="A26" s="1224"/>
      <c r="B26" s="1224"/>
      <c r="C26" s="1224"/>
      <c r="D26" s="1224"/>
      <c r="E26" s="1224"/>
      <c r="F26" s="1224"/>
      <c r="G26" s="1224"/>
      <c r="H26" s="1224"/>
      <c r="I26" s="1224"/>
      <c r="J26" s="1224"/>
      <c r="L26" s="8"/>
      <c r="M26" s="1231"/>
      <c r="N26" s="1232"/>
      <c r="O26" s="1232"/>
      <c r="P26" s="8"/>
      <c r="Q26" s="1232"/>
      <c r="R26" s="1231"/>
      <c r="S26" s="1231"/>
      <c r="T26" s="1231"/>
      <c r="U26" s="1231"/>
      <c r="V26" s="1231"/>
      <c r="W26" s="1231"/>
      <c r="X26" s="1231"/>
      <c r="Y26" s="1231"/>
    </row>
    <row r="27" spans="1:25" ht="12.75">
      <c r="A27" s="1224"/>
      <c r="B27" s="1224"/>
      <c r="C27" s="1224"/>
      <c r="D27" s="1224"/>
      <c r="E27" s="1224"/>
      <c r="F27" s="1224"/>
      <c r="G27" s="1224"/>
      <c r="H27" s="1224"/>
      <c r="I27" s="1224"/>
      <c r="J27" s="1224"/>
      <c r="L27" s="8"/>
      <c r="M27" s="1232"/>
      <c r="N27" s="1232"/>
      <c r="O27" s="1232"/>
      <c r="P27" s="8"/>
      <c r="Q27" s="1232"/>
      <c r="R27" s="1232"/>
      <c r="S27" s="1231"/>
      <c r="T27" s="1231"/>
      <c r="U27" s="1231"/>
      <c r="V27" s="1231"/>
      <c r="W27" s="1231"/>
      <c r="X27" s="1231"/>
      <c r="Y27" s="1231"/>
    </row>
    <row r="28" spans="1:25" ht="12.75">
      <c r="A28" s="1224"/>
      <c r="B28" s="1224"/>
      <c r="C28" s="1224"/>
      <c r="D28" s="1224"/>
      <c r="E28" s="1224"/>
      <c r="F28" s="1224"/>
      <c r="G28" s="1224"/>
      <c r="H28" s="1224"/>
      <c r="I28" s="1224"/>
      <c r="J28" s="1224"/>
      <c r="L28" s="8"/>
      <c r="M28" s="1231"/>
      <c r="N28" s="1232"/>
      <c r="O28" s="1232"/>
      <c r="P28" s="8"/>
      <c r="Q28" s="1232"/>
      <c r="R28" s="1231"/>
      <c r="S28" s="1233"/>
      <c r="T28" s="1233"/>
      <c r="U28" s="1231"/>
      <c r="V28" s="1231"/>
      <c r="W28" s="1231"/>
      <c r="X28" s="1231"/>
      <c r="Y28" s="1231"/>
    </row>
    <row r="29" spans="1:25" ht="12.75">
      <c r="A29" s="1224"/>
      <c r="B29" s="1224"/>
      <c r="C29" s="1224"/>
      <c r="D29" s="1224"/>
      <c r="E29" s="1224"/>
      <c r="F29" s="1224"/>
      <c r="G29" s="1224"/>
      <c r="H29" s="1224"/>
      <c r="I29" s="1224"/>
      <c r="J29" s="1224"/>
      <c r="L29" s="1228"/>
      <c r="M29" s="1229"/>
      <c r="N29" s="1230"/>
      <c r="O29" s="1230"/>
      <c r="P29" s="8"/>
      <c r="Q29" s="1230"/>
      <c r="R29" s="1229"/>
      <c r="S29" s="1229"/>
      <c r="T29" s="1229"/>
      <c r="U29" s="1229"/>
      <c r="V29" s="1229"/>
      <c r="W29" s="1229"/>
      <c r="X29" s="1229"/>
      <c r="Y29" s="1229"/>
    </row>
    <row r="30" spans="1:25" ht="12.75">
      <c r="A30" s="1224"/>
      <c r="B30" s="1224"/>
      <c r="C30" s="1224"/>
      <c r="D30" s="1224"/>
      <c r="E30" s="1224"/>
      <c r="F30" s="1224"/>
      <c r="G30" s="1224"/>
      <c r="H30" s="1224"/>
      <c r="I30" s="1224"/>
      <c r="J30" s="1224"/>
      <c r="L30" s="8"/>
      <c r="M30" s="1231"/>
      <c r="N30" s="1232"/>
      <c r="O30" s="1232"/>
      <c r="P30" s="1228"/>
      <c r="Q30" s="1232"/>
      <c r="R30" s="1231"/>
      <c r="S30" s="1231"/>
      <c r="T30" s="1231"/>
      <c r="U30" s="1231"/>
      <c r="V30" s="1231"/>
      <c r="W30" s="1231"/>
      <c r="X30" s="1231"/>
      <c r="Y30" s="1231"/>
    </row>
    <row r="31" spans="12:25" ht="12.75">
      <c r="L31" s="8"/>
      <c r="M31" s="1231"/>
      <c r="N31" s="1232"/>
      <c r="O31" s="1232"/>
      <c r="P31" s="8"/>
      <c r="Q31" s="1232"/>
      <c r="R31" s="1231"/>
      <c r="S31" s="1231"/>
      <c r="T31" s="1231"/>
      <c r="U31" s="1231"/>
      <c r="V31" s="1231"/>
      <c r="W31" s="1231"/>
      <c r="X31" s="1231"/>
      <c r="Y31" s="1231"/>
    </row>
    <row r="32" spans="12:25" ht="12.75">
      <c r="L32" s="8"/>
      <c r="M32" s="1231"/>
      <c r="N32" s="1232"/>
      <c r="O32" s="1232"/>
      <c r="P32" s="8"/>
      <c r="Q32" s="1232"/>
      <c r="R32" s="1231"/>
      <c r="S32" s="1231"/>
      <c r="T32" s="1231"/>
      <c r="U32" s="1231"/>
      <c r="V32" s="1231"/>
      <c r="W32" s="1231"/>
      <c r="X32" s="1231"/>
      <c r="Y32" s="1231"/>
    </row>
    <row r="33" spans="12:25" ht="14.25">
      <c r="L33" s="8"/>
      <c r="M33" s="1234"/>
      <c r="N33" s="1235"/>
      <c r="O33" s="1235"/>
      <c r="P33" s="8"/>
      <c r="Q33" s="1230"/>
      <c r="R33" s="1234"/>
      <c r="S33" s="1234"/>
      <c r="T33" s="1234"/>
      <c r="U33" s="1234"/>
      <c r="V33" s="1234"/>
      <c r="W33" s="1234"/>
      <c r="X33" s="1234"/>
      <c r="Y33" s="1234"/>
    </row>
    <row r="34" spans="12:25" ht="12.75">
      <c r="L34" s="1228"/>
      <c r="M34" s="1229"/>
      <c r="N34" s="1232"/>
      <c r="O34" s="1232"/>
      <c r="P34" s="8"/>
      <c r="Q34" s="1232"/>
      <c r="R34" s="1229"/>
      <c r="S34" s="1229"/>
      <c r="T34" s="1229"/>
      <c r="U34" s="1229"/>
      <c r="V34" s="1229"/>
      <c r="W34" s="1229"/>
      <c r="X34" s="1229"/>
      <c r="Y34" s="1229"/>
    </row>
    <row r="35" spans="12:25" ht="12.75">
      <c r="L35" s="8"/>
      <c r="M35" s="1231"/>
      <c r="N35" s="1232"/>
      <c r="O35" s="1232"/>
      <c r="P35" s="1228"/>
      <c r="Q35" s="1232"/>
      <c r="R35" s="1231"/>
      <c r="S35" s="1231"/>
      <c r="T35" s="1231"/>
      <c r="U35" s="1231"/>
      <c r="V35" s="1231"/>
      <c r="W35" s="1231"/>
      <c r="X35" s="1231"/>
      <c r="Y35" s="1231"/>
    </row>
    <row r="36" spans="12:25" ht="12.75">
      <c r="L36" s="8"/>
      <c r="M36" s="1231"/>
      <c r="N36" s="1232"/>
      <c r="O36" s="1232"/>
      <c r="P36" s="8"/>
      <c r="Q36" s="1232"/>
      <c r="R36" s="1231"/>
      <c r="S36" s="1231"/>
      <c r="T36" s="1231"/>
      <c r="U36" s="1231"/>
      <c r="V36" s="1231"/>
      <c r="W36" s="1231"/>
      <c r="X36" s="1231"/>
      <c r="Y36" s="1231"/>
    </row>
    <row r="37" spans="12:25" ht="12.75">
      <c r="L37" s="8"/>
      <c r="M37" s="1236"/>
      <c r="N37" s="1230"/>
      <c r="O37" s="1230"/>
      <c r="P37" s="8"/>
      <c r="Q37" s="1230"/>
      <c r="R37" s="1236"/>
      <c r="S37" s="1236"/>
      <c r="T37" s="1236"/>
      <c r="U37" s="1236"/>
      <c r="V37" s="1236"/>
      <c r="W37" s="1236"/>
      <c r="X37" s="1236"/>
      <c r="Y37" s="1236"/>
    </row>
    <row r="38" spans="12:25" ht="12.75">
      <c r="L38" s="8"/>
      <c r="M38" s="1236"/>
      <c r="N38" s="1230"/>
      <c r="O38" s="1230"/>
      <c r="P38" s="8"/>
      <c r="Q38" s="1230"/>
      <c r="R38" s="1236"/>
      <c r="S38" s="1236"/>
      <c r="T38" s="1236"/>
      <c r="U38" s="1236"/>
      <c r="V38" s="1236"/>
      <c r="W38" s="1236"/>
      <c r="X38" s="1236"/>
      <c r="Y38" s="1236"/>
    </row>
    <row r="39" spans="12:25" ht="12.75">
      <c r="L39" s="485"/>
      <c r="M39" s="1236"/>
      <c r="N39" s="1230"/>
      <c r="O39" s="1230"/>
      <c r="P39" s="8"/>
      <c r="Q39" s="1230"/>
      <c r="R39" s="1236"/>
      <c r="S39" s="1236"/>
      <c r="T39" s="1236"/>
      <c r="U39" s="1236"/>
      <c r="V39" s="1236"/>
      <c r="W39" s="1236"/>
      <c r="X39" s="1236"/>
      <c r="Y39" s="1236"/>
    </row>
    <row r="40" spans="12:25" ht="12.75">
      <c r="L40" s="1228"/>
      <c r="M40" s="1229"/>
      <c r="N40" s="1230"/>
      <c r="O40" s="1230"/>
      <c r="P40" s="485"/>
      <c r="Q40" s="1230"/>
      <c r="R40" s="1229"/>
      <c r="S40" s="1229"/>
      <c r="T40" s="1229"/>
      <c r="U40" s="1229"/>
      <c r="V40" s="1229"/>
      <c r="W40" s="1229"/>
      <c r="X40" s="1229"/>
      <c r="Y40" s="1229"/>
    </row>
    <row r="41" spans="12:25" ht="12.75">
      <c r="L41" s="1228"/>
      <c r="M41" s="1237"/>
      <c r="N41" s="1238"/>
      <c r="O41" s="1238"/>
      <c r="P41" s="1228"/>
      <c r="Q41" s="1238"/>
      <c r="R41" s="1237"/>
      <c r="S41" s="1237"/>
      <c r="T41" s="1237"/>
      <c r="U41" s="1237"/>
      <c r="V41" s="1229"/>
      <c r="W41" s="1229"/>
      <c r="X41" s="1229"/>
      <c r="Y41" s="1229"/>
    </row>
    <row r="42" spans="12:25" ht="12.75">
      <c r="L42" s="485"/>
      <c r="M42" s="1239"/>
      <c r="N42" s="1230"/>
      <c r="O42" s="1230"/>
      <c r="P42" s="1228"/>
      <c r="Q42" s="1230"/>
      <c r="R42" s="1239"/>
      <c r="S42" s="1239"/>
      <c r="T42" s="1239"/>
      <c r="U42" s="1239"/>
      <c r="V42" s="1239"/>
      <c r="W42" s="1239"/>
      <c r="X42" s="1239"/>
      <c r="Y42" s="1239"/>
    </row>
    <row r="43" spans="12:25" ht="12.75">
      <c r="L43" s="8"/>
      <c r="M43" s="1231"/>
      <c r="N43" s="1232"/>
      <c r="O43" s="1232"/>
      <c r="P43" s="485"/>
      <c r="Q43" s="1232"/>
      <c r="R43" s="1231"/>
      <c r="S43" s="1231"/>
      <c r="T43" s="1231"/>
      <c r="U43" s="1232"/>
      <c r="V43" s="1232"/>
      <c r="W43" s="1232"/>
      <c r="X43" s="1232"/>
      <c r="Y43" s="1232"/>
    </row>
    <row r="44" spans="12:25" ht="12.75">
      <c r="L44" s="8"/>
      <c r="M44" s="1231"/>
      <c r="N44" s="1232"/>
      <c r="O44" s="1232"/>
      <c r="P44" s="8"/>
      <c r="Q44" s="1232"/>
      <c r="R44" s="1231"/>
      <c r="S44" s="1231"/>
      <c r="T44" s="1231"/>
      <c r="U44" s="1231"/>
      <c r="V44" s="1231"/>
      <c r="W44" s="1231"/>
      <c r="X44" s="1231"/>
      <c r="Y44" s="1231"/>
    </row>
    <row r="45" spans="12:25" ht="12.75">
      <c r="L45" s="8"/>
      <c r="M45" s="1236"/>
      <c r="N45" s="1230"/>
      <c r="O45" s="1230"/>
      <c r="P45" s="8"/>
      <c r="Q45" s="1230"/>
      <c r="R45" s="1236"/>
      <c r="S45" s="1236"/>
      <c r="T45" s="1236"/>
      <c r="U45" s="1236"/>
      <c r="V45" s="1236"/>
      <c r="W45" s="1236"/>
      <c r="X45" s="1236"/>
      <c r="Y45" s="1236"/>
    </row>
    <row r="46" spans="12:25" ht="12.75">
      <c r="L46" s="8"/>
      <c r="M46" s="1236"/>
      <c r="N46" s="1230"/>
      <c r="O46" s="1230"/>
      <c r="P46" s="8"/>
      <c r="Q46" s="1230"/>
      <c r="R46" s="1236"/>
      <c r="S46" s="1236"/>
      <c r="T46" s="1236"/>
      <c r="U46" s="1236"/>
      <c r="V46" s="1236"/>
      <c r="W46" s="1236"/>
      <c r="X46" s="1236"/>
      <c r="Y46" s="1236"/>
    </row>
    <row r="47" spans="12:25" ht="12.75">
      <c r="L47" s="8"/>
      <c r="M47" s="1236"/>
      <c r="N47" s="1230"/>
      <c r="O47" s="1230"/>
      <c r="P47" s="8"/>
      <c r="Q47" s="1230"/>
      <c r="R47" s="1230"/>
      <c r="S47" s="1236"/>
      <c r="T47" s="1236"/>
      <c r="U47" s="1230"/>
      <c r="V47" s="1230"/>
      <c r="W47" s="1230"/>
      <c r="X47" s="1230"/>
      <c r="Y47" s="1230"/>
    </row>
    <row r="48" spans="12:25" ht="12.75">
      <c r="L48" s="8"/>
      <c r="M48" s="1236"/>
      <c r="N48" s="1240"/>
      <c r="O48" s="1240"/>
      <c r="P48" s="8"/>
      <c r="Q48" s="1240"/>
      <c r="R48" s="1236"/>
      <c r="S48" s="1236"/>
      <c r="T48" s="1236"/>
      <c r="U48" s="1236"/>
      <c r="V48" s="1236"/>
      <c r="W48" s="1236"/>
      <c r="X48" s="1236"/>
      <c r="Y48" s="1236"/>
    </row>
    <row r="49" spans="12:25" ht="12.75">
      <c r="L49" s="485"/>
      <c r="M49" s="1236"/>
      <c r="N49" s="1230"/>
      <c r="O49" s="1230"/>
      <c r="P49" s="8"/>
      <c r="Q49" s="1230"/>
      <c r="R49" s="1236"/>
      <c r="S49" s="1236"/>
      <c r="T49" s="1236"/>
      <c r="U49" s="1236"/>
      <c r="V49" s="1236"/>
      <c r="W49" s="1236"/>
      <c r="X49" s="1236"/>
      <c r="Y49" s="1236"/>
    </row>
    <row r="50" spans="12:25" ht="12.75">
      <c r="L50" s="485"/>
      <c r="M50" s="1230"/>
      <c r="N50" s="1230"/>
      <c r="O50" s="1230"/>
      <c r="P50" s="485"/>
      <c r="Q50" s="1230"/>
      <c r="R50" s="1230"/>
      <c r="S50" s="1230"/>
      <c r="T50" s="1230"/>
      <c r="U50" s="1230"/>
      <c r="V50" s="1230"/>
      <c r="W50" s="1230"/>
      <c r="X50" s="1230"/>
      <c r="Y50" s="1230"/>
    </row>
    <row r="51" spans="12:25" ht="12.75">
      <c r="L51" s="1228"/>
      <c r="M51" s="1241"/>
      <c r="N51" s="1230"/>
      <c r="O51" s="1230"/>
      <c r="P51" s="485"/>
      <c r="Q51" s="1230"/>
      <c r="R51" s="1241"/>
      <c r="S51" s="1241"/>
      <c r="T51" s="1241"/>
      <c r="U51" s="1241"/>
      <c r="V51" s="1241"/>
      <c r="W51" s="1241"/>
      <c r="X51" s="1241"/>
      <c r="Y51" s="1241"/>
    </row>
    <row r="52" spans="12:25" ht="14.25">
      <c r="L52" s="1228"/>
      <c r="M52" s="1241"/>
      <c r="N52" s="1235"/>
      <c r="O52" s="1235"/>
      <c r="P52" s="1228"/>
      <c r="Q52" s="1230"/>
      <c r="R52" s="1241"/>
      <c r="S52" s="1241"/>
      <c r="T52" s="1241"/>
      <c r="U52" s="1241"/>
      <c r="V52" s="1241"/>
      <c r="W52" s="1241"/>
      <c r="X52" s="1241"/>
      <c r="Y52" s="1241"/>
    </row>
    <row r="53" spans="12:25" ht="14.25">
      <c r="L53" s="1228"/>
      <c r="M53" s="1241"/>
      <c r="N53" s="1235"/>
      <c r="O53" s="1235"/>
      <c r="P53" s="1228"/>
      <c r="Q53" s="1230"/>
      <c r="R53" s="1241"/>
      <c r="S53" s="1241"/>
      <c r="T53" s="1241"/>
      <c r="U53" s="1241"/>
      <c r="V53" s="1241"/>
      <c r="W53" s="1241"/>
      <c r="X53" s="1241"/>
      <c r="Y53" s="1241"/>
    </row>
    <row r="54" spans="12:25" ht="12.75">
      <c r="L54" s="1228"/>
      <c r="M54" s="1229"/>
      <c r="N54" s="1230"/>
      <c r="O54" s="1230"/>
      <c r="P54" s="1228"/>
      <c r="Q54" s="1230"/>
      <c r="R54" s="1229"/>
      <c r="S54" s="1229"/>
      <c r="T54" s="1229"/>
      <c r="U54" s="1229"/>
      <c r="V54" s="1229"/>
      <c r="W54" s="1229"/>
      <c r="X54" s="1229"/>
      <c r="Y54" s="1229"/>
    </row>
    <row r="55" spans="16:18" ht="12.75">
      <c r="P55" s="1228"/>
      <c r="Q55" s="8"/>
      <c r="R55" s="8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3" sqref="F13"/>
    </sheetView>
  </sheetViews>
  <sheetFormatPr defaultColWidth="9.140625" defaultRowHeight="12.75"/>
  <cols>
    <col min="1" max="1" width="11.421875" style="361" customWidth="1"/>
    <col min="2" max="5" width="13.8515625" style="361" customWidth="1"/>
    <col min="6" max="6" width="12.7109375" style="361" customWidth="1"/>
    <col min="7" max="16384" width="9.140625" style="361" customWidth="1"/>
  </cols>
  <sheetData>
    <row r="1" spans="1:6" ht="12.75">
      <c r="A1" s="1653" t="s">
        <v>407</v>
      </c>
      <c r="B1" s="1653"/>
      <c r="C1" s="1653"/>
      <c r="D1" s="1653"/>
      <c r="E1" s="1653"/>
      <c r="F1" s="1653"/>
    </row>
    <row r="2" spans="1:7" ht="16.5" customHeight="1">
      <c r="A2" s="1654" t="s">
        <v>195</v>
      </c>
      <c r="B2" s="1654"/>
      <c r="C2" s="1654"/>
      <c r="D2" s="1654"/>
      <c r="E2" s="1654"/>
      <c r="F2" s="1654"/>
      <c r="G2" s="464"/>
    </row>
    <row r="3" spans="1:6" ht="13.5" thickBot="1">
      <c r="A3" s="18"/>
      <c r="B3" s="18"/>
      <c r="C3" s="73"/>
      <c r="D3" s="73"/>
      <c r="F3" s="73" t="s">
        <v>1352</v>
      </c>
    </row>
    <row r="4" spans="1:6" s="441" customFormat="1" ht="13.5" customHeight="1">
      <c r="A4" s="474" t="s">
        <v>1416</v>
      </c>
      <c r="B4" s="402" t="s">
        <v>157</v>
      </c>
      <c r="C4" s="363" t="s">
        <v>914</v>
      </c>
      <c r="D4" s="363" t="s">
        <v>915</v>
      </c>
      <c r="E4" s="364" t="s">
        <v>1437</v>
      </c>
      <c r="F4" s="364" t="s">
        <v>706</v>
      </c>
    </row>
    <row r="5" spans="1:6" ht="19.5" customHeight="1">
      <c r="A5" s="48" t="s">
        <v>159</v>
      </c>
      <c r="B5" s="574">
        <v>0</v>
      </c>
      <c r="C5" s="575">
        <v>0</v>
      </c>
      <c r="D5" s="575">
        <v>0</v>
      </c>
      <c r="E5" s="615">
        <v>0</v>
      </c>
      <c r="F5" s="622">
        <v>0</v>
      </c>
    </row>
    <row r="6" spans="1:6" ht="19.5" customHeight="1">
      <c r="A6" s="48" t="s">
        <v>160</v>
      </c>
      <c r="B6" s="574">
        <v>0</v>
      </c>
      <c r="C6" s="575">
        <v>0</v>
      </c>
      <c r="D6" s="575">
        <v>0</v>
      </c>
      <c r="E6" s="576">
        <v>1000</v>
      </c>
      <c r="F6" s="622">
        <v>0</v>
      </c>
    </row>
    <row r="7" spans="1:6" ht="19.5" customHeight="1">
      <c r="A7" s="48" t="s">
        <v>161</v>
      </c>
      <c r="B7" s="574">
        <v>500</v>
      </c>
      <c r="C7" s="575">
        <v>1185</v>
      </c>
      <c r="D7" s="575">
        <v>0</v>
      </c>
      <c r="E7" s="576">
        <v>875</v>
      </c>
      <c r="F7" s="576">
        <v>0</v>
      </c>
    </row>
    <row r="8" spans="1:6" ht="19.5" customHeight="1">
      <c r="A8" s="48" t="s">
        <v>162</v>
      </c>
      <c r="B8" s="574">
        <v>850</v>
      </c>
      <c r="C8" s="575">
        <v>0</v>
      </c>
      <c r="D8" s="575">
        <v>2480</v>
      </c>
      <c r="E8" s="576">
        <v>2000</v>
      </c>
      <c r="F8" s="576">
        <v>0</v>
      </c>
    </row>
    <row r="9" spans="1:6" ht="19.5" customHeight="1">
      <c r="A9" s="48" t="s">
        <v>163</v>
      </c>
      <c r="B9" s="574">
        <v>0</v>
      </c>
      <c r="C9" s="575">
        <v>0</v>
      </c>
      <c r="D9" s="575">
        <v>0</v>
      </c>
      <c r="E9" s="576">
        <v>0</v>
      </c>
      <c r="F9" s="576">
        <v>0</v>
      </c>
    </row>
    <row r="10" spans="1:6" ht="19.5" customHeight="1">
      <c r="A10" s="48" t="s">
        <v>164</v>
      </c>
      <c r="B10" s="574">
        <v>850</v>
      </c>
      <c r="C10" s="575">
        <v>1950</v>
      </c>
      <c r="D10" s="575">
        <v>0</v>
      </c>
      <c r="E10" s="576">
        <v>1125</v>
      </c>
      <c r="F10" s="576">
        <v>6000</v>
      </c>
    </row>
    <row r="11" spans="1:6" ht="19.5" customHeight="1">
      <c r="A11" s="48" t="s">
        <v>165</v>
      </c>
      <c r="B11" s="574">
        <v>0</v>
      </c>
      <c r="C11" s="575">
        <v>0</v>
      </c>
      <c r="D11" s="575">
        <v>1000</v>
      </c>
      <c r="E11" s="576">
        <v>1000</v>
      </c>
      <c r="F11" s="576">
        <v>0</v>
      </c>
    </row>
    <row r="12" spans="1:6" ht="19.5" customHeight="1">
      <c r="A12" s="48" t="s">
        <v>166</v>
      </c>
      <c r="B12" s="574">
        <v>141.2</v>
      </c>
      <c r="C12" s="575">
        <v>0</v>
      </c>
      <c r="D12" s="575">
        <v>2180</v>
      </c>
      <c r="E12" s="576">
        <v>0</v>
      </c>
      <c r="F12" s="576">
        <v>0</v>
      </c>
    </row>
    <row r="13" spans="1:6" ht="19.5" customHeight="1">
      <c r="A13" s="48" t="s">
        <v>167</v>
      </c>
      <c r="B13" s="574">
        <v>1300</v>
      </c>
      <c r="C13" s="575">
        <v>2962.5</v>
      </c>
      <c r="D13" s="575">
        <v>730</v>
      </c>
      <c r="E13" s="576">
        <v>2125</v>
      </c>
      <c r="F13" s="576">
        <v>0</v>
      </c>
    </row>
    <row r="14" spans="1:6" ht="19.5" customHeight="1">
      <c r="A14" s="48" t="s">
        <v>1334</v>
      </c>
      <c r="B14" s="574">
        <v>500</v>
      </c>
      <c r="C14" s="575">
        <v>0</v>
      </c>
      <c r="D14" s="575">
        <v>0</v>
      </c>
      <c r="E14" s="592" t="s">
        <v>1536</v>
      </c>
      <c r="F14" s="592" t="s">
        <v>913</v>
      </c>
    </row>
    <row r="15" spans="1:6" ht="19.5" customHeight="1">
      <c r="A15" s="48" t="s">
        <v>1335</v>
      </c>
      <c r="B15" s="574">
        <v>1000</v>
      </c>
      <c r="C15" s="575">
        <v>2000</v>
      </c>
      <c r="D15" s="577">
        <v>0</v>
      </c>
      <c r="E15" s="592" t="s">
        <v>1536</v>
      </c>
      <c r="F15" s="592" t="s">
        <v>913</v>
      </c>
    </row>
    <row r="16" spans="1:6" ht="19.5" customHeight="1">
      <c r="A16" s="251" t="s">
        <v>1336</v>
      </c>
      <c r="B16" s="578">
        <v>330</v>
      </c>
      <c r="C16" s="578">
        <v>2736.7</v>
      </c>
      <c r="D16" s="579">
        <v>5661.58</v>
      </c>
      <c r="E16" s="580">
        <v>4375</v>
      </c>
      <c r="F16" s="580"/>
    </row>
    <row r="17" spans="1:6" s="476" customFormat="1" ht="19.5" customHeight="1" thickBot="1">
      <c r="A17" s="475" t="s">
        <v>1339</v>
      </c>
      <c r="B17" s="581">
        <v>5471.2</v>
      </c>
      <c r="C17" s="582">
        <v>10834.2</v>
      </c>
      <c r="D17" s="583">
        <v>12051.58</v>
      </c>
      <c r="E17" s="584">
        <v>12500</v>
      </c>
      <c r="F17" s="584">
        <v>6000</v>
      </c>
    </row>
    <row r="19" s="464" customFormat="1" ht="12.75">
      <c r="A19" s="477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I2" sqref="I2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7.7109375" style="0" bestFit="1" customWidth="1"/>
    <col min="4" max="4" width="7.7109375" style="1270" bestFit="1" customWidth="1"/>
    <col min="5" max="5" width="8.00390625" style="0" bestFit="1" customWidth="1"/>
    <col min="6" max="6" width="7.7109375" style="1270" bestFit="1" customWidth="1"/>
    <col min="7" max="7" width="7.7109375" style="0" bestFit="1" customWidth="1"/>
  </cols>
  <sheetData>
    <row r="1" spans="1:8" ht="12.75">
      <c r="A1" s="1691" t="s">
        <v>408</v>
      </c>
      <c r="B1" s="1691"/>
      <c r="C1" s="1691"/>
      <c r="D1" s="1691"/>
      <c r="E1" s="1691"/>
      <c r="F1" s="1691"/>
      <c r="G1" s="1691"/>
      <c r="H1" s="1691"/>
    </row>
    <row r="2" spans="1:9" ht="15.75">
      <c r="A2" s="1799" t="s">
        <v>1496</v>
      </c>
      <c r="B2" s="1799"/>
      <c r="C2" s="1799"/>
      <c r="D2" s="1799"/>
      <c r="E2" s="1799"/>
      <c r="F2" s="1799"/>
      <c r="G2" s="1799"/>
      <c r="H2" s="1799"/>
      <c r="I2" s="1270"/>
    </row>
    <row r="3" spans="1:8" ht="15.75">
      <c r="A3" s="92"/>
      <c r="B3" s="92"/>
      <c r="C3" s="18"/>
      <c r="D3" s="344"/>
      <c r="E3" s="92"/>
      <c r="F3" s="1589"/>
      <c r="G3" s="18"/>
      <c r="H3" s="18"/>
    </row>
    <row r="4" spans="1:8" ht="12.75">
      <c r="A4" s="236"/>
      <c r="B4" s="161"/>
      <c r="C4" s="161"/>
      <c r="D4" s="1590"/>
      <c r="E4" s="161"/>
      <c r="F4" s="1590"/>
      <c r="G4" s="237"/>
      <c r="H4" s="1591" t="s">
        <v>920</v>
      </c>
    </row>
    <row r="5" spans="1:8" ht="12.75">
      <c r="A5" s="1853" t="s">
        <v>1298</v>
      </c>
      <c r="B5" s="1856" t="s">
        <v>1299</v>
      </c>
      <c r="C5" s="157"/>
      <c r="D5" s="633"/>
      <c r="E5" s="157"/>
      <c r="F5" s="644"/>
      <c r="G5" s="1859" t="s">
        <v>1481</v>
      </c>
      <c r="H5" s="1860"/>
    </row>
    <row r="6" spans="1:8" ht="12.75">
      <c r="A6" s="1854"/>
      <c r="B6" s="1857"/>
      <c r="C6" s="166">
        <v>2007</v>
      </c>
      <c r="D6" s="356">
        <v>2008</v>
      </c>
      <c r="E6" s="166">
        <v>2008</v>
      </c>
      <c r="F6" s="621">
        <v>2009</v>
      </c>
      <c r="G6" s="1861" t="s">
        <v>722</v>
      </c>
      <c r="H6" s="1862"/>
    </row>
    <row r="7" spans="1:8" ht="12.75">
      <c r="A7" s="1855"/>
      <c r="B7" s="1858"/>
      <c r="C7" s="238" t="s">
        <v>1245</v>
      </c>
      <c r="D7" s="623" t="s">
        <v>1208</v>
      </c>
      <c r="E7" s="646" t="s">
        <v>1245</v>
      </c>
      <c r="F7" s="645" t="s">
        <v>1208</v>
      </c>
      <c r="G7" s="634" t="s">
        <v>1437</v>
      </c>
      <c r="H7" s="634" t="s">
        <v>706</v>
      </c>
    </row>
    <row r="8" spans="1:8" ht="12.75">
      <c r="A8" s="635">
        <v>1</v>
      </c>
      <c r="B8" s="304" t="s">
        <v>1300</v>
      </c>
      <c r="C8" s="239">
        <v>74445.344</v>
      </c>
      <c r="D8" s="1283">
        <v>82568.026</v>
      </c>
      <c r="E8" s="624">
        <v>85033.026</v>
      </c>
      <c r="F8" s="1592">
        <v>86609.017</v>
      </c>
      <c r="G8" s="307">
        <v>8122.682000000001</v>
      </c>
      <c r="H8" s="307">
        <v>1575.991000000009</v>
      </c>
    </row>
    <row r="9" spans="1:8" ht="12.75">
      <c r="A9" s="636"/>
      <c r="B9" s="305" t="s">
        <v>1301</v>
      </c>
      <c r="C9" s="240">
        <v>72380.344</v>
      </c>
      <c r="D9" s="1028">
        <v>80672.351</v>
      </c>
      <c r="E9" s="625">
        <v>82545.351</v>
      </c>
      <c r="F9" s="1035">
        <v>83577.342</v>
      </c>
      <c r="G9" s="308">
        <v>8292.006999999998</v>
      </c>
      <c r="H9" s="308">
        <v>1031.991000000009</v>
      </c>
    </row>
    <row r="10" spans="1:8" ht="12.75">
      <c r="A10" s="637"/>
      <c r="B10" s="306" t="s">
        <v>1302</v>
      </c>
      <c r="C10" s="241">
        <v>13768.844</v>
      </c>
      <c r="D10" s="1028">
        <v>26239.026</v>
      </c>
      <c r="E10" s="626">
        <v>17579.026</v>
      </c>
      <c r="F10" s="1035">
        <v>21812.517</v>
      </c>
      <c r="G10" s="308">
        <v>12470.182000000003</v>
      </c>
      <c r="H10" s="308">
        <v>4233.490999999998</v>
      </c>
    </row>
    <row r="11" spans="1:8" ht="12.75">
      <c r="A11" s="637"/>
      <c r="B11" s="306" t="s">
        <v>1303</v>
      </c>
      <c r="C11" s="241">
        <v>58611.5</v>
      </c>
      <c r="D11" s="1028">
        <v>54433.325</v>
      </c>
      <c r="E11" s="626">
        <v>64966.325</v>
      </c>
      <c r="F11" s="1035">
        <v>61764.825000000004</v>
      </c>
      <c r="G11" s="308">
        <v>-4178.175000000003</v>
      </c>
      <c r="H11" s="308">
        <v>-3201.4999999999927</v>
      </c>
    </row>
    <row r="12" spans="1:8" ht="12.75">
      <c r="A12" s="636"/>
      <c r="B12" s="305" t="s">
        <v>1304</v>
      </c>
      <c r="C12" s="241">
        <v>2065</v>
      </c>
      <c r="D12" s="1028">
        <v>1895.675</v>
      </c>
      <c r="E12" s="626">
        <v>2487.675</v>
      </c>
      <c r="F12" s="1035">
        <v>3031.675</v>
      </c>
      <c r="G12" s="308">
        <v>-169.325</v>
      </c>
      <c r="H12" s="308">
        <v>544</v>
      </c>
    </row>
    <row r="13" spans="1:8" ht="12.75">
      <c r="A13" s="635">
        <v>2</v>
      </c>
      <c r="B13" s="304" t="s">
        <v>1305</v>
      </c>
      <c r="C13" s="239">
        <v>19177.121</v>
      </c>
      <c r="D13" s="1283">
        <v>19565.432999999997</v>
      </c>
      <c r="E13" s="627">
        <v>21735.433</v>
      </c>
      <c r="F13" s="1593">
        <v>23728.5</v>
      </c>
      <c r="G13" s="307">
        <v>388.3119999999981</v>
      </c>
      <c r="H13" s="307">
        <v>1993.066999999999</v>
      </c>
    </row>
    <row r="14" spans="1:8" ht="12.75">
      <c r="A14" s="636"/>
      <c r="B14" s="305" t="s">
        <v>1301</v>
      </c>
      <c r="C14" s="240">
        <v>7798.9220000000005</v>
      </c>
      <c r="D14" s="1028">
        <v>6251.275</v>
      </c>
      <c r="E14" s="625">
        <v>7313.183</v>
      </c>
      <c r="F14" s="1035">
        <v>8261.275</v>
      </c>
      <c r="G14" s="308">
        <v>-1547.6470000000008</v>
      </c>
      <c r="H14" s="308">
        <v>948.0919999999996</v>
      </c>
    </row>
    <row r="15" spans="1:8" ht="12.75">
      <c r="A15" s="637"/>
      <c r="B15" s="306" t="s">
        <v>1306</v>
      </c>
      <c r="C15" s="241">
        <v>1518.622</v>
      </c>
      <c r="D15" s="1028">
        <v>4.575</v>
      </c>
      <c r="E15" s="626">
        <v>296.483</v>
      </c>
      <c r="F15" s="1035">
        <v>299.575</v>
      </c>
      <c r="G15" s="308">
        <v>-1514.047</v>
      </c>
      <c r="H15" s="308">
        <v>3.0919999999999845</v>
      </c>
    </row>
    <row r="16" spans="1:8" ht="12.75">
      <c r="A16" s="637"/>
      <c r="B16" s="306" t="s">
        <v>1303</v>
      </c>
      <c r="C16" s="241">
        <v>6280.3</v>
      </c>
      <c r="D16" s="1028">
        <v>6246.7</v>
      </c>
      <c r="E16" s="626">
        <v>7016.7</v>
      </c>
      <c r="F16" s="1035">
        <v>7961.7</v>
      </c>
      <c r="G16" s="308">
        <v>-33.600000000000364</v>
      </c>
      <c r="H16" s="308">
        <v>945</v>
      </c>
    </row>
    <row r="17" spans="1:8" ht="12.75">
      <c r="A17" s="636"/>
      <c r="B17" s="305" t="s">
        <v>1307</v>
      </c>
      <c r="C17" s="241">
        <v>11378.199</v>
      </c>
      <c r="D17" s="1028">
        <v>13314.158</v>
      </c>
      <c r="E17" s="626">
        <v>14422.25</v>
      </c>
      <c r="F17" s="1035">
        <v>15467.224999999999</v>
      </c>
      <c r="G17" s="308">
        <v>1935.958999999999</v>
      </c>
      <c r="H17" s="308">
        <v>1044.975</v>
      </c>
    </row>
    <row r="18" spans="1:8" ht="12.75">
      <c r="A18" s="635">
        <v>3</v>
      </c>
      <c r="B18" s="304" t="s">
        <v>1308</v>
      </c>
      <c r="C18" s="239">
        <v>1516.915</v>
      </c>
      <c r="D18" s="1283">
        <v>1516.915</v>
      </c>
      <c r="E18" s="627">
        <v>1116.915</v>
      </c>
      <c r="F18" s="1593">
        <v>716.915</v>
      </c>
      <c r="G18" s="307">
        <v>0</v>
      </c>
      <c r="H18" s="307">
        <v>-400</v>
      </c>
    </row>
    <row r="19" spans="1:8" ht="12.75">
      <c r="A19" s="636"/>
      <c r="B19" s="305" t="s">
        <v>1301</v>
      </c>
      <c r="C19" s="242">
        <v>279.501</v>
      </c>
      <c r="D19" s="1028">
        <v>386.04</v>
      </c>
      <c r="E19" s="628">
        <v>447.164</v>
      </c>
      <c r="F19" s="1035">
        <v>393.692</v>
      </c>
      <c r="G19" s="308">
        <v>106.53900000000004</v>
      </c>
      <c r="H19" s="308">
        <v>-53.47199999999998</v>
      </c>
    </row>
    <row r="20" spans="1:8" ht="12.75">
      <c r="A20" s="637"/>
      <c r="B20" s="306" t="s">
        <v>1302</v>
      </c>
      <c r="C20" s="241">
        <v>279.501</v>
      </c>
      <c r="D20" s="1028">
        <v>386.04</v>
      </c>
      <c r="E20" s="626">
        <v>447.164</v>
      </c>
      <c r="F20" s="1035">
        <v>393.692</v>
      </c>
      <c r="G20" s="308">
        <v>106.53900000000004</v>
      </c>
      <c r="H20" s="308">
        <v>-53.47199999999998</v>
      </c>
    </row>
    <row r="21" spans="1:8" ht="12.75">
      <c r="A21" s="637"/>
      <c r="B21" s="306" t="s">
        <v>1303</v>
      </c>
      <c r="C21" s="241">
        <v>0</v>
      </c>
      <c r="D21" s="1028">
        <v>0</v>
      </c>
      <c r="E21" s="626">
        <v>0</v>
      </c>
      <c r="F21" s="1035">
        <v>0</v>
      </c>
      <c r="G21" s="308">
        <v>0</v>
      </c>
      <c r="H21" s="308">
        <v>0</v>
      </c>
    </row>
    <row r="22" spans="1:8" ht="12.75">
      <c r="A22" s="636"/>
      <c r="B22" s="305" t="s">
        <v>1307</v>
      </c>
      <c r="C22" s="241">
        <v>1237.414</v>
      </c>
      <c r="D22" s="1028">
        <v>1130.875</v>
      </c>
      <c r="E22" s="626">
        <v>669.751</v>
      </c>
      <c r="F22" s="1035">
        <v>323.223</v>
      </c>
      <c r="G22" s="308">
        <v>-106.53899999999999</v>
      </c>
      <c r="H22" s="308">
        <v>-346.52799999999996</v>
      </c>
    </row>
    <row r="23" spans="1:8" ht="12.75">
      <c r="A23" s="635">
        <v>4</v>
      </c>
      <c r="B23" s="304" t="s">
        <v>1309</v>
      </c>
      <c r="C23" s="243">
        <v>1390.996</v>
      </c>
      <c r="D23" s="1283">
        <v>2387.958</v>
      </c>
      <c r="E23" s="629">
        <v>3014.3610000000003</v>
      </c>
      <c r="F23" s="1593">
        <v>3466.583</v>
      </c>
      <c r="G23" s="307">
        <v>996.962</v>
      </c>
      <c r="H23" s="307">
        <v>452.22199999999975</v>
      </c>
    </row>
    <row r="24" spans="1:8" ht="12.75">
      <c r="A24" s="636"/>
      <c r="B24" s="305" t="s">
        <v>1301</v>
      </c>
      <c r="C24" s="242">
        <v>62.695</v>
      </c>
      <c r="D24" s="1028">
        <v>332.397</v>
      </c>
      <c r="E24" s="628">
        <v>562.715</v>
      </c>
      <c r="F24" s="1035">
        <v>882.911</v>
      </c>
      <c r="G24" s="308">
        <v>269.702</v>
      </c>
      <c r="H24" s="308">
        <v>320.1959999999999</v>
      </c>
    </row>
    <row r="25" spans="1:8" ht="12.75">
      <c r="A25" s="637"/>
      <c r="B25" s="306" t="s">
        <v>1302</v>
      </c>
      <c r="C25" s="241">
        <v>62.695</v>
      </c>
      <c r="D25" s="1028">
        <v>332.397</v>
      </c>
      <c r="E25" s="626">
        <v>562.715</v>
      </c>
      <c r="F25" s="1035">
        <v>882.911</v>
      </c>
      <c r="G25" s="308">
        <v>269.702</v>
      </c>
      <c r="H25" s="308">
        <v>320.1959999999999</v>
      </c>
    </row>
    <row r="26" spans="1:8" ht="12.75">
      <c r="A26" s="636"/>
      <c r="B26" s="305" t="s">
        <v>1307</v>
      </c>
      <c r="C26" s="241">
        <v>1328.3010000000002</v>
      </c>
      <c r="D26" s="1028">
        <v>2055.561</v>
      </c>
      <c r="E26" s="626">
        <v>2451.646</v>
      </c>
      <c r="F26" s="1035">
        <v>2583.672</v>
      </c>
      <c r="G26" s="308">
        <v>727.26</v>
      </c>
      <c r="H26" s="308">
        <v>132.02599999999984</v>
      </c>
    </row>
    <row r="27" spans="1:8" ht="12.75">
      <c r="A27" s="635">
        <v>5</v>
      </c>
      <c r="B27" s="304" t="s">
        <v>1310</v>
      </c>
      <c r="C27" s="243">
        <v>2773.491</v>
      </c>
      <c r="D27" s="1283">
        <v>1191.2</v>
      </c>
      <c r="E27" s="629">
        <v>339.373</v>
      </c>
      <c r="F27" s="1593">
        <v>261.882</v>
      </c>
      <c r="G27" s="307">
        <v>-1582.291</v>
      </c>
      <c r="H27" s="307">
        <v>-77.49099999999999</v>
      </c>
    </row>
    <row r="28" spans="1:8" ht="12.75">
      <c r="A28" s="636"/>
      <c r="B28" s="305" t="s">
        <v>1301</v>
      </c>
      <c r="C28" s="242">
        <v>944.6</v>
      </c>
      <c r="D28" s="1028">
        <v>944.6</v>
      </c>
      <c r="E28" s="628">
        <v>157.6</v>
      </c>
      <c r="F28" s="1035">
        <v>157.6</v>
      </c>
      <c r="G28" s="308">
        <v>0</v>
      </c>
      <c r="H28" s="308">
        <v>0</v>
      </c>
    </row>
    <row r="29" spans="1:8" ht="12.75">
      <c r="A29" s="637"/>
      <c r="B29" s="306" t="s">
        <v>1312</v>
      </c>
      <c r="C29" s="241">
        <v>944.6</v>
      </c>
      <c r="D29" s="1028">
        <v>944.6</v>
      </c>
      <c r="E29" s="626">
        <v>157.6</v>
      </c>
      <c r="F29" s="1035">
        <v>157.6</v>
      </c>
      <c r="G29" s="308">
        <v>0</v>
      </c>
      <c r="H29" s="308">
        <v>0</v>
      </c>
    </row>
    <row r="30" spans="1:8" ht="12.75">
      <c r="A30" s="636"/>
      <c r="B30" s="305" t="s">
        <v>1313</v>
      </c>
      <c r="C30" s="241">
        <v>1828.891</v>
      </c>
      <c r="D30" s="1028">
        <v>246.6</v>
      </c>
      <c r="E30" s="626">
        <v>181.773</v>
      </c>
      <c r="F30" s="1035">
        <v>104.282</v>
      </c>
      <c r="G30" s="308">
        <v>-1582.2910000000002</v>
      </c>
      <c r="H30" s="308">
        <v>-77.491</v>
      </c>
    </row>
    <row r="31" spans="1:8" ht="12.75">
      <c r="A31" s="636"/>
      <c r="B31" s="305" t="s">
        <v>1314</v>
      </c>
      <c r="C31" s="241">
        <v>355.393</v>
      </c>
      <c r="D31" s="1028">
        <v>246.6</v>
      </c>
      <c r="E31" s="626">
        <v>181.8</v>
      </c>
      <c r="F31" s="1035">
        <v>184.8</v>
      </c>
      <c r="G31" s="308">
        <v>-108.79299999999998</v>
      </c>
      <c r="H31" s="308">
        <v>3</v>
      </c>
    </row>
    <row r="32" spans="1:8" ht="12.75">
      <c r="A32" s="635">
        <v>6</v>
      </c>
      <c r="B32" s="304" t="s">
        <v>1315</v>
      </c>
      <c r="C32" s="244">
        <v>-3122.5</v>
      </c>
      <c r="D32" s="1283">
        <v>-13426</v>
      </c>
      <c r="E32" s="630">
        <v>-3946.4</v>
      </c>
      <c r="F32" s="1593">
        <v>-27995.8</v>
      </c>
      <c r="G32" s="307">
        <v>-10303.5</v>
      </c>
      <c r="H32" s="307">
        <v>-24049.4</v>
      </c>
    </row>
    <row r="33" spans="1:8" ht="12.75">
      <c r="A33" s="635"/>
      <c r="B33" s="305" t="s">
        <v>1162</v>
      </c>
      <c r="C33" s="241">
        <v>-3122.5</v>
      </c>
      <c r="D33" s="1028">
        <v>-13426</v>
      </c>
      <c r="E33" s="626">
        <v>-3946.4</v>
      </c>
      <c r="F33" s="1035">
        <v>-27995.8</v>
      </c>
      <c r="G33" s="308">
        <v>-10303.5</v>
      </c>
      <c r="H33" s="308">
        <v>-24049.4</v>
      </c>
    </row>
    <row r="34" spans="1:8" ht="12.75">
      <c r="A34" s="635">
        <v>7</v>
      </c>
      <c r="B34" s="304" t="s">
        <v>1316</v>
      </c>
      <c r="C34" s="239">
        <v>96181.367</v>
      </c>
      <c r="D34" s="1283">
        <v>93803.532</v>
      </c>
      <c r="E34" s="627">
        <v>107292.708</v>
      </c>
      <c r="F34" s="1593">
        <v>86787.09700000001</v>
      </c>
      <c r="G34" s="307">
        <v>-2377.834999999992</v>
      </c>
      <c r="H34" s="307">
        <v>-20505.61099999999</v>
      </c>
    </row>
    <row r="35" spans="1:8" ht="12.75">
      <c r="A35" s="635"/>
      <c r="B35" s="304" t="s">
        <v>1317</v>
      </c>
      <c r="C35" s="239">
        <v>78343.562</v>
      </c>
      <c r="D35" s="1283">
        <v>75160.663</v>
      </c>
      <c r="E35" s="627">
        <v>87079.613</v>
      </c>
      <c r="F35" s="1593">
        <v>65277.02</v>
      </c>
      <c r="G35" s="307">
        <v>-3182.899000000005</v>
      </c>
      <c r="H35" s="307">
        <v>-21802.593</v>
      </c>
    </row>
    <row r="36" spans="1:8" ht="12.75">
      <c r="A36" s="638"/>
      <c r="B36" s="306" t="s">
        <v>1318</v>
      </c>
      <c r="C36" s="245">
        <v>12507.161999999998</v>
      </c>
      <c r="D36" s="1028">
        <v>13536.038000000004</v>
      </c>
      <c r="E36" s="631">
        <v>14938.988000000003</v>
      </c>
      <c r="F36" s="1035">
        <v>-4607.105000000003</v>
      </c>
      <c r="G36" s="308">
        <v>1028.8760000000057</v>
      </c>
      <c r="H36" s="308">
        <v>-19546.093000000008</v>
      </c>
    </row>
    <row r="37" spans="1:8" ht="12.75">
      <c r="A37" s="639"/>
      <c r="B37" s="306" t="s">
        <v>1482</v>
      </c>
      <c r="C37" s="246">
        <v>65836.4</v>
      </c>
      <c r="D37" s="1028">
        <v>61624.62499999999</v>
      </c>
      <c r="E37" s="632">
        <v>72140.625</v>
      </c>
      <c r="F37" s="1035">
        <v>69884.12500000001</v>
      </c>
      <c r="G37" s="308">
        <v>-4211.7750000000015</v>
      </c>
      <c r="H37" s="308">
        <v>-2256.4999999999854</v>
      </c>
    </row>
    <row r="38" spans="1:8" ht="12.75">
      <c r="A38" s="638"/>
      <c r="B38" s="304" t="s">
        <v>1319</v>
      </c>
      <c r="C38" s="243">
        <v>17837.805</v>
      </c>
      <c r="D38" s="1283">
        <v>18642.869</v>
      </c>
      <c r="E38" s="629">
        <v>20213.095</v>
      </c>
      <c r="F38" s="1593">
        <v>21510.076999999997</v>
      </c>
      <c r="G38" s="307">
        <v>805.0639999999985</v>
      </c>
      <c r="H38" s="307">
        <v>1296.9819999999963</v>
      </c>
    </row>
    <row r="39" spans="1:8" ht="12.75">
      <c r="A39" s="640"/>
      <c r="B39" s="641"/>
      <c r="C39" s="642"/>
      <c r="D39" s="1594"/>
      <c r="E39" s="643"/>
      <c r="F39" s="1594"/>
      <c r="G39" s="642"/>
      <c r="H39" s="642"/>
    </row>
  </sheetData>
  <mergeCells count="6">
    <mergeCell ref="A1:H1"/>
    <mergeCell ref="A2:H2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workbookViewId="0" topLeftCell="A1">
      <selection activeCell="J16" sqref="J16"/>
    </sheetView>
  </sheetViews>
  <sheetFormatPr defaultColWidth="9.140625" defaultRowHeight="12.75"/>
  <cols>
    <col min="1" max="1" width="5.7109375" style="739" customWidth="1"/>
    <col min="2" max="2" width="34.7109375" style="739" customWidth="1"/>
    <col min="3" max="3" width="8.28125" style="739" customWidth="1"/>
    <col min="4" max="4" width="9.421875" style="739" customWidth="1"/>
    <col min="5" max="5" width="10.00390625" style="739" customWidth="1"/>
    <col min="6" max="6" width="9.8515625" style="739" customWidth="1"/>
    <col min="7" max="7" width="10.140625" style="739" customWidth="1"/>
    <col min="8" max="16384" width="9.140625" style="739" customWidth="1"/>
  </cols>
  <sheetData>
    <row r="1" spans="2:7" ht="15.75" customHeight="1">
      <c r="B1" s="1864" t="s">
        <v>1431</v>
      </c>
      <c r="C1" s="1864"/>
      <c r="D1" s="1864"/>
      <c r="E1" s="1864"/>
      <c r="F1" s="1864"/>
      <c r="G1" s="1864"/>
    </row>
    <row r="2" spans="2:8" ht="15.75">
      <c r="B2" s="1865" t="s">
        <v>1432</v>
      </c>
      <c r="C2" s="1865"/>
      <c r="D2" s="1865"/>
      <c r="E2" s="1865"/>
      <c r="F2" s="1865"/>
      <c r="G2" s="1865"/>
      <c r="H2" s="1604"/>
    </row>
    <row r="3" spans="2:7" ht="15.75">
      <c r="B3" s="835" t="s">
        <v>721</v>
      </c>
      <c r="C3" s="836"/>
      <c r="D3" s="836"/>
      <c r="E3" s="836"/>
      <c r="F3" s="837"/>
      <c r="G3" s="837"/>
    </row>
    <row r="4" spans="2:7" ht="16.5" thickBot="1">
      <c r="B4" s="738" t="s">
        <v>913</v>
      </c>
      <c r="G4" s="884" t="s">
        <v>920</v>
      </c>
    </row>
    <row r="5" spans="2:7" ht="12.75">
      <c r="B5" s="1866"/>
      <c r="C5" s="1868" t="s">
        <v>915</v>
      </c>
      <c r="D5" s="1868" t="s">
        <v>1437</v>
      </c>
      <c r="E5" s="1870" t="s">
        <v>896</v>
      </c>
      <c r="F5" s="1872" t="s">
        <v>39</v>
      </c>
      <c r="G5" s="1873"/>
    </row>
    <row r="6" spans="2:7" ht="12.75">
      <c r="B6" s="1867"/>
      <c r="C6" s="1869"/>
      <c r="D6" s="1869"/>
      <c r="E6" s="1871"/>
      <c r="F6" s="740" t="s">
        <v>1437</v>
      </c>
      <c r="G6" s="741" t="s">
        <v>706</v>
      </c>
    </row>
    <row r="7" spans="2:7" ht="12.75">
      <c r="B7" s="742"/>
      <c r="C7" s="743"/>
      <c r="D7" s="743"/>
      <c r="E7" s="744"/>
      <c r="F7" s="742"/>
      <c r="G7" s="745"/>
    </row>
    <row r="8" spans="2:7" ht="12.75">
      <c r="B8" s="838" t="s">
        <v>1380</v>
      </c>
      <c r="C8" s="747">
        <v>44103.3</v>
      </c>
      <c r="D8" s="747">
        <v>42369</v>
      </c>
      <c r="E8" s="748">
        <v>51247.5</v>
      </c>
      <c r="F8" s="746">
        <v>-3.9323588030827636</v>
      </c>
      <c r="G8" s="749">
        <v>20.955179494441694</v>
      </c>
    </row>
    <row r="9" spans="2:7" ht="12.75">
      <c r="B9" s="839"/>
      <c r="C9" s="751"/>
      <c r="D9" s="747"/>
      <c r="E9" s="748"/>
      <c r="F9" s="746"/>
      <c r="G9" s="749"/>
    </row>
    <row r="10" spans="2:7" ht="12.75">
      <c r="B10" s="839" t="s">
        <v>1381</v>
      </c>
      <c r="C10" s="751">
        <v>31241.3</v>
      </c>
      <c r="D10" s="751">
        <v>28646.3</v>
      </c>
      <c r="E10" s="752">
        <v>31681.3</v>
      </c>
      <c r="F10" s="750">
        <v>-8.306312477393703</v>
      </c>
      <c r="G10" s="753">
        <v>10.59473649302005</v>
      </c>
    </row>
    <row r="11" spans="2:7" ht="12.75">
      <c r="B11" s="840" t="s">
        <v>1382</v>
      </c>
      <c r="C11" s="755">
        <v>12862</v>
      </c>
      <c r="D11" s="755">
        <v>13722.7</v>
      </c>
      <c r="E11" s="756">
        <v>19566.2</v>
      </c>
      <c r="F11" s="754">
        <v>6.691805317990969</v>
      </c>
      <c r="G11" s="757">
        <v>42.582727888826554</v>
      </c>
    </row>
    <row r="12" spans="2:7" ht="12.75">
      <c r="B12" s="841"/>
      <c r="C12" s="751"/>
      <c r="D12" s="747"/>
      <c r="E12" s="748"/>
      <c r="F12" s="746"/>
      <c r="G12" s="749"/>
    </row>
    <row r="13" spans="2:7" ht="12.75">
      <c r="B13" s="838" t="s">
        <v>1383</v>
      </c>
      <c r="C13" s="747">
        <v>138617.5</v>
      </c>
      <c r="D13" s="747">
        <v>160534.4</v>
      </c>
      <c r="E13" s="748">
        <v>200877.4</v>
      </c>
      <c r="F13" s="746">
        <v>15.811062816743913</v>
      </c>
      <c r="G13" s="749">
        <v>25.130439332629024</v>
      </c>
    </row>
    <row r="14" spans="2:7" ht="12.75">
      <c r="B14" s="839"/>
      <c r="C14" s="751"/>
      <c r="D14" s="747"/>
      <c r="E14" s="748"/>
      <c r="F14" s="746"/>
      <c r="G14" s="749"/>
    </row>
    <row r="15" spans="2:7" ht="12.75">
      <c r="B15" s="839" t="s">
        <v>1384</v>
      </c>
      <c r="C15" s="751">
        <v>83497.5</v>
      </c>
      <c r="D15" s="751">
        <v>102658.9</v>
      </c>
      <c r="E15" s="752">
        <v>115644</v>
      </c>
      <c r="F15" s="750">
        <v>22.948471511123074</v>
      </c>
      <c r="G15" s="753">
        <v>12.648781547435235</v>
      </c>
    </row>
    <row r="16" spans="2:7" ht="12.75">
      <c r="B16" s="840" t="s">
        <v>1385</v>
      </c>
      <c r="C16" s="755">
        <v>55120</v>
      </c>
      <c r="D16" s="755">
        <v>57875.5</v>
      </c>
      <c r="E16" s="756">
        <v>85233.4</v>
      </c>
      <c r="F16" s="754">
        <v>4.999092888243823</v>
      </c>
      <c r="G16" s="757">
        <v>47.27026116405045</v>
      </c>
    </row>
    <row r="17" spans="2:7" ht="12.75">
      <c r="B17" s="841"/>
      <c r="C17" s="751"/>
      <c r="D17" s="747"/>
      <c r="E17" s="748"/>
      <c r="F17" s="746"/>
      <c r="G17" s="749"/>
    </row>
    <row r="18" spans="2:7" ht="12.75">
      <c r="B18" s="838" t="s">
        <v>1386</v>
      </c>
      <c r="C18" s="747">
        <v>-94514.2</v>
      </c>
      <c r="D18" s="747">
        <v>-118165.4</v>
      </c>
      <c r="E18" s="748">
        <v>-149629.9</v>
      </c>
      <c r="F18" s="746">
        <v>25.023964652930445</v>
      </c>
      <c r="G18" s="749">
        <v>26.627506867492514</v>
      </c>
    </row>
    <row r="19" spans="2:7" ht="12.75">
      <c r="B19" s="839"/>
      <c r="C19" s="751"/>
      <c r="D19" s="751"/>
      <c r="E19" s="752"/>
      <c r="F19" s="746"/>
      <c r="G19" s="749"/>
    </row>
    <row r="20" spans="2:7" ht="12.75">
      <c r="B20" s="839" t="s">
        <v>1387</v>
      </c>
      <c r="C20" s="751">
        <v>-52256.2</v>
      </c>
      <c r="D20" s="751">
        <v>-74012.6</v>
      </c>
      <c r="E20" s="752">
        <v>-83962.7</v>
      </c>
      <c r="F20" s="750">
        <v>41.63410274761651</v>
      </c>
      <c r="G20" s="753">
        <v>13.443792002983272</v>
      </c>
    </row>
    <row r="21" spans="2:7" ht="12.75">
      <c r="B21" s="840" t="s">
        <v>1388</v>
      </c>
      <c r="C21" s="755">
        <v>-42258</v>
      </c>
      <c r="D21" s="755">
        <v>-44152.8</v>
      </c>
      <c r="E21" s="756">
        <v>-65667.2</v>
      </c>
      <c r="F21" s="754">
        <v>4.483884708220941</v>
      </c>
      <c r="G21" s="757">
        <v>48.727147542171764</v>
      </c>
    </row>
    <row r="22" spans="2:7" ht="12.75">
      <c r="B22" s="841"/>
      <c r="C22" s="751"/>
      <c r="D22" s="751"/>
      <c r="E22" s="752"/>
      <c r="F22" s="746"/>
      <c r="G22" s="749"/>
    </row>
    <row r="23" spans="2:7" ht="12.75">
      <c r="B23" s="838" t="s">
        <v>1389</v>
      </c>
      <c r="C23" s="747">
        <v>182720.8</v>
      </c>
      <c r="D23" s="747">
        <v>202903.4</v>
      </c>
      <c r="E23" s="748">
        <v>252124.9</v>
      </c>
      <c r="F23" s="746">
        <v>11.045595246955983</v>
      </c>
      <c r="G23" s="749">
        <v>24.258588076887833</v>
      </c>
    </row>
    <row r="24" spans="2:7" ht="12.75">
      <c r="B24" s="839"/>
      <c r="C24" s="751"/>
      <c r="D24" s="751"/>
      <c r="E24" s="752"/>
      <c r="F24" s="746"/>
      <c r="G24" s="749"/>
    </row>
    <row r="25" spans="2:7" ht="12.75">
      <c r="B25" s="839" t="s">
        <v>1387</v>
      </c>
      <c r="C25" s="751">
        <v>114738.8</v>
      </c>
      <c r="D25" s="751">
        <v>131305.2</v>
      </c>
      <c r="E25" s="752">
        <v>147325.3</v>
      </c>
      <c r="F25" s="750">
        <v>14.438359125247914</v>
      </c>
      <c r="G25" s="753">
        <v>12.20065922750966</v>
      </c>
    </row>
    <row r="26" spans="2:7" ht="13.5" thickBot="1">
      <c r="B26" s="842" t="s">
        <v>1388</v>
      </c>
      <c r="C26" s="759">
        <v>67982</v>
      </c>
      <c r="D26" s="759">
        <v>71598.2</v>
      </c>
      <c r="E26" s="760">
        <v>104799.6</v>
      </c>
      <c r="F26" s="758">
        <v>5.319349239504561</v>
      </c>
      <c r="G26" s="761">
        <v>46.371836163478974</v>
      </c>
    </row>
    <row r="27" spans="3:5" ht="12.75">
      <c r="C27" s="762"/>
      <c r="D27" s="762"/>
      <c r="E27" s="762"/>
    </row>
    <row r="28" spans="3:5" ht="12.75">
      <c r="C28" s="762"/>
      <c r="D28" s="762"/>
      <c r="E28" s="762"/>
    </row>
    <row r="29" spans="3:5" ht="13.5" thickBot="1">
      <c r="C29" s="762"/>
      <c r="D29" s="762"/>
      <c r="E29" s="762"/>
    </row>
    <row r="30" spans="2:5" ht="12.75">
      <c r="B30" s="763" t="s">
        <v>1373</v>
      </c>
      <c r="C30" s="764">
        <v>31.816545529965556</v>
      </c>
      <c r="D30" s="765">
        <v>26.392474136384475</v>
      </c>
      <c r="E30" s="766">
        <v>25.511829603529318</v>
      </c>
    </row>
    <row r="31" spans="2:5" ht="12.75">
      <c r="B31" s="767" t="s">
        <v>1390</v>
      </c>
      <c r="C31" s="768">
        <v>37.415850773975265</v>
      </c>
      <c r="D31" s="769">
        <v>27.90435120578927</v>
      </c>
      <c r="E31" s="770">
        <v>27.3955414893985</v>
      </c>
    </row>
    <row r="32" spans="2:5" ht="12.75">
      <c r="B32" s="771" t="s">
        <v>1391</v>
      </c>
      <c r="C32" s="754">
        <v>23.33454281567489</v>
      </c>
      <c r="D32" s="755">
        <v>23.710723881435147</v>
      </c>
      <c r="E32" s="757">
        <v>22.956024281560982</v>
      </c>
    </row>
    <row r="33" spans="2:5" ht="12.75">
      <c r="B33" s="772" t="s">
        <v>60</v>
      </c>
      <c r="C33" s="773"/>
      <c r="D33" s="774"/>
      <c r="E33" s="775"/>
    </row>
    <row r="34" spans="2:5" ht="12.75">
      <c r="B34" s="767" t="s">
        <v>1390</v>
      </c>
      <c r="C34" s="768">
        <v>70.83664941172202</v>
      </c>
      <c r="D34" s="776">
        <v>67.61146120984682</v>
      </c>
      <c r="E34" s="777">
        <v>61.82018635055368</v>
      </c>
    </row>
    <row r="35" spans="2:5" ht="12.75">
      <c r="B35" s="771" t="s">
        <v>1391</v>
      </c>
      <c r="C35" s="754">
        <v>29.163350588277975</v>
      </c>
      <c r="D35" s="778">
        <v>32.38853879015318</v>
      </c>
      <c r="E35" s="779">
        <v>38.17981364944632</v>
      </c>
    </row>
    <row r="36" spans="2:5" ht="12.75">
      <c r="B36" s="772" t="s">
        <v>61</v>
      </c>
      <c r="C36" s="773"/>
      <c r="D36" s="774"/>
      <c r="E36" s="775"/>
    </row>
    <row r="37" spans="2:5" ht="12.75">
      <c r="B37" s="767" t="s">
        <v>1390</v>
      </c>
      <c r="C37" s="768">
        <v>60.2359009504572</v>
      </c>
      <c r="D37" s="776">
        <v>63.94822542707357</v>
      </c>
      <c r="E37" s="777">
        <v>57.56944285419863</v>
      </c>
    </row>
    <row r="38" spans="2:5" ht="12.75">
      <c r="B38" s="771" t="s">
        <v>1391</v>
      </c>
      <c r="C38" s="754">
        <v>39.76409904954281</v>
      </c>
      <c r="D38" s="778">
        <v>36.051774572926426</v>
      </c>
      <c r="E38" s="779">
        <v>42.43055714580137</v>
      </c>
    </row>
    <row r="39" spans="2:5" ht="12.75">
      <c r="B39" s="772" t="s">
        <v>62</v>
      </c>
      <c r="C39" s="773"/>
      <c r="D39" s="774"/>
      <c r="E39" s="775"/>
    </row>
    <row r="40" spans="2:5" ht="12.75">
      <c r="B40" s="767" t="s">
        <v>1390</v>
      </c>
      <c r="C40" s="768">
        <v>55.28925812205997</v>
      </c>
      <c r="D40" s="776">
        <v>62.63474756570028</v>
      </c>
      <c r="E40" s="777">
        <v>56.11358425020667</v>
      </c>
    </row>
    <row r="41" spans="2:5" ht="12.75">
      <c r="B41" s="771" t="s">
        <v>1391</v>
      </c>
      <c r="C41" s="754">
        <v>44.71074187794003</v>
      </c>
      <c r="D41" s="778">
        <v>37.36525243429972</v>
      </c>
      <c r="E41" s="779">
        <v>43.886415749793336</v>
      </c>
    </row>
    <row r="42" spans="2:5" ht="12.75">
      <c r="B42" s="772" t="s">
        <v>63</v>
      </c>
      <c r="C42" s="773"/>
      <c r="D42" s="774"/>
      <c r="E42" s="775"/>
    </row>
    <row r="43" spans="2:5" ht="12.75">
      <c r="B43" s="767" t="s">
        <v>1390</v>
      </c>
      <c r="C43" s="768">
        <v>62.794602475470775</v>
      </c>
      <c r="D43" s="776">
        <v>64.71315906978396</v>
      </c>
      <c r="E43" s="777">
        <v>58.433458972120555</v>
      </c>
    </row>
    <row r="44" spans="2:5" ht="12.75">
      <c r="B44" s="780" t="s">
        <v>1391</v>
      </c>
      <c r="C44" s="754">
        <v>37.20539752452922</v>
      </c>
      <c r="D44" s="778">
        <v>35.28684093021606</v>
      </c>
      <c r="E44" s="779">
        <v>41.56654102787944</v>
      </c>
    </row>
    <row r="45" spans="2:5" ht="12.75">
      <c r="B45" s="781" t="s">
        <v>64</v>
      </c>
      <c r="C45" s="773"/>
      <c r="D45" s="774"/>
      <c r="E45" s="775"/>
    </row>
    <row r="46" spans="2:5" ht="12.75">
      <c r="B46" s="780" t="s">
        <v>1392</v>
      </c>
      <c r="C46" s="768">
        <v>24.136989330169307</v>
      </c>
      <c r="D46" s="769">
        <v>20.881365221085506</v>
      </c>
      <c r="E46" s="770">
        <v>20.326235131873133</v>
      </c>
    </row>
    <row r="47" spans="2:5" ht="13.5" thickBot="1">
      <c r="B47" s="782" t="s">
        <v>1393</v>
      </c>
      <c r="C47" s="758">
        <v>75.86301066983069</v>
      </c>
      <c r="D47" s="759">
        <v>79.11863477891451</v>
      </c>
      <c r="E47" s="761">
        <v>79.67376486812687</v>
      </c>
    </row>
    <row r="49" ht="12.75">
      <c r="B49" s="739" t="s">
        <v>1394</v>
      </c>
    </row>
    <row r="50" ht="12.75">
      <c r="B50" s="739" t="s">
        <v>1205</v>
      </c>
    </row>
    <row r="54" spans="2:5" ht="12.75">
      <c r="B54" s="1863"/>
      <c r="C54" s="1863"/>
      <c r="D54" s="1863"/>
      <c r="E54" s="1863"/>
    </row>
  </sheetData>
  <mergeCells count="8">
    <mergeCell ref="B54:E54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selection activeCell="H2" sqref="H2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10.14062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0.57421875" style="0" customWidth="1"/>
  </cols>
  <sheetData>
    <row r="1" spans="2:7" ht="12.75">
      <c r="B1" s="1691" t="s">
        <v>174</v>
      </c>
      <c r="C1" s="1691"/>
      <c r="D1" s="1691"/>
      <c r="E1" s="1691"/>
      <c r="F1" s="1691"/>
      <c r="G1" s="1691"/>
    </row>
    <row r="2" spans="1:8" ht="15.75">
      <c r="A2" s="1409" t="s">
        <v>1127</v>
      </c>
      <c r="B2" s="1409"/>
      <c r="C2" s="1409"/>
      <c r="D2" s="1409"/>
      <c r="E2" s="1409"/>
      <c r="F2" s="1409"/>
      <c r="G2" s="1409"/>
      <c r="H2" s="1606"/>
    </row>
    <row r="3" spans="1:7" ht="13.5" thickBot="1">
      <c r="A3" s="1411"/>
      <c r="B3" s="1412"/>
      <c r="C3" s="1412"/>
      <c r="D3" s="1413"/>
      <c r="E3" s="1413"/>
      <c r="F3" s="1412"/>
      <c r="G3" s="1412" t="s">
        <v>1352</v>
      </c>
    </row>
    <row r="4" spans="1:7" ht="12.75">
      <c r="A4" s="1414"/>
      <c r="B4" s="1415"/>
      <c r="C4" s="1874" t="s">
        <v>721</v>
      </c>
      <c r="D4" s="1875"/>
      <c r="E4" s="1876"/>
      <c r="F4" s="1877" t="s">
        <v>39</v>
      </c>
      <c r="G4" s="1878"/>
    </row>
    <row r="5" spans="1:7" ht="12.75">
      <c r="A5" s="1416"/>
      <c r="B5" s="1417"/>
      <c r="C5" s="1418" t="s">
        <v>915</v>
      </c>
      <c r="D5" s="1419" t="s">
        <v>1437</v>
      </c>
      <c r="E5" s="1420" t="s">
        <v>896</v>
      </c>
      <c r="F5" s="1421" t="s">
        <v>1437</v>
      </c>
      <c r="G5" s="1422" t="s">
        <v>706</v>
      </c>
    </row>
    <row r="6" spans="1:7" ht="12.75">
      <c r="A6" s="1423"/>
      <c r="B6" s="1424" t="s">
        <v>65</v>
      </c>
      <c r="C6" s="1425">
        <v>25475.66</v>
      </c>
      <c r="D6" s="1426">
        <v>24283.767000000007</v>
      </c>
      <c r="E6" s="1427">
        <v>23163.715999999997</v>
      </c>
      <c r="F6" s="1428">
        <v>-4.678555923575615</v>
      </c>
      <c r="G6" s="1429">
        <v>-4.61234453451975</v>
      </c>
    </row>
    <row r="7" spans="1:7" ht="12.75">
      <c r="A7" s="1430">
        <v>1</v>
      </c>
      <c r="B7" s="1431" t="s">
        <v>443</v>
      </c>
      <c r="C7" s="1432">
        <v>613.16</v>
      </c>
      <c r="D7" s="1433">
        <v>678.267</v>
      </c>
      <c r="E7" s="1434">
        <v>383.0160000000001</v>
      </c>
      <c r="F7" s="1435">
        <v>10.618272555287376</v>
      </c>
      <c r="G7" s="1434">
        <v>-43.53020270778322</v>
      </c>
    </row>
    <row r="8" spans="1:7" ht="12.75">
      <c r="A8" s="1430">
        <v>2</v>
      </c>
      <c r="B8" s="1431" t="s">
        <v>66</v>
      </c>
      <c r="C8" s="1432">
        <v>7.5</v>
      </c>
      <c r="D8" s="1433">
        <v>0.1</v>
      </c>
      <c r="E8" s="1434">
        <v>19.9</v>
      </c>
      <c r="F8" s="1435">
        <v>-98.66666666666667</v>
      </c>
      <c r="G8" s="1434" t="s">
        <v>1536</v>
      </c>
    </row>
    <row r="9" spans="1:7" ht="12.75">
      <c r="A9" s="1430">
        <v>3</v>
      </c>
      <c r="B9" s="1431" t="s">
        <v>444</v>
      </c>
      <c r="C9" s="1432">
        <v>0.7</v>
      </c>
      <c r="D9" s="1433">
        <v>0.5</v>
      </c>
      <c r="E9" s="1434">
        <v>151.2</v>
      </c>
      <c r="F9" s="1435">
        <v>-28.57142857142857</v>
      </c>
      <c r="G9" s="1434" t="s">
        <v>1536</v>
      </c>
    </row>
    <row r="10" spans="1:7" ht="12.75">
      <c r="A10" s="1430">
        <v>4</v>
      </c>
      <c r="B10" s="1431" t="s">
        <v>445</v>
      </c>
      <c r="C10" s="1432">
        <v>69.7</v>
      </c>
      <c r="D10" s="1433">
        <v>199</v>
      </c>
      <c r="E10" s="1434">
        <v>131</v>
      </c>
      <c r="F10" s="1435">
        <v>185.5093256814921</v>
      </c>
      <c r="G10" s="1434">
        <v>-34.17085427135679</v>
      </c>
    </row>
    <row r="11" spans="1:7" ht="12.75">
      <c r="A11" s="1430">
        <v>5</v>
      </c>
      <c r="B11" s="1431" t="s">
        <v>446</v>
      </c>
      <c r="C11" s="1432">
        <v>43.9</v>
      </c>
      <c r="D11" s="1433">
        <v>47</v>
      </c>
      <c r="E11" s="1434">
        <v>4.6</v>
      </c>
      <c r="F11" s="1435">
        <v>7.061503416856468</v>
      </c>
      <c r="G11" s="1434">
        <v>-90.2127659574468</v>
      </c>
    </row>
    <row r="12" spans="1:7" ht="12.75">
      <c r="A12" s="1430">
        <v>6</v>
      </c>
      <c r="B12" s="1431" t="s">
        <v>447</v>
      </c>
      <c r="C12" s="1432">
        <v>708.6</v>
      </c>
      <c r="D12" s="1433">
        <v>785.9</v>
      </c>
      <c r="E12" s="1434">
        <v>940.3</v>
      </c>
      <c r="F12" s="1435">
        <v>10.908834321196707</v>
      </c>
      <c r="G12" s="1434">
        <v>19.646265428171546</v>
      </c>
    </row>
    <row r="13" spans="1:7" ht="12.75">
      <c r="A13" s="1430">
        <v>7</v>
      </c>
      <c r="B13" s="1431" t="s">
        <v>448</v>
      </c>
      <c r="C13" s="1432">
        <v>340.3</v>
      </c>
      <c r="D13" s="1433">
        <v>364.6</v>
      </c>
      <c r="E13" s="1434">
        <v>781.1</v>
      </c>
      <c r="F13" s="1435">
        <v>7.140758154569497</v>
      </c>
      <c r="G13" s="1434">
        <v>114.23477783872738</v>
      </c>
    </row>
    <row r="14" spans="1:7" ht="12.75">
      <c r="A14" s="1430">
        <v>8</v>
      </c>
      <c r="B14" s="1431" t="s">
        <v>449</v>
      </c>
      <c r="C14" s="1432">
        <v>63.3</v>
      </c>
      <c r="D14" s="1433">
        <v>122</v>
      </c>
      <c r="E14" s="1434">
        <v>275.6</v>
      </c>
      <c r="F14" s="1435">
        <v>92.73301737756711</v>
      </c>
      <c r="G14" s="1434">
        <v>125.90163934426232</v>
      </c>
    </row>
    <row r="15" spans="1:7" ht="12.75">
      <c r="A15" s="1430">
        <v>9</v>
      </c>
      <c r="B15" s="1431" t="s">
        <v>450</v>
      </c>
      <c r="C15" s="1432">
        <v>833.5</v>
      </c>
      <c r="D15" s="1433">
        <v>230.5</v>
      </c>
      <c r="E15" s="1434">
        <v>166.9</v>
      </c>
      <c r="F15" s="1435">
        <v>-72.34553089382123</v>
      </c>
      <c r="G15" s="1434">
        <v>-27.59219088937094</v>
      </c>
    </row>
    <row r="16" spans="1:7" ht="12.75">
      <c r="A16" s="1430">
        <v>10</v>
      </c>
      <c r="B16" s="1431" t="s">
        <v>451</v>
      </c>
      <c r="C16" s="1432">
        <v>9.1</v>
      </c>
      <c r="D16" s="1433">
        <v>15.4</v>
      </c>
      <c r="E16" s="1434">
        <v>15.9</v>
      </c>
      <c r="F16" s="1435">
        <v>69.23076923076923</v>
      </c>
      <c r="G16" s="1434">
        <v>3.246753246753258</v>
      </c>
    </row>
    <row r="17" spans="1:7" ht="12.75">
      <c r="A17" s="1430">
        <v>11</v>
      </c>
      <c r="B17" s="1431" t="s">
        <v>452</v>
      </c>
      <c r="C17" s="1432">
        <v>46.2</v>
      </c>
      <c r="D17" s="1433">
        <v>530.4</v>
      </c>
      <c r="E17" s="1434">
        <v>543.7</v>
      </c>
      <c r="F17" s="1435">
        <v>1048.0519480519479</v>
      </c>
      <c r="G17" s="1434">
        <v>2.507541478129724</v>
      </c>
    </row>
    <row r="18" spans="1:7" ht="12.75">
      <c r="A18" s="1430">
        <v>12</v>
      </c>
      <c r="B18" s="1431" t="s">
        <v>453</v>
      </c>
      <c r="C18" s="1432">
        <v>37.5</v>
      </c>
      <c r="D18" s="1433">
        <v>41.1</v>
      </c>
      <c r="E18" s="1434">
        <v>52.3</v>
      </c>
      <c r="F18" s="1435">
        <v>9.600000000000037</v>
      </c>
      <c r="G18" s="1434">
        <v>27.25060827250607</v>
      </c>
    </row>
    <row r="19" spans="1:7" ht="12.75">
      <c r="A19" s="1430">
        <v>13</v>
      </c>
      <c r="B19" s="1431" t="s">
        <v>454</v>
      </c>
      <c r="C19" s="1432">
        <v>0.1</v>
      </c>
      <c r="D19" s="1433">
        <v>0.1</v>
      </c>
      <c r="E19" s="1434">
        <v>69.5</v>
      </c>
      <c r="F19" s="1435">
        <v>0</v>
      </c>
      <c r="G19" s="1434" t="s">
        <v>1536</v>
      </c>
    </row>
    <row r="20" spans="1:7" ht="12.75">
      <c r="A20" s="1430">
        <v>14</v>
      </c>
      <c r="B20" s="1431" t="s">
        <v>455</v>
      </c>
      <c r="C20" s="1432">
        <v>103.4</v>
      </c>
      <c r="D20" s="1433">
        <v>158.2</v>
      </c>
      <c r="E20" s="1434">
        <v>877.8</v>
      </c>
      <c r="F20" s="1435">
        <v>52.99806576402318</v>
      </c>
      <c r="G20" s="1434">
        <v>454.8672566371682</v>
      </c>
    </row>
    <row r="21" spans="1:7" ht="12.75">
      <c r="A21" s="1430">
        <v>15</v>
      </c>
      <c r="B21" s="1431" t="s">
        <v>456</v>
      </c>
      <c r="C21" s="1432">
        <v>3450.5</v>
      </c>
      <c r="D21" s="1433">
        <v>2132.3</v>
      </c>
      <c r="E21" s="1434">
        <v>8</v>
      </c>
      <c r="F21" s="1435">
        <v>-38.203158962469196</v>
      </c>
      <c r="G21" s="1434">
        <v>-99.62481827135018</v>
      </c>
    </row>
    <row r="22" spans="1:7" ht="12.75">
      <c r="A22" s="1430">
        <v>16</v>
      </c>
      <c r="B22" s="1431" t="s">
        <v>457</v>
      </c>
      <c r="C22" s="1432">
        <v>93.4</v>
      </c>
      <c r="D22" s="1433">
        <v>80.9</v>
      </c>
      <c r="E22" s="1434">
        <v>68.7</v>
      </c>
      <c r="F22" s="1435">
        <v>-13.383297644539638</v>
      </c>
      <c r="G22" s="1434">
        <v>-15.080346106304091</v>
      </c>
    </row>
    <row r="23" spans="1:7" ht="12.75">
      <c r="A23" s="1430">
        <v>17</v>
      </c>
      <c r="B23" s="1431" t="s">
        <v>458</v>
      </c>
      <c r="C23" s="1432">
        <v>365.1</v>
      </c>
      <c r="D23" s="1433">
        <v>447.7</v>
      </c>
      <c r="E23" s="1434">
        <v>279.3</v>
      </c>
      <c r="F23" s="1435">
        <v>22.623938646946044</v>
      </c>
      <c r="G23" s="1434">
        <v>-37.614473978110354</v>
      </c>
    </row>
    <row r="24" spans="1:7" ht="12.75">
      <c r="A24" s="1430">
        <v>18</v>
      </c>
      <c r="B24" s="1431" t="s">
        <v>459</v>
      </c>
      <c r="C24" s="1432">
        <v>9.9</v>
      </c>
      <c r="D24" s="1433">
        <v>15.6</v>
      </c>
      <c r="E24" s="1434">
        <v>11.5</v>
      </c>
      <c r="F24" s="1435">
        <v>57.57575757575762</v>
      </c>
      <c r="G24" s="1434">
        <v>-26.2820512820513</v>
      </c>
    </row>
    <row r="25" spans="1:7" ht="12.75">
      <c r="A25" s="1430">
        <v>19</v>
      </c>
      <c r="B25" s="1431" t="s">
        <v>460</v>
      </c>
      <c r="C25" s="1432">
        <v>58.1</v>
      </c>
      <c r="D25" s="1433">
        <v>97.4</v>
      </c>
      <c r="E25" s="1434">
        <v>126</v>
      </c>
      <c r="F25" s="1435">
        <v>67.64199655765921</v>
      </c>
      <c r="G25" s="1434">
        <v>29.363449691991804</v>
      </c>
    </row>
    <row r="26" spans="1:7" ht="12.75">
      <c r="A26" s="1430">
        <v>20</v>
      </c>
      <c r="B26" s="1431" t="s">
        <v>461</v>
      </c>
      <c r="C26" s="1432">
        <v>1077.2</v>
      </c>
      <c r="D26" s="1433">
        <v>1285</v>
      </c>
      <c r="E26" s="1434">
        <v>1493.6</v>
      </c>
      <c r="F26" s="1435">
        <v>19.29075380616412</v>
      </c>
      <c r="G26" s="1434">
        <v>16.23346303501947</v>
      </c>
    </row>
    <row r="27" spans="1:7" ht="12.75">
      <c r="A27" s="1430">
        <v>21</v>
      </c>
      <c r="B27" s="1431" t="s">
        <v>462</v>
      </c>
      <c r="C27" s="1432">
        <v>2053.8</v>
      </c>
      <c r="D27" s="1433">
        <v>1988.5</v>
      </c>
      <c r="E27" s="1434">
        <v>894.5</v>
      </c>
      <c r="F27" s="1435">
        <v>-3.1794721978771037</v>
      </c>
      <c r="G27" s="1434">
        <v>-55.016343977872765</v>
      </c>
    </row>
    <row r="28" spans="1:7" ht="12.75">
      <c r="A28" s="1430"/>
      <c r="B28" s="1431" t="s">
        <v>499</v>
      </c>
      <c r="C28" s="1432">
        <v>263.8</v>
      </c>
      <c r="D28" s="1433">
        <v>444.5</v>
      </c>
      <c r="E28" s="1434">
        <v>180.4</v>
      </c>
      <c r="F28" s="1435">
        <v>68.4988627748294</v>
      </c>
      <c r="G28" s="1434">
        <v>-59.41507311586052</v>
      </c>
    </row>
    <row r="29" spans="1:7" ht="12.75">
      <c r="A29" s="1430"/>
      <c r="B29" s="1431" t="s">
        <v>500</v>
      </c>
      <c r="C29" s="1432">
        <v>1067.2</v>
      </c>
      <c r="D29" s="1433">
        <v>904.5</v>
      </c>
      <c r="E29" s="1434">
        <v>305.7</v>
      </c>
      <c r="F29" s="1435">
        <v>-15.245502248875567</v>
      </c>
      <c r="G29" s="1434">
        <v>-66.20232172470978</v>
      </c>
    </row>
    <row r="30" spans="1:7" ht="12.75">
      <c r="A30" s="1430"/>
      <c r="B30" s="1431" t="s">
        <v>501</v>
      </c>
      <c r="C30" s="1432">
        <v>722.8</v>
      </c>
      <c r="D30" s="1433">
        <v>639.5</v>
      </c>
      <c r="E30" s="1434">
        <v>408.4</v>
      </c>
      <c r="F30" s="1435">
        <v>-11.524626452684018</v>
      </c>
      <c r="G30" s="1434">
        <v>-36.137607505863954</v>
      </c>
    </row>
    <row r="31" spans="1:7" ht="12.75">
      <c r="A31" s="1430">
        <v>22</v>
      </c>
      <c r="B31" s="1431" t="s">
        <v>463</v>
      </c>
      <c r="C31" s="1432">
        <v>20</v>
      </c>
      <c r="D31" s="1433">
        <v>47.8</v>
      </c>
      <c r="E31" s="1434">
        <v>18.9</v>
      </c>
      <c r="F31" s="1435">
        <v>139</v>
      </c>
      <c r="G31" s="1434">
        <v>-60.4602510460251</v>
      </c>
    </row>
    <row r="32" spans="1:7" ht="12.75">
      <c r="A32" s="1430">
        <v>23</v>
      </c>
      <c r="B32" s="1431" t="s">
        <v>464</v>
      </c>
      <c r="C32" s="1432">
        <v>550</v>
      </c>
      <c r="D32" s="1433">
        <v>780.2</v>
      </c>
      <c r="E32" s="1434">
        <v>345.2</v>
      </c>
      <c r="F32" s="1435">
        <v>41.854545454545445</v>
      </c>
      <c r="G32" s="1434">
        <v>-55.754934632145606</v>
      </c>
    </row>
    <row r="33" spans="1:7" ht="12.75">
      <c r="A33" s="1430">
        <v>24</v>
      </c>
      <c r="B33" s="1431" t="s">
        <v>465</v>
      </c>
      <c r="C33" s="1432">
        <v>75.9</v>
      </c>
      <c r="D33" s="1433">
        <v>118.7</v>
      </c>
      <c r="E33" s="1434">
        <v>161.6</v>
      </c>
      <c r="F33" s="1435">
        <v>56.38998682476944</v>
      </c>
      <c r="G33" s="1434">
        <v>36.141533277169316</v>
      </c>
    </row>
    <row r="34" spans="1:7" ht="12.75">
      <c r="A34" s="1430">
        <v>25</v>
      </c>
      <c r="B34" s="1431" t="s">
        <v>466</v>
      </c>
      <c r="C34" s="1432">
        <v>127.9</v>
      </c>
      <c r="D34" s="1433">
        <v>88.7</v>
      </c>
      <c r="E34" s="1434">
        <v>153.1</v>
      </c>
      <c r="F34" s="1435">
        <v>-30.648944487881167</v>
      </c>
      <c r="G34" s="1434">
        <v>72.60428410372043</v>
      </c>
    </row>
    <row r="35" spans="1:7" ht="12.75">
      <c r="A35" s="1430">
        <v>26</v>
      </c>
      <c r="B35" s="1431" t="s">
        <v>467</v>
      </c>
      <c r="C35" s="1432">
        <v>23.3</v>
      </c>
      <c r="D35" s="1433">
        <v>35.1</v>
      </c>
      <c r="E35" s="1434">
        <v>55.9</v>
      </c>
      <c r="F35" s="1435">
        <v>50.64377682403435</v>
      </c>
      <c r="G35" s="1434">
        <v>59.25925925925927</v>
      </c>
    </row>
    <row r="36" spans="1:7" ht="12.75">
      <c r="A36" s="1430">
        <v>27</v>
      </c>
      <c r="B36" s="1431" t="s">
        <v>468</v>
      </c>
      <c r="C36" s="1432">
        <v>167.8</v>
      </c>
      <c r="D36" s="1433">
        <v>359.9</v>
      </c>
      <c r="E36" s="1434">
        <v>586.1</v>
      </c>
      <c r="F36" s="1435">
        <v>114.4815256257449</v>
      </c>
      <c r="G36" s="1434">
        <v>62.85079188663519</v>
      </c>
    </row>
    <row r="37" spans="1:7" ht="12.75">
      <c r="A37" s="1430">
        <v>28</v>
      </c>
      <c r="B37" s="1431" t="s">
        <v>469</v>
      </c>
      <c r="C37" s="1432">
        <v>222.7</v>
      </c>
      <c r="D37" s="1433">
        <v>272.3</v>
      </c>
      <c r="E37" s="1434">
        <v>414.1</v>
      </c>
      <c r="F37" s="1435">
        <v>22.272114952851368</v>
      </c>
      <c r="G37" s="1434">
        <v>52.07491737054718</v>
      </c>
    </row>
    <row r="38" spans="1:7" ht="12.75">
      <c r="A38" s="1430">
        <v>29</v>
      </c>
      <c r="B38" s="1431" t="s">
        <v>470</v>
      </c>
      <c r="C38" s="1432">
        <v>81.4</v>
      </c>
      <c r="D38" s="1433">
        <v>89.1</v>
      </c>
      <c r="E38" s="1434">
        <v>76.3</v>
      </c>
      <c r="F38" s="1435">
        <v>9.459459459459453</v>
      </c>
      <c r="G38" s="1434">
        <v>-14.365881032547676</v>
      </c>
    </row>
    <row r="39" spans="1:7" ht="12.75">
      <c r="A39" s="1430">
        <v>30</v>
      </c>
      <c r="B39" s="1431" t="s">
        <v>471</v>
      </c>
      <c r="C39" s="1432">
        <v>156.3</v>
      </c>
      <c r="D39" s="1433">
        <v>107.7</v>
      </c>
      <c r="E39" s="1434">
        <v>89.3</v>
      </c>
      <c r="F39" s="1435">
        <v>-31.09404990403071</v>
      </c>
      <c r="G39" s="1434">
        <v>-17.084493964716813</v>
      </c>
    </row>
    <row r="40" spans="1:7" ht="12.75">
      <c r="A40" s="1430">
        <v>31</v>
      </c>
      <c r="B40" s="1431" t="s">
        <v>472</v>
      </c>
      <c r="C40" s="1432">
        <v>39.1</v>
      </c>
      <c r="D40" s="1433">
        <v>9.7</v>
      </c>
      <c r="E40" s="1434">
        <v>41.6</v>
      </c>
      <c r="F40" s="1435">
        <v>-75.1918158567775</v>
      </c>
      <c r="G40" s="1434">
        <v>328.86597938144337</v>
      </c>
    </row>
    <row r="41" spans="1:7" ht="12.75">
      <c r="A41" s="1430">
        <v>32</v>
      </c>
      <c r="B41" s="1431" t="s">
        <v>473</v>
      </c>
      <c r="C41" s="1432">
        <v>307.9</v>
      </c>
      <c r="D41" s="1433">
        <v>284.6</v>
      </c>
      <c r="E41" s="1434">
        <v>469.8</v>
      </c>
      <c r="F41" s="1435">
        <v>-7.567392010392965</v>
      </c>
      <c r="G41" s="1434">
        <v>65.07378777231199</v>
      </c>
    </row>
    <row r="42" spans="1:7" ht="12.75">
      <c r="A42" s="1430">
        <v>33</v>
      </c>
      <c r="B42" s="1431" t="s">
        <v>474</v>
      </c>
      <c r="C42" s="1432">
        <v>1640.7</v>
      </c>
      <c r="D42" s="1433">
        <v>1945.3</v>
      </c>
      <c r="E42" s="1434">
        <v>1671.8</v>
      </c>
      <c r="F42" s="1435">
        <v>18.56524654111051</v>
      </c>
      <c r="G42" s="1434">
        <v>-14.059528093353208</v>
      </c>
    </row>
    <row r="43" spans="1:7" ht="12.75">
      <c r="A43" s="1430">
        <v>34</v>
      </c>
      <c r="B43" s="1431" t="s">
        <v>1005</v>
      </c>
      <c r="C43" s="1432">
        <v>297.7</v>
      </c>
      <c r="D43" s="1433">
        <v>288.3</v>
      </c>
      <c r="E43" s="1434">
        <v>327.3</v>
      </c>
      <c r="F43" s="1435">
        <v>-3.1575411488074963</v>
      </c>
      <c r="G43" s="1434">
        <v>13.527575442247652</v>
      </c>
    </row>
    <row r="44" spans="1:7" ht="12.75">
      <c r="A44" s="1430">
        <v>35</v>
      </c>
      <c r="B44" s="1431" t="s">
        <v>475</v>
      </c>
      <c r="C44" s="1432">
        <v>0</v>
      </c>
      <c r="D44" s="1433">
        <v>31.1</v>
      </c>
      <c r="E44" s="1434">
        <v>4.8</v>
      </c>
      <c r="F44" s="1435" t="s">
        <v>1536</v>
      </c>
      <c r="G44" s="1434">
        <v>-84.56591639871382</v>
      </c>
    </row>
    <row r="45" spans="1:7" ht="12.75">
      <c r="A45" s="1430">
        <v>36</v>
      </c>
      <c r="B45" s="1431" t="s">
        <v>476</v>
      </c>
      <c r="C45" s="1432">
        <v>597.4</v>
      </c>
      <c r="D45" s="1433">
        <v>412.8</v>
      </c>
      <c r="E45" s="1434">
        <v>1530.7</v>
      </c>
      <c r="F45" s="1435">
        <v>-30.900569132909283</v>
      </c>
      <c r="G45" s="1434">
        <v>270.8091085271318</v>
      </c>
    </row>
    <row r="46" spans="1:7" ht="12.75">
      <c r="A46" s="1430">
        <v>37</v>
      </c>
      <c r="B46" s="1431" t="s">
        <v>477</v>
      </c>
      <c r="C46" s="1432">
        <v>113.5</v>
      </c>
      <c r="D46" s="1433">
        <v>148.8</v>
      </c>
      <c r="E46" s="1434">
        <v>84.6</v>
      </c>
      <c r="F46" s="1435">
        <v>31.101321585903065</v>
      </c>
      <c r="G46" s="1434">
        <v>-43.14516129032258</v>
      </c>
    </row>
    <row r="47" spans="1:7" ht="12.75">
      <c r="A47" s="1430">
        <v>38</v>
      </c>
      <c r="B47" s="1431" t="s">
        <v>478</v>
      </c>
      <c r="C47" s="1432">
        <v>468.3</v>
      </c>
      <c r="D47" s="1433">
        <v>226.4</v>
      </c>
      <c r="E47" s="1434">
        <v>261.3</v>
      </c>
      <c r="F47" s="1435">
        <v>-51.65492205850949</v>
      </c>
      <c r="G47" s="1434">
        <v>15.41519434628971</v>
      </c>
    </row>
    <row r="48" spans="1:7" ht="12.75">
      <c r="A48" s="1430">
        <v>39</v>
      </c>
      <c r="B48" s="1431" t="s">
        <v>479</v>
      </c>
      <c r="C48" s="1432">
        <v>193</v>
      </c>
      <c r="D48" s="1433">
        <v>269.4</v>
      </c>
      <c r="E48" s="1434">
        <v>637</v>
      </c>
      <c r="F48" s="1435">
        <v>39.58549222797927</v>
      </c>
      <c r="G48" s="1434">
        <v>136.4513734224202</v>
      </c>
    </row>
    <row r="49" spans="1:7" ht="12.75">
      <c r="A49" s="1430">
        <v>40</v>
      </c>
      <c r="B49" s="1431" t="s">
        <v>480</v>
      </c>
      <c r="C49" s="1432">
        <v>254.3</v>
      </c>
      <c r="D49" s="1433">
        <v>241.7</v>
      </c>
      <c r="E49" s="1434">
        <v>118.5</v>
      </c>
      <c r="F49" s="1435">
        <v>-4.954777821470685</v>
      </c>
      <c r="G49" s="1434">
        <v>-50.972279685560615</v>
      </c>
    </row>
    <row r="50" spans="1:7" ht="12.75">
      <c r="A50" s="1430">
        <v>41</v>
      </c>
      <c r="B50" s="1431" t="s">
        <v>481</v>
      </c>
      <c r="C50" s="1432">
        <v>386.1</v>
      </c>
      <c r="D50" s="1433">
        <v>317.4</v>
      </c>
      <c r="E50" s="1434">
        <v>422.4</v>
      </c>
      <c r="F50" s="1435">
        <v>-17.793317793317783</v>
      </c>
      <c r="G50" s="1434">
        <v>33.081285444234425</v>
      </c>
    </row>
    <row r="51" spans="1:7" ht="12.75">
      <c r="A51" s="1430">
        <v>42</v>
      </c>
      <c r="B51" s="1431" t="s">
        <v>482</v>
      </c>
      <c r="C51" s="1432">
        <v>308.6</v>
      </c>
      <c r="D51" s="1433">
        <v>247.6</v>
      </c>
      <c r="E51" s="1434">
        <v>142.1</v>
      </c>
      <c r="F51" s="1435">
        <v>-19.76668826960467</v>
      </c>
      <c r="G51" s="1434">
        <v>-42.60904684975766</v>
      </c>
    </row>
    <row r="52" spans="1:7" ht="12.75">
      <c r="A52" s="1430">
        <v>43</v>
      </c>
      <c r="B52" s="1431" t="s">
        <v>483</v>
      </c>
      <c r="C52" s="1432">
        <v>133.1</v>
      </c>
      <c r="D52" s="1433">
        <v>50.7</v>
      </c>
      <c r="E52" s="1434">
        <v>72.5</v>
      </c>
      <c r="F52" s="1435">
        <v>-61.908339594290005</v>
      </c>
      <c r="G52" s="1434">
        <v>42.99802761341226</v>
      </c>
    </row>
    <row r="53" spans="1:7" ht="12.75">
      <c r="A53" s="1430">
        <v>44</v>
      </c>
      <c r="B53" s="1431" t="s">
        <v>484</v>
      </c>
      <c r="C53" s="1432">
        <v>2341.3</v>
      </c>
      <c r="D53" s="1433">
        <v>1553.9</v>
      </c>
      <c r="E53" s="1434">
        <v>2122.3</v>
      </c>
      <c r="F53" s="1435">
        <v>-33.63088882244905</v>
      </c>
      <c r="G53" s="1434">
        <v>36.57893043310381</v>
      </c>
    </row>
    <row r="54" spans="1:7" ht="12.75">
      <c r="A54" s="1430">
        <v>45</v>
      </c>
      <c r="B54" s="1431" t="s">
        <v>485</v>
      </c>
      <c r="C54" s="1432">
        <v>2969</v>
      </c>
      <c r="D54" s="1433">
        <v>2743</v>
      </c>
      <c r="E54" s="1434">
        <v>2124.1</v>
      </c>
      <c r="F54" s="1435">
        <v>-7.611990569215223</v>
      </c>
      <c r="G54" s="1434">
        <v>-22.562887349617228</v>
      </c>
    </row>
    <row r="55" spans="1:7" ht="12.75">
      <c r="A55" s="1430">
        <v>46</v>
      </c>
      <c r="B55" s="1431" t="s">
        <v>486</v>
      </c>
      <c r="C55" s="1432">
        <v>557.4</v>
      </c>
      <c r="D55" s="1433">
        <v>298.4</v>
      </c>
      <c r="E55" s="1434">
        <v>732.5</v>
      </c>
      <c r="F55" s="1435">
        <v>-46.46573376390384</v>
      </c>
      <c r="G55" s="1434">
        <v>145.47587131367288</v>
      </c>
    </row>
    <row r="56" spans="1:7" ht="12.75">
      <c r="A56" s="1430">
        <v>47</v>
      </c>
      <c r="B56" s="1431" t="s">
        <v>487</v>
      </c>
      <c r="C56" s="1432">
        <v>6.9</v>
      </c>
      <c r="D56" s="1433">
        <v>0.2</v>
      </c>
      <c r="E56" s="1434">
        <v>0.5</v>
      </c>
      <c r="F56" s="1435">
        <v>-97.10144927536231</v>
      </c>
      <c r="G56" s="1434">
        <v>150</v>
      </c>
    </row>
    <row r="57" spans="1:7" ht="12.75">
      <c r="A57" s="1430">
        <v>48</v>
      </c>
      <c r="B57" s="1431" t="s">
        <v>488</v>
      </c>
      <c r="C57" s="1432">
        <v>11</v>
      </c>
      <c r="D57" s="1433">
        <v>16</v>
      </c>
      <c r="E57" s="1434">
        <v>66.8</v>
      </c>
      <c r="F57" s="1435">
        <v>45.45454545454547</v>
      </c>
      <c r="G57" s="1434">
        <v>317.5</v>
      </c>
    </row>
    <row r="58" spans="1:7" ht="12.75">
      <c r="A58" s="1430">
        <v>49</v>
      </c>
      <c r="B58" s="1431" t="s">
        <v>489</v>
      </c>
      <c r="C58" s="1432">
        <v>1238.6</v>
      </c>
      <c r="D58" s="1433">
        <v>1012</v>
      </c>
      <c r="E58" s="1434">
        <v>699.5</v>
      </c>
      <c r="F58" s="1435">
        <v>-18.294849023090592</v>
      </c>
      <c r="G58" s="1434">
        <v>-30.879446640316203</v>
      </c>
    </row>
    <row r="59" spans="1:7" ht="12.75">
      <c r="A59" s="1430">
        <v>50</v>
      </c>
      <c r="B59" s="1431" t="s">
        <v>490</v>
      </c>
      <c r="C59" s="1432">
        <v>0</v>
      </c>
      <c r="D59" s="1433">
        <v>0</v>
      </c>
      <c r="E59" s="1434">
        <v>0</v>
      </c>
      <c r="F59" s="1435" t="s">
        <v>1536</v>
      </c>
      <c r="G59" s="1434" t="s">
        <v>1536</v>
      </c>
    </row>
    <row r="60" spans="1:7" ht="12.75">
      <c r="A60" s="1430">
        <v>51</v>
      </c>
      <c r="B60" s="1431" t="s">
        <v>491</v>
      </c>
      <c r="C60" s="1432">
        <v>2201.5</v>
      </c>
      <c r="D60" s="1433">
        <v>3066.5</v>
      </c>
      <c r="E60" s="1434">
        <v>2438.7</v>
      </c>
      <c r="F60" s="1435">
        <v>39.29139223256871</v>
      </c>
      <c r="G60" s="1434">
        <v>-20.472851785423117</v>
      </c>
    </row>
    <row r="61" spans="1:7" ht="12.75">
      <c r="A61" s="1430"/>
      <c r="B61" s="1436" t="s">
        <v>492</v>
      </c>
      <c r="C61" s="1437">
        <v>5765.64000000001</v>
      </c>
      <c r="D61" s="1438">
        <v>4362.532999999992</v>
      </c>
      <c r="E61" s="1439">
        <v>8517.584000000003</v>
      </c>
      <c r="F61" s="1440">
        <v>-24.33566785300532</v>
      </c>
      <c r="G61" s="1441">
        <v>95.24400159265312</v>
      </c>
    </row>
    <row r="62" spans="1:7" ht="13.5" thickBot="1">
      <c r="A62" s="1442"/>
      <c r="B62" s="1443" t="s">
        <v>493</v>
      </c>
      <c r="C62" s="1444">
        <v>31241.3</v>
      </c>
      <c r="D62" s="1445">
        <v>28646.3</v>
      </c>
      <c r="E62" s="1446">
        <v>31681.3</v>
      </c>
      <c r="F62" s="1447">
        <v>-8.306312477393703</v>
      </c>
      <c r="G62" s="1448">
        <v>10.59473649302005</v>
      </c>
    </row>
    <row r="63" spans="1:7" ht="12.75">
      <c r="A63" s="1449"/>
      <c r="B63" s="1449"/>
      <c r="C63" s="1449"/>
      <c r="D63" s="1449"/>
      <c r="E63" s="1449"/>
      <c r="F63" s="1449"/>
      <c r="G63" s="1449"/>
    </row>
    <row r="64" spans="1:7" ht="12.75">
      <c r="A64" s="1449" t="s">
        <v>67</v>
      </c>
      <c r="B64" s="1449"/>
      <c r="C64" s="1449"/>
      <c r="D64" s="1449"/>
      <c r="E64" s="1449"/>
      <c r="F64" s="1449"/>
      <c r="G64" s="1449"/>
    </row>
  </sheetData>
  <mergeCells count="3">
    <mergeCell ref="B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H3" sqref="H3"/>
    </sheetView>
  </sheetViews>
  <sheetFormatPr defaultColWidth="9.140625" defaultRowHeight="12.75"/>
  <cols>
    <col min="1" max="1" width="5.57421875" style="0" customWidth="1"/>
    <col min="2" max="2" width="24.8515625" style="0" bestFit="1" customWidth="1"/>
    <col min="7" max="7" width="10.57421875" style="0" customWidth="1"/>
  </cols>
  <sheetData>
    <row r="1" spans="1:7" ht="15.75" customHeight="1">
      <c r="A1" s="1691" t="s">
        <v>175</v>
      </c>
      <c r="B1" s="1691"/>
      <c r="C1" s="1691"/>
      <c r="D1" s="1691"/>
      <c r="E1" s="1691"/>
      <c r="F1" s="1691"/>
      <c r="G1" s="1691"/>
    </row>
    <row r="2" spans="1:7" ht="15.75">
      <c r="A2" s="1409" t="s">
        <v>1128</v>
      </c>
      <c r="B2" s="1410"/>
      <c r="C2" s="1410"/>
      <c r="D2" s="1410"/>
      <c r="E2" s="1410"/>
      <c r="F2" s="1410"/>
      <c r="G2" s="1410"/>
    </row>
    <row r="3" spans="1:8" ht="13.5" thickBot="1">
      <c r="A3" s="1411"/>
      <c r="B3" s="1412"/>
      <c r="C3" s="1412"/>
      <c r="D3" s="1413"/>
      <c r="E3" s="1413"/>
      <c r="F3" s="1412"/>
      <c r="G3" s="1412" t="s">
        <v>1352</v>
      </c>
      <c r="H3" s="1270"/>
    </row>
    <row r="4" spans="1:7" ht="12.75">
      <c r="A4" s="1450"/>
      <c r="B4" s="1415"/>
      <c r="C4" s="1879" t="s">
        <v>721</v>
      </c>
      <c r="D4" s="1880"/>
      <c r="E4" s="1881"/>
      <c r="F4" s="1877" t="s">
        <v>39</v>
      </c>
      <c r="G4" s="1878"/>
    </row>
    <row r="5" spans="1:7" ht="12.75">
      <c r="A5" s="1416"/>
      <c r="B5" s="1417"/>
      <c r="C5" s="1418" t="s">
        <v>915</v>
      </c>
      <c r="D5" s="1419" t="s">
        <v>1437</v>
      </c>
      <c r="E5" s="1422" t="s">
        <v>896</v>
      </c>
      <c r="F5" s="1421" t="s">
        <v>1437</v>
      </c>
      <c r="G5" s="1422" t="s">
        <v>706</v>
      </c>
    </row>
    <row r="6" spans="1:7" ht="12.75">
      <c r="A6" s="1451"/>
      <c r="B6" s="1424" t="s">
        <v>65</v>
      </c>
      <c r="C6" s="1452">
        <v>10188.5</v>
      </c>
      <c r="D6" s="1453">
        <v>8557</v>
      </c>
      <c r="E6" s="1429">
        <v>14523.2</v>
      </c>
      <c r="F6" s="1428">
        <v>-16.01315208323109</v>
      </c>
      <c r="G6" s="1429">
        <v>69.72303377351878</v>
      </c>
    </row>
    <row r="7" spans="1:7" ht="12.75">
      <c r="A7" s="1430">
        <v>1</v>
      </c>
      <c r="B7" s="1431" t="s">
        <v>502</v>
      </c>
      <c r="C7" s="1454">
        <v>213.4</v>
      </c>
      <c r="D7" s="1433">
        <v>136.3</v>
      </c>
      <c r="E7" s="1434">
        <v>363.4</v>
      </c>
      <c r="F7" s="1435">
        <v>-36.12933458294283</v>
      </c>
      <c r="G7" s="1434">
        <v>166.61775495231103</v>
      </c>
    </row>
    <row r="8" spans="1:7" ht="12.75">
      <c r="A8" s="1430">
        <v>2</v>
      </c>
      <c r="B8" s="1431" t="s">
        <v>460</v>
      </c>
      <c r="C8" s="1455">
        <v>32.6</v>
      </c>
      <c r="D8" s="1433">
        <v>58.8</v>
      </c>
      <c r="E8" s="1434">
        <v>281.8</v>
      </c>
      <c r="F8" s="1435">
        <v>80.3680981595092</v>
      </c>
      <c r="G8" s="1434">
        <v>379.25170068027205</v>
      </c>
    </row>
    <row r="9" spans="1:7" ht="12.75">
      <c r="A9" s="1430">
        <v>3</v>
      </c>
      <c r="B9" s="1431" t="s">
        <v>503</v>
      </c>
      <c r="C9" s="1455">
        <v>167.9</v>
      </c>
      <c r="D9" s="1433">
        <v>34.6</v>
      </c>
      <c r="E9" s="1434">
        <v>258.1</v>
      </c>
      <c r="F9" s="1435">
        <v>-79.3924955330554</v>
      </c>
      <c r="G9" s="1434" t="s">
        <v>1536</v>
      </c>
    </row>
    <row r="10" spans="1:7" ht="12.75">
      <c r="A10" s="1430">
        <v>4</v>
      </c>
      <c r="B10" s="1431" t="s">
        <v>504</v>
      </c>
      <c r="C10" s="1455">
        <v>4.3</v>
      </c>
      <c r="D10" s="1433">
        <v>1.2</v>
      </c>
      <c r="E10" s="1434">
        <v>1</v>
      </c>
      <c r="F10" s="1435">
        <v>-72.09302325581396</v>
      </c>
      <c r="G10" s="1434">
        <v>-16.666666666666657</v>
      </c>
    </row>
    <row r="11" spans="1:7" ht="12.75">
      <c r="A11" s="1430">
        <v>5</v>
      </c>
      <c r="B11" s="1431" t="s">
        <v>472</v>
      </c>
      <c r="C11" s="1455">
        <v>762.8</v>
      </c>
      <c r="D11" s="1433">
        <v>209.6</v>
      </c>
      <c r="E11" s="1434">
        <v>1076.3</v>
      </c>
      <c r="F11" s="1435">
        <v>-72.52228631358155</v>
      </c>
      <c r="G11" s="1434">
        <v>413.50190839694653</v>
      </c>
    </row>
    <row r="12" spans="1:7" ht="12.75">
      <c r="A12" s="1430">
        <v>6</v>
      </c>
      <c r="B12" s="1431" t="s">
        <v>1005</v>
      </c>
      <c r="C12" s="1455">
        <v>328.6</v>
      </c>
      <c r="D12" s="1433">
        <v>582.9</v>
      </c>
      <c r="E12" s="1434">
        <v>4000.9</v>
      </c>
      <c r="F12" s="1435">
        <v>77.38892270237372</v>
      </c>
      <c r="G12" s="1434" t="s">
        <v>1536</v>
      </c>
    </row>
    <row r="13" spans="1:7" ht="12.75">
      <c r="A13" s="1430">
        <v>7</v>
      </c>
      <c r="B13" s="1431" t="s">
        <v>505</v>
      </c>
      <c r="C13" s="1455">
        <v>3938.6</v>
      </c>
      <c r="D13" s="1433">
        <v>3450.1</v>
      </c>
      <c r="E13" s="1434">
        <v>3634.4</v>
      </c>
      <c r="F13" s="1435">
        <v>-12.402884273599753</v>
      </c>
      <c r="G13" s="1434">
        <v>5.341874148575414</v>
      </c>
    </row>
    <row r="14" spans="1:7" ht="12.75">
      <c r="A14" s="1430">
        <v>8</v>
      </c>
      <c r="B14" s="1431" t="s">
        <v>506</v>
      </c>
      <c r="C14" s="1455">
        <v>108</v>
      </c>
      <c r="D14" s="1433">
        <v>16.4</v>
      </c>
      <c r="E14" s="1434">
        <v>46.5</v>
      </c>
      <c r="F14" s="1435">
        <v>-84.81481481481481</v>
      </c>
      <c r="G14" s="1434">
        <v>183.53658536585368</v>
      </c>
    </row>
    <row r="15" spans="1:7" ht="12.75">
      <c r="A15" s="1430">
        <v>9</v>
      </c>
      <c r="B15" s="1431" t="s">
        <v>507</v>
      </c>
      <c r="C15" s="1455">
        <v>229</v>
      </c>
      <c r="D15" s="1433">
        <v>180</v>
      </c>
      <c r="E15" s="1434">
        <v>216.8</v>
      </c>
      <c r="F15" s="1435">
        <v>-21.397379912663766</v>
      </c>
      <c r="G15" s="1434">
        <v>20.444444444444443</v>
      </c>
    </row>
    <row r="16" spans="1:7" ht="12.75">
      <c r="A16" s="1430">
        <v>10</v>
      </c>
      <c r="B16" s="1431" t="s">
        <v>508</v>
      </c>
      <c r="C16" s="1455">
        <v>221.2</v>
      </c>
      <c r="D16" s="1433">
        <v>161.5</v>
      </c>
      <c r="E16" s="1434">
        <v>190.6</v>
      </c>
      <c r="F16" s="1435">
        <v>-26.98915009041592</v>
      </c>
      <c r="G16" s="1434">
        <v>18.018575851393194</v>
      </c>
    </row>
    <row r="17" spans="1:7" ht="12.75">
      <c r="A17" s="1430">
        <v>11</v>
      </c>
      <c r="B17" s="1431" t="s">
        <v>509</v>
      </c>
      <c r="C17" s="1455">
        <v>102.9</v>
      </c>
      <c r="D17" s="1433">
        <v>35.7</v>
      </c>
      <c r="E17" s="1434">
        <v>43.2</v>
      </c>
      <c r="F17" s="1435">
        <v>-65.30612244897961</v>
      </c>
      <c r="G17" s="1434">
        <v>21.00840336134455</v>
      </c>
    </row>
    <row r="18" spans="1:7" ht="12.75">
      <c r="A18" s="1430">
        <v>12</v>
      </c>
      <c r="B18" s="1431" t="s">
        <v>510</v>
      </c>
      <c r="C18" s="1455">
        <v>4079.2</v>
      </c>
      <c r="D18" s="1433">
        <v>3689.9</v>
      </c>
      <c r="E18" s="1434">
        <v>4410.2</v>
      </c>
      <c r="F18" s="1435">
        <v>-9.54353794861737</v>
      </c>
      <c r="G18" s="1434">
        <v>19.520854223691742</v>
      </c>
    </row>
    <row r="19" spans="1:7" ht="12.75">
      <c r="A19" s="1432"/>
      <c r="B19" s="1436" t="s">
        <v>492</v>
      </c>
      <c r="C19" s="1456">
        <v>2673.5</v>
      </c>
      <c r="D19" s="1457">
        <v>5165.7</v>
      </c>
      <c r="E19" s="1458">
        <v>5043</v>
      </c>
      <c r="F19" s="1440">
        <v>93.21862726762666</v>
      </c>
      <c r="G19" s="1441">
        <v>-2.375283117486518</v>
      </c>
    </row>
    <row r="20" spans="1:7" ht="13.5" thickBot="1">
      <c r="A20" s="1459"/>
      <c r="B20" s="1443" t="s">
        <v>511</v>
      </c>
      <c r="C20" s="1460">
        <v>12862</v>
      </c>
      <c r="D20" s="1445">
        <v>13722.7</v>
      </c>
      <c r="E20" s="1446">
        <v>19566.2</v>
      </c>
      <c r="F20" s="1447">
        <v>6.691805317990969</v>
      </c>
      <c r="G20" s="1448">
        <v>42.582727888826554</v>
      </c>
    </row>
  </sheetData>
  <mergeCells count="3">
    <mergeCell ref="A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H3" sqref="H3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3" width="10.140625" style="0" customWidth="1"/>
    <col min="4" max="4" width="10.00390625" style="0" customWidth="1"/>
    <col min="5" max="5" width="10.140625" style="0" customWidth="1"/>
    <col min="6" max="6" width="10.28125" style="0" customWidth="1"/>
    <col min="7" max="7" width="11.140625" style="0" customWidth="1"/>
  </cols>
  <sheetData>
    <row r="1" spans="1:7" ht="15.75">
      <c r="A1" s="1479" t="s">
        <v>176</v>
      </c>
      <c r="B1" s="1409"/>
      <c r="C1" s="1409"/>
      <c r="D1" s="1409"/>
      <c r="E1" s="1409"/>
      <c r="F1" s="1409"/>
      <c r="G1" s="1409"/>
    </row>
    <row r="2" spans="1:7" ht="15.75">
      <c r="A2" s="1409" t="s">
        <v>699</v>
      </c>
      <c r="B2" s="1461"/>
      <c r="C2" s="1461"/>
      <c r="D2" s="1461"/>
      <c r="E2" s="1461"/>
      <c r="F2" s="1461"/>
      <c r="G2" s="1461"/>
    </row>
    <row r="3" spans="1:8" ht="13.5" thickBot="1">
      <c r="A3" s="1462"/>
      <c r="B3" s="1412"/>
      <c r="C3" s="1412"/>
      <c r="D3" s="1413"/>
      <c r="E3" s="1413"/>
      <c r="F3" s="1463"/>
      <c r="G3" s="1463" t="s">
        <v>1352</v>
      </c>
      <c r="H3" s="1270"/>
    </row>
    <row r="4" spans="1:7" ht="12.75">
      <c r="A4" s="1464"/>
      <c r="B4" s="1415"/>
      <c r="C4" s="1879" t="s">
        <v>721</v>
      </c>
      <c r="D4" s="1880"/>
      <c r="E4" s="1881"/>
      <c r="F4" s="1877" t="s">
        <v>39</v>
      </c>
      <c r="G4" s="1878"/>
    </row>
    <row r="5" spans="1:7" ht="12.75">
      <c r="A5" s="1416"/>
      <c r="B5" s="1417"/>
      <c r="C5" s="1418" t="s">
        <v>915</v>
      </c>
      <c r="D5" s="1419" t="s">
        <v>1437</v>
      </c>
      <c r="E5" s="1422" t="s">
        <v>896</v>
      </c>
      <c r="F5" s="1421" t="s">
        <v>1437</v>
      </c>
      <c r="G5" s="1422" t="s">
        <v>706</v>
      </c>
    </row>
    <row r="6" spans="1:7" ht="12.75">
      <c r="A6" s="1465"/>
      <c r="B6" s="1424" t="s">
        <v>65</v>
      </c>
      <c r="C6" s="1452">
        <v>63630.825</v>
      </c>
      <c r="D6" s="1466">
        <v>80951.714</v>
      </c>
      <c r="E6" s="1467">
        <v>86442.31500000002</v>
      </c>
      <c r="F6" s="1428">
        <v>27.220909048405417</v>
      </c>
      <c r="G6" s="1429">
        <v>6.782562997986702</v>
      </c>
    </row>
    <row r="7" spans="1:7" ht="12.75">
      <c r="A7" s="1430">
        <v>1</v>
      </c>
      <c r="B7" s="1468" t="s">
        <v>512</v>
      </c>
      <c r="C7" s="1455">
        <v>685.9</v>
      </c>
      <c r="D7" s="1469">
        <v>1196</v>
      </c>
      <c r="E7" s="1470">
        <v>1415</v>
      </c>
      <c r="F7" s="1471">
        <v>74.36944160956409</v>
      </c>
      <c r="G7" s="1472">
        <v>18.31103678929766</v>
      </c>
    </row>
    <row r="8" spans="1:7" ht="12.75">
      <c r="A8" s="1430">
        <v>2</v>
      </c>
      <c r="B8" s="1468" t="s">
        <v>513</v>
      </c>
      <c r="C8" s="1455">
        <v>314</v>
      </c>
      <c r="D8" s="1469">
        <v>495.32</v>
      </c>
      <c r="E8" s="1470">
        <v>189.502</v>
      </c>
      <c r="F8" s="1471">
        <v>57.74522292993632</v>
      </c>
      <c r="G8" s="1472">
        <v>-61.74150044415731</v>
      </c>
    </row>
    <row r="9" spans="1:7" ht="12.75">
      <c r="A9" s="1430">
        <v>3</v>
      </c>
      <c r="B9" s="1468" t="s">
        <v>514</v>
      </c>
      <c r="C9" s="1455">
        <v>331</v>
      </c>
      <c r="D9" s="1469">
        <v>322.2</v>
      </c>
      <c r="E9" s="1470">
        <v>510.7</v>
      </c>
      <c r="F9" s="1471">
        <v>-2.6586102719033278</v>
      </c>
      <c r="G9" s="1472">
        <v>58.504034761018005</v>
      </c>
    </row>
    <row r="10" spans="1:7" ht="12.75">
      <c r="A10" s="1430">
        <v>4</v>
      </c>
      <c r="B10" s="1468" t="s">
        <v>515</v>
      </c>
      <c r="C10" s="1455">
        <v>265.1</v>
      </c>
      <c r="D10" s="1469">
        <v>142.9</v>
      </c>
      <c r="E10" s="1470">
        <v>65.2</v>
      </c>
      <c r="F10" s="1471">
        <v>-46.095812900792154</v>
      </c>
      <c r="G10" s="1472">
        <v>-54.37368789363191</v>
      </c>
    </row>
    <row r="11" spans="1:7" ht="12.75">
      <c r="A11" s="1430">
        <v>5</v>
      </c>
      <c r="B11" s="1468" t="s">
        <v>516</v>
      </c>
      <c r="C11" s="1455">
        <v>239.9</v>
      </c>
      <c r="D11" s="1469">
        <v>291.6</v>
      </c>
      <c r="E11" s="1470">
        <v>347.1</v>
      </c>
      <c r="F11" s="1471">
        <v>21.550646102542743</v>
      </c>
      <c r="G11" s="1472">
        <v>19.032921810699577</v>
      </c>
    </row>
    <row r="12" spans="1:7" ht="12.75">
      <c r="A12" s="1430">
        <v>6</v>
      </c>
      <c r="B12" s="1468" t="s">
        <v>517</v>
      </c>
      <c r="C12" s="1455">
        <v>2034.9</v>
      </c>
      <c r="D12" s="1469">
        <v>1895</v>
      </c>
      <c r="E12" s="1470">
        <v>2422.6</v>
      </c>
      <c r="F12" s="1471">
        <v>-6.875030714040022</v>
      </c>
      <c r="G12" s="1472">
        <v>27.84168865435359</v>
      </c>
    </row>
    <row r="13" spans="1:7" ht="12.75">
      <c r="A13" s="1430">
        <v>7</v>
      </c>
      <c r="B13" s="1468" t="s">
        <v>518</v>
      </c>
      <c r="C13" s="1455">
        <v>482.1</v>
      </c>
      <c r="D13" s="1469">
        <v>313.8</v>
      </c>
      <c r="E13" s="1470">
        <v>7.3</v>
      </c>
      <c r="F13" s="1471">
        <v>-34.909769757311764</v>
      </c>
      <c r="G13" s="1472" t="s">
        <v>1536</v>
      </c>
    </row>
    <row r="14" spans="1:7" ht="12.75">
      <c r="A14" s="1430">
        <v>8</v>
      </c>
      <c r="B14" s="1468" t="s">
        <v>450</v>
      </c>
      <c r="C14" s="1455">
        <v>1922</v>
      </c>
      <c r="D14" s="1469">
        <v>1942</v>
      </c>
      <c r="E14" s="1470">
        <v>1949</v>
      </c>
      <c r="F14" s="1471">
        <v>1.0405827263267469</v>
      </c>
      <c r="G14" s="1472">
        <v>0.3604531410916536</v>
      </c>
    </row>
    <row r="15" spans="1:7" ht="12.75">
      <c r="A15" s="1430">
        <v>9</v>
      </c>
      <c r="B15" s="1468" t="s">
        <v>519</v>
      </c>
      <c r="C15" s="1455">
        <v>758</v>
      </c>
      <c r="D15" s="1469">
        <v>542.6</v>
      </c>
      <c r="E15" s="1470">
        <v>1184.7</v>
      </c>
      <c r="F15" s="1471">
        <v>-28.41688654353561</v>
      </c>
      <c r="G15" s="1472">
        <v>118.33763361592332</v>
      </c>
    </row>
    <row r="16" spans="1:7" ht="12.75">
      <c r="A16" s="1430">
        <v>10</v>
      </c>
      <c r="B16" s="1468" t="s">
        <v>520</v>
      </c>
      <c r="C16" s="1455">
        <v>1322.802</v>
      </c>
      <c r="D16" s="1469">
        <v>3183.782</v>
      </c>
      <c r="E16" s="1470">
        <v>4522.562</v>
      </c>
      <c r="F16" s="1471">
        <v>140.6846980878469</v>
      </c>
      <c r="G16" s="1472">
        <v>42.04998960355951</v>
      </c>
    </row>
    <row r="17" spans="1:7" ht="12.75">
      <c r="A17" s="1430">
        <v>11</v>
      </c>
      <c r="B17" s="1468" t="s">
        <v>521</v>
      </c>
      <c r="C17" s="1455">
        <v>47.3</v>
      </c>
      <c r="D17" s="1469">
        <v>38</v>
      </c>
      <c r="E17" s="1470">
        <v>42.3</v>
      </c>
      <c r="F17" s="1471">
        <v>-19.66173361522199</v>
      </c>
      <c r="G17" s="1472">
        <v>11.31578947368422</v>
      </c>
    </row>
    <row r="18" spans="1:7" ht="12.75">
      <c r="A18" s="1430">
        <v>12</v>
      </c>
      <c r="B18" s="1468" t="s">
        <v>522</v>
      </c>
      <c r="C18" s="1455">
        <v>410.2</v>
      </c>
      <c r="D18" s="1469">
        <v>401</v>
      </c>
      <c r="E18" s="1470">
        <v>565.9</v>
      </c>
      <c r="F18" s="1471">
        <v>-2.2428083861531007</v>
      </c>
      <c r="G18" s="1472">
        <v>41.122194513715726</v>
      </c>
    </row>
    <row r="19" spans="1:7" ht="12.75">
      <c r="A19" s="1430">
        <v>13</v>
      </c>
      <c r="B19" s="1468" t="s">
        <v>523</v>
      </c>
      <c r="C19" s="1455">
        <v>107.9</v>
      </c>
      <c r="D19" s="1469">
        <v>152.9</v>
      </c>
      <c r="E19" s="1470">
        <v>214.9</v>
      </c>
      <c r="F19" s="1471">
        <v>41.705282669138086</v>
      </c>
      <c r="G19" s="1472">
        <v>40.54937867887506</v>
      </c>
    </row>
    <row r="20" spans="1:7" ht="12.75">
      <c r="A20" s="1430">
        <v>14</v>
      </c>
      <c r="B20" s="1468" t="s">
        <v>524</v>
      </c>
      <c r="C20" s="1455">
        <v>104.5</v>
      </c>
      <c r="D20" s="1469">
        <v>78.5</v>
      </c>
      <c r="E20" s="1470">
        <v>55.8</v>
      </c>
      <c r="F20" s="1471">
        <v>-24.880382775119614</v>
      </c>
      <c r="G20" s="1472">
        <v>-28.917197452229303</v>
      </c>
    </row>
    <row r="21" spans="1:7" ht="12.75">
      <c r="A21" s="1430">
        <v>15</v>
      </c>
      <c r="B21" s="1468" t="s">
        <v>525</v>
      </c>
      <c r="C21" s="1455">
        <v>1706.2</v>
      </c>
      <c r="D21" s="1469">
        <v>2503.7</v>
      </c>
      <c r="E21" s="1470">
        <v>2456</v>
      </c>
      <c r="F21" s="1471">
        <v>46.741296448247596</v>
      </c>
      <c r="G21" s="1472">
        <v>-1.9051803331070118</v>
      </c>
    </row>
    <row r="22" spans="1:7" ht="12.75">
      <c r="A22" s="1430">
        <v>16</v>
      </c>
      <c r="B22" s="1468" t="s">
        <v>526</v>
      </c>
      <c r="C22" s="1455">
        <v>222.5</v>
      </c>
      <c r="D22" s="1469">
        <v>256.5</v>
      </c>
      <c r="E22" s="1470">
        <v>374.6</v>
      </c>
      <c r="F22" s="1471">
        <v>15.280898876404507</v>
      </c>
      <c r="G22" s="1472">
        <v>46.042884990253384</v>
      </c>
    </row>
    <row r="23" spans="1:7" ht="12.75">
      <c r="A23" s="1430">
        <v>17</v>
      </c>
      <c r="B23" s="1468" t="s">
        <v>454</v>
      </c>
      <c r="C23" s="1455">
        <v>480.3</v>
      </c>
      <c r="D23" s="1469">
        <v>528.4</v>
      </c>
      <c r="E23" s="1470">
        <v>325.9</v>
      </c>
      <c r="F23" s="1471">
        <v>10.014574224443052</v>
      </c>
      <c r="G23" s="1472">
        <v>-38.3232399697199</v>
      </c>
    </row>
    <row r="24" spans="1:7" ht="12.75">
      <c r="A24" s="1430">
        <v>18</v>
      </c>
      <c r="B24" s="1468" t="s">
        <v>527</v>
      </c>
      <c r="C24" s="1455">
        <v>329</v>
      </c>
      <c r="D24" s="1469">
        <v>815.5</v>
      </c>
      <c r="E24" s="1470">
        <v>637</v>
      </c>
      <c r="F24" s="1471">
        <v>147.8723404255319</v>
      </c>
      <c r="G24" s="1472">
        <v>-21.888412017167383</v>
      </c>
    </row>
    <row r="25" spans="1:7" ht="12.75">
      <c r="A25" s="1430">
        <v>19</v>
      </c>
      <c r="B25" s="1468" t="s">
        <v>528</v>
      </c>
      <c r="C25" s="1455">
        <v>1364.835</v>
      </c>
      <c r="D25" s="1469">
        <v>2905.691</v>
      </c>
      <c r="E25" s="1470">
        <v>2471.538</v>
      </c>
      <c r="F25" s="1471">
        <v>112.89687031765737</v>
      </c>
      <c r="G25" s="1472">
        <v>-14.941471753190541</v>
      </c>
    </row>
    <row r="26" spans="1:7" ht="12.75">
      <c r="A26" s="1430">
        <v>20</v>
      </c>
      <c r="B26" s="1468" t="s">
        <v>529</v>
      </c>
      <c r="C26" s="1455">
        <v>111.8</v>
      </c>
      <c r="D26" s="1469">
        <v>263.5</v>
      </c>
      <c r="E26" s="1470">
        <v>84.6</v>
      </c>
      <c r="F26" s="1471">
        <v>135.68872987477639</v>
      </c>
      <c r="G26" s="1472">
        <v>-67.89373814041744</v>
      </c>
    </row>
    <row r="27" spans="1:7" ht="12.75">
      <c r="A27" s="1430">
        <v>21</v>
      </c>
      <c r="B27" s="1468" t="s">
        <v>530</v>
      </c>
      <c r="C27" s="1455">
        <v>268.4</v>
      </c>
      <c r="D27" s="1469">
        <v>377.2</v>
      </c>
      <c r="E27" s="1470">
        <v>173.7</v>
      </c>
      <c r="F27" s="1471">
        <v>40.53651266766022</v>
      </c>
      <c r="G27" s="1472">
        <v>-53.95015906680806</v>
      </c>
    </row>
    <row r="28" spans="1:7" ht="12.75">
      <c r="A28" s="1430">
        <v>22</v>
      </c>
      <c r="B28" s="1468" t="s">
        <v>463</v>
      </c>
      <c r="C28" s="1455">
        <v>290.9</v>
      </c>
      <c r="D28" s="1469">
        <v>261.3</v>
      </c>
      <c r="E28" s="1470">
        <v>197.3</v>
      </c>
      <c r="F28" s="1471">
        <v>-10.17531797868682</v>
      </c>
      <c r="G28" s="1472">
        <v>-24.492920015308073</v>
      </c>
    </row>
    <row r="29" spans="1:7" ht="12.75">
      <c r="A29" s="1430">
        <v>23</v>
      </c>
      <c r="B29" s="1468" t="s">
        <v>531</v>
      </c>
      <c r="C29" s="1455">
        <v>2736.5430000000006</v>
      </c>
      <c r="D29" s="1469">
        <v>6288.975</v>
      </c>
      <c r="E29" s="1470">
        <v>3661.6549999999997</v>
      </c>
      <c r="F29" s="1471">
        <v>129.8145872365243</v>
      </c>
      <c r="G29" s="1472">
        <v>-41.7766011154441</v>
      </c>
    </row>
    <row r="30" spans="1:7" ht="12.75">
      <c r="A30" s="1430">
        <v>24</v>
      </c>
      <c r="B30" s="1468" t="s">
        <v>532</v>
      </c>
      <c r="C30" s="1455">
        <v>999.345</v>
      </c>
      <c r="D30" s="1469">
        <v>1547.881</v>
      </c>
      <c r="E30" s="1470">
        <v>1297.5879999999997</v>
      </c>
      <c r="F30" s="1471">
        <v>54.889552656990304</v>
      </c>
      <c r="G30" s="1472">
        <v>-16.170041495437985</v>
      </c>
    </row>
    <row r="31" spans="1:7" ht="12.75">
      <c r="A31" s="1430">
        <v>25</v>
      </c>
      <c r="B31" s="1468" t="s">
        <v>533</v>
      </c>
      <c r="C31" s="1455">
        <v>3182.1</v>
      </c>
      <c r="D31" s="1469">
        <v>3832.4</v>
      </c>
      <c r="E31" s="1470">
        <v>4732.3</v>
      </c>
      <c r="F31" s="1471">
        <v>20.43618993746273</v>
      </c>
      <c r="G31" s="1472">
        <v>23.481369376891763</v>
      </c>
    </row>
    <row r="32" spans="1:7" ht="12.75">
      <c r="A32" s="1430">
        <v>26</v>
      </c>
      <c r="B32" s="1468" t="s">
        <v>534</v>
      </c>
      <c r="C32" s="1455">
        <v>31.4</v>
      </c>
      <c r="D32" s="1469">
        <v>73.1</v>
      </c>
      <c r="E32" s="1470">
        <v>8.6</v>
      </c>
      <c r="F32" s="1471">
        <v>132.80254777070067</v>
      </c>
      <c r="G32" s="1472">
        <v>-88.23529411764706</v>
      </c>
    </row>
    <row r="33" spans="1:7" ht="12.75">
      <c r="A33" s="1430">
        <v>27</v>
      </c>
      <c r="B33" s="1468" t="s">
        <v>535</v>
      </c>
      <c r="C33" s="1455">
        <v>2672.8</v>
      </c>
      <c r="D33" s="1469">
        <v>3541.4</v>
      </c>
      <c r="E33" s="1470">
        <v>5575.9</v>
      </c>
      <c r="F33" s="1471">
        <v>32.49775516312479</v>
      </c>
      <c r="G33" s="1472">
        <v>57.44903145648615</v>
      </c>
    </row>
    <row r="34" spans="1:7" ht="12.75">
      <c r="A34" s="1430">
        <v>28</v>
      </c>
      <c r="B34" s="1468" t="s">
        <v>536</v>
      </c>
      <c r="C34" s="1455">
        <v>173.8</v>
      </c>
      <c r="D34" s="1469">
        <v>182</v>
      </c>
      <c r="E34" s="1470">
        <v>199.2</v>
      </c>
      <c r="F34" s="1471">
        <v>4.718066743383204</v>
      </c>
      <c r="G34" s="1472">
        <v>9.450549450549445</v>
      </c>
    </row>
    <row r="35" spans="1:7" ht="12.75">
      <c r="A35" s="1430">
        <v>29</v>
      </c>
      <c r="B35" s="1468" t="s">
        <v>470</v>
      </c>
      <c r="C35" s="1455">
        <v>624.8</v>
      </c>
      <c r="D35" s="1469">
        <v>517.6</v>
      </c>
      <c r="E35" s="1470">
        <v>791.9</v>
      </c>
      <c r="F35" s="1471">
        <v>-17.157490396927017</v>
      </c>
      <c r="G35" s="1472">
        <v>52.99459041731066</v>
      </c>
    </row>
    <row r="36" spans="1:7" ht="12.75">
      <c r="A36" s="1430">
        <v>30</v>
      </c>
      <c r="B36" s="1468" t="s">
        <v>537</v>
      </c>
      <c r="C36" s="1455">
        <v>24936.8</v>
      </c>
      <c r="D36" s="1469">
        <v>28363.9</v>
      </c>
      <c r="E36" s="1470">
        <v>30727</v>
      </c>
      <c r="F36" s="1471">
        <v>13.743142664656233</v>
      </c>
      <c r="G36" s="1472">
        <v>8.331364868723966</v>
      </c>
    </row>
    <row r="37" spans="1:7" ht="12.75">
      <c r="A37" s="1430">
        <v>31</v>
      </c>
      <c r="B37" s="1468" t="s">
        <v>538</v>
      </c>
      <c r="C37" s="1455">
        <v>178.4</v>
      </c>
      <c r="D37" s="1469">
        <v>826.9</v>
      </c>
      <c r="E37" s="1470">
        <v>500.9</v>
      </c>
      <c r="F37" s="1471">
        <v>363.5089686098654</v>
      </c>
      <c r="G37" s="1472">
        <v>-39.42435602854033</v>
      </c>
    </row>
    <row r="38" spans="1:7" ht="12.75">
      <c r="A38" s="1430">
        <v>32</v>
      </c>
      <c r="B38" s="1468" t="s">
        <v>473</v>
      </c>
      <c r="C38" s="1455">
        <v>63.7</v>
      </c>
      <c r="D38" s="1469">
        <v>93.4</v>
      </c>
      <c r="E38" s="1470">
        <v>132.6</v>
      </c>
      <c r="F38" s="1471">
        <v>46.624803767660865</v>
      </c>
      <c r="G38" s="1472">
        <v>41.97002141327627</v>
      </c>
    </row>
    <row r="39" spans="1:7" ht="12.75">
      <c r="A39" s="1430">
        <v>33</v>
      </c>
      <c r="B39" s="1468" t="s">
        <v>539</v>
      </c>
      <c r="C39" s="1455">
        <v>382.9</v>
      </c>
      <c r="D39" s="1469">
        <v>373</v>
      </c>
      <c r="E39" s="1470">
        <v>433.7</v>
      </c>
      <c r="F39" s="1471">
        <v>-2.585531470357793</v>
      </c>
      <c r="G39" s="1472">
        <v>16.273458445040205</v>
      </c>
    </row>
    <row r="40" spans="1:7" ht="12.75">
      <c r="A40" s="1430">
        <v>34</v>
      </c>
      <c r="B40" s="1468" t="s">
        <v>540</v>
      </c>
      <c r="C40" s="1455">
        <v>49.7</v>
      </c>
      <c r="D40" s="1469">
        <v>37.7</v>
      </c>
      <c r="E40" s="1470">
        <v>42.4</v>
      </c>
      <c r="F40" s="1471">
        <v>-24.14486921529175</v>
      </c>
      <c r="G40" s="1472">
        <v>12.466843501326252</v>
      </c>
    </row>
    <row r="41" spans="1:7" ht="12.75">
      <c r="A41" s="1430">
        <v>35</v>
      </c>
      <c r="B41" s="1468" t="s">
        <v>505</v>
      </c>
      <c r="C41" s="1455">
        <v>580.4</v>
      </c>
      <c r="D41" s="1469">
        <v>716.2</v>
      </c>
      <c r="E41" s="1470">
        <v>874.6</v>
      </c>
      <c r="F41" s="1471">
        <v>23.397656788421813</v>
      </c>
      <c r="G41" s="1472">
        <v>22.116727171181225</v>
      </c>
    </row>
    <row r="42" spans="1:7" ht="12.75">
      <c r="A42" s="1430">
        <v>36</v>
      </c>
      <c r="B42" s="1468" t="s">
        <v>541</v>
      </c>
      <c r="C42" s="1455">
        <v>1005.5</v>
      </c>
      <c r="D42" s="1469">
        <v>748.5</v>
      </c>
      <c r="E42" s="1470">
        <v>566.5</v>
      </c>
      <c r="F42" s="1471">
        <v>-25.559423172550964</v>
      </c>
      <c r="G42" s="1472">
        <v>-24.31529726118906</v>
      </c>
    </row>
    <row r="43" spans="1:7" ht="12.75">
      <c r="A43" s="1430">
        <v>37</v>
      </c>
      <c r="B43" s="1468" t="s">
        <v>542</v>
      </c>
      <c r="C43" s="1455">
        <v>151.5</v>
      </c>
      <c r="D43" s="1469">
        <v>114.1</v>
      </c>
      <c r="E43" s="1470">
        <v>135.1</v>
      </c>
      <c r="F43" s="1471">
        <v>-24.686468646864682</v>
      </c>
      <c r="G43" s="1472">
        <v>18.404907975460105</v>
      </c>
    </row>
    <row r="44" spans="1:7" ht="12.75">
      <c r="A44" s="1430">
        <v>38</v>
      </c>
      <c r="B44" s="1468" t="s">
        <v>543</v>
      </c>
      <c r="C44" s="1455">
        <v>167.5</v>
      </c>
      <c r="D44" s="1469">
        <v>142.1</v>
      </c>
      <c r="E44" s="1470">
        <v>146.1</v>
      </c>
      <c r="F44" s="1471">
        <v>-15.164179104477611</v>
      </c>
      <c r="G44" s="1472">
        <v>2.814919071076716</v>
      </c>
    </row>
    <row r="45" spans="1:7" ht="12.75">
      <c r="A45" s="1430">
        <v>39</v>
      </c>
      <c r="B45" s="1468" t="s">
        <v>544</v>
      </c>
      <c r="C45" s="1455">
        <v>92.5</v>
      </c>
      <c r="D45" s="1469">
        <v>64.2</v>
      </c>
      <c r="E45" s="1470">
        <v>89.8</v>
      </c>
      <c r="F45" s="1471">
        <v>-30.594594594594597</v>
      </c>
      <c r="G45" s="1472">
        <v>39.875389408099664</v>
      </c>
    </row>
    <row r="46" spans="1:7" ht="12.75">
      <c r="A46" s="1430">
        <v>40</v>
      </c>
      <c r="B46" s="1468" t="s">
        <v>545</v>
      </c>
      <c r="C46" s="1455">
        <v>0</v>
      </c>
      <c r="D46" s="1469">
        <v>0.065</v>
      </c>
      <c r="E46" s="1470">
        <v>15.47</v>
      </c>
      <c r="F46" s="1471" t="s">
        <v>1536</v>
      </c>
      <c r="G46" s="1472" t="s">
        <v>1536</v>
      </c>
    </row>
    <row r="47" spans="1:7" ht="12.75">
      <c r="A47" s="1430">
        <v>41</v>
      </c>
      <c r="B47" s="1468" t="s">
        <v>546</v>
      </c>
      <c r="C47" s="1455">
        <v>6.9</v>
      </c>
      <c r="D47" s="1469">
        <v>10.4</v>
      </c>
      <c r="E47" s="1470">
        <v>361.5</v>
      </c>
      <c r="F47" s="1471">
        <v>50.724637681159436</v>
      </c>
      <c r="G47" s="1472" t="s">
        <v>1536</v>
      </c>
    </row>
    <row r="48" spans="1:7" ht="12.75">
      <c r="A48" s="1430">
        <v>42</v>
      </c>
      <c r="B48" s="1468" t="s">
        <v>509</v>
      </c>
      <c r="C48" s="1455">
        <v>16.1</v>
      </c>
      <c r="D48" s="1469">
        <v>14.1</v>
      </c>
      <c r="E48" s="1470">
        <v>24.1</v>
      </c>
      <c r="F48" s="1471">
        <v>-12.42236024844722</v>
      </c>
      <c r="G48" s="1472">
        <v>70.92198581560285</v>
      </c>
    </row>
    <row r="49" spans="1:7" ht="12.75">
      <c r="A49" s="1430">
        <v>43</v>
      </c>
      <c r="B49" s="1468" t="s">
        <v>547</v>
      </c>
      <c r="C49" s="1455">
        <v>1439.7</v>
      </c>
      <c r="D49" s="1469">
        <v>1338.1</v>
      </c>
      <c r="E49" s="1470">
        <v>1943.2</v>
      </c>
      <c r="F49" s="1471">
        <v>-7.0570257692574785</v>
      </c>
      <c r="G49" s="1472">
        <v>45.22083551304087</v>
      </c>
    </row>
    <row r="50" spans="1:7" ht="12.75">
      <c r="A50" s="1430">
        <v>44</v>
      </c>
      <c r="B50" s="1468" t="s">
        <v>485</v>
      </c>
      <c r="C50" s="1455">
        <v>2147.8</v>
      </c>
      <c r="D50" s="1469">
        <v>2087.5</v>
      </c>
      <c r="E50" s="1470">
        <v>1683</v>
      </c>
      <c r="F50" s="1471">
        <v>-2.807523978024008</v>
      </c>
      <c r="G50" s="1472">
        <v>-19.37724550898203</v>
      </c>
    </row>
    <row r="51" spans="1:7" ht="12.75">
      <c r="A51" s="1430">
        <v>45</v>
      </c>
      <c r="B51" s="1468" t="s">
        <v>548</v>
      </c>
      <c r="C51" s="1455">
        <v>508.9</v>
      </c>
      <c r="D51" s="1469">
        <v>495.7</v>
      </c>
      <c r="E51" s="1470">
        <v>803.1</v>
      </c>
      <c r="F51" s="1471">
        <v>-2.5938298290430453</v>
      </c>
      <c r="G51" s="1472">
        <v>62.01331450474078</v>
      </c>
    </row>
    <row r="52" spans="1:7" ht="12.75">
      <c r="A52" s="1430">
        <v>46</v>
      </c>
      <c r="B52" s="1468" t="s">
        <v>68</v>
      </c>
      <c r="C52" s="1455">
        <v>246.1</v>
      </c>
      <c r="D52" s="1469">
        <v>293.5</v>
      </c>
      <c r="E52" s="1470">
        <v>436.1</v>
      </c>
      <c r="F52" s="1471">
        <v>19.26046322633077</v>
      </c>
      <c r="G52" s="1472">
        <v>48.58603066439525</v>
      </c>
    </row>
    <row r="53" spans="1:7" ht="12.75">
      <c r="A53" s="1430">
        <v>47</v>
      </c>
      <c r="B53" s="1468" t="s">
        <v>549</v>
      </c>
      <c r="C53" s="1455">
        <v>848.5</v>
      </c>
      <c r="D53" s="1469">
        <v>1181.2</v>
      </c>
      <c r="E53" s="1470">
        <v>580.4</v>
      </c>
      <c r="F53" s="1471">
        <v>39.210371243370645</v>
      </c>
      <c r="G53" s="1472">
        <v>-50.86352861496783</v>
      </c>
    </row>
    <row r="54" spans="1:7" ht="12.75">
      <c r="A54" s="1430">
        <v>48</v>
      </c>
      <c r="B54" s="1468" t="s">
        <v>550</v>
      </c>
      <c r="C54" s="1455">
        <v>6470.4</v>
      </c>
      <c r="D54" s="1469">
        <v>8302.9</v>
      </c>
      <c r="E54" s="1470">
        <v>10307.3</v>
      </c>
      <c r="F54" s="1471">
        <v>28.321278437190898</v>
      </c>
      <c r="G54" s="1472">
        <v>24.140962796131475</v>
      </c>
    </row>
    <row r="55" spans="1:7" ht="12.75">
      <c r="A55" s="1430">
        <v>49</v>
      </c>
      <c r="B55" s="1468" t="s">
        <v>553</v>
      </c>
      <c r="C55" s="1455">
        <v>117.2</v>
      </c>
      <c r="D55" s="1469">
        <v>857.5</v>
      </c>
      <c r="E55" s="1470">
        <v>159.1</v>
      </c>
      <c r="F55" s="1471">
        <v>631.655290102389</v>
      </c>
      <c r="G55" s="1472">
        <v>-81.4460641399417</v>
      </c>
    </row>
    <row r="56" spans="1:7" ht="12.75">
      <c r="A56" s="1430"/>
      <c r="B56" s="1473" t="s">
        <v>492</v>
      </c>
      <c r="C56" s="1456">
        <v>19866.675000000017</v>
      </c>
      <c r="D56" s="1474">
        <v>21707.185999999987</v>
      </c>
      <c r="E56" s="1475">
        <v>29201.68499999997</v>
      </c>
      <c r="F56" s="1440">
        <v>9.264313228056366</v>
      </c>
      <c r="G56" s="1441">
        <v>34.52542858387994</v>
      </c>
    </row>
    <row r="57" spans="1:7" ht="13.5" thickBot="1">
      <c r="A57" s="1442"/>
      <c r="B57" s="1476" t="s">
        <v>554</v>
      </c>
      <c r="C57" s="1460">
        <v>83497.5</v>
      </c>
      <c r="D57" s="1477">
        <v>102658.9</v>
      </c>
      <c r="E57" s="1478">
        <v>115644</v>
      </c>
      <c r="F57" s="1447">
        <v>22.948471511123074</v>
      </c>
      <c r="G57" s="1448">
        <v>12.648781547435235</v>
      </c>
    </row>
  </sheetData>
  <mergeCells count="2"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1">
      <selection activeCell="H3" sqref="H3"/>
    </sheetView>
  </sheetViews>
  <sheetFormatPr defaultColWidth="9.140625" defaultRowHeight="12.75"/>
  <cols>
    <col min="1" max="1" width="10.8515625" style="0" customWidth="1"/>
    <col min="2" max="2" width="29.57421875" style="0" customWidth="1"/>
    <col min="3" max="3" width="12.140625" style="0" customWidth="1"/>
    <col min="4" max="4" width="11.421875" style="0" customWidth="1"/>
    <col min="5" max="5" width="12.140625" style="0" customWidth="1"/>
    <col min="6" max="6" width="11.140625" style="0" customWidth="1"/>
    <col min="7" max="7" width="14.00390625" style="0" customWidth="1"/>
  </cols>
  <sheetData>
    <row r="1" spans="1:7" ht="15.75" customHeight="1">
      <c r="A1" s="1882" t="s">
        <v>177</v>
      </c>
      <c r="B1" s="1882"/>
      <c r="C1" s="1882"/>
      <c r="D1" s="1882"/>
      <c r="E1" s="1882"/>
      <c r="F1" s="1882"/>
      <c r="G1" s="1882"/>
    </row>
    <row r="2" spans="1:7" ht="15.75">
      <c r="A2" s="1883" t="s">
        <v>700</v>
      </c>
      <c r="B2" s="1883"/>
      <c r="C2" s="1883"/>
      <c r="D2" s="1883"/>
      <c r="E2" s="1883"/>
      <c r="F2" s="1883"/>
      <c r="G2" s="1883"/>
    </row>
    <row r="3" spans="1:8" ht="13.5" thickBot="1">
      <c r="A3" s="1462"/>
      <c r="B3" s="1412"/>
      <c r="C3" s="1412"/>
      <c r="D3" s="1413"/>
      <c r="E3" s="1413"/>
      <c r="F3" s="1463"/>
      <c r="G3" s="1480" t="s">
        <v>1352</v>
      </c>
      <c r="H3" s="1270"/>
    </row>
    <row r="4" spans="1:7" ht="12.75">
      <c r="A4" s="1464"/>
      <c r="B4" s="1415"/>
      <c r="C4" s="1879" t="s">
        <v>721</v>
      </c>
      <c r="D4" s="1880"/>
      <c r="E4" s="1881"/>
      <c r="F4" s="1877" t="s">
        <v>39</v>
      </c>
      <c r="G4" s="1878"/>
    </row>
    <row r="5" spans="1:7" ht="12.75">
      <c r="A5" s="1416"/>
      <c r="B5" s="1417"/>
      <c r="C5" s="1418" t="s">
        <v>915</v>
      </c>
      <c r="D5" s="1419" t="s">
        <v>1437</v>
      </c>
      <c r="E5" s="1422" t="s">
        <v>896</v>
      </c>
      <c r="F5" s="1421" t="s">
        <v>1437</v>
      </c>
      <c r="G5" s="1422" t="s">
        <v>706</v>
      </c>
    </row>
    <row r="6" spans="1:7" ht="12.75">
      <c r="A6" s="1465"/>
      <c r="B6" s="1424" t="s">
        <v>65</v>
      </c>
      <c r="C6" s="1452">
        <v>39487.8</v>
      </c>
      <c r="D6" s="1453">
        <v>43747</v>
      </c>
      <c r="E6" s="1429">
        <v>61061.3</v>
      </c>
      <c r="F6" s="1428">
        <v>10.786116218173731</v>
      </c>
      <c r="G6" s="1429">
        <v>39.57825679475161</v>
      </c>
    </row>
    <row r="7" spans="1:7" ht="12.75">
      <c r="A7" s="1430">
        <v>1</v>
      </c>
      <c r="B7" s="1468" t="s">
        <v>555</v>
      </c>
      <c r="C7" s="1455">
        <v>946.4</v>
      </c>
      <c r="D7" s="1433">
        <v>602.4</v>
      </c>
      <c r="E7" s="1434">
        <v>1326.5</v>
      </c>
      <c r="F7" s="1435">
        <v>-36.34826711749789</v>
      </c>
      <c r="G7" s="1434">
        <v>120.20252324037185</v>
      </c>
    </row>
    <row r="8" spans="1:7" ht="12.75">
      <c r="A8" s="1430">
        <v>2</v>
      </c>
      <c r="B8" s="1468" t="s">
        <v>556</v>
      </c>
      <c r="C8" s="1455">
        <v>94.8</v>
      </c>
      <c r="D8" s="1433">
        <v>54.6</v>
      </c>
      <c r="E8" s="1434">
        <v>59.8</v>
      </c>
      <c r="F8" s="1435">
        <v>-42.40506329113926</v>
      </c>
      <c r="G8" s="1434">
        <v>9.523809523809518</v>
      </c>
    </row>
    <row r="9" spans="1:7" ht="12.75">
      <c r="A9" s="1430">
        <v>3</v>
      </c>
      <c r="B9" s="1468" t="s">
        <v>557</v>
      </c>
      <c r="C9" s="1455">
        <v>608.3</v>
      </c>
      <c r="D9" s="1433">
        <v>1074.3</v>
      </c>
      <c r="E9" s="1434">
        <v>1774.9</v>
      </c>
      <c r="F9" s="1435">
        <v>76.60693736643105</v>
      </c>
      <c r="G9" s="1434">
        <v>65.21455831704367</v>
      </c>
    </row>
    <row r="10" spans="1:7" ht="12.75">
      <c r="A10" s="1430">
        <v>4</v>
      </c>
      <c r="B10" s="1468" t="s">
        <v>558</v>
      </c>
      <c r="C10" s="1455">
        <v>16.3</v>
      </c>
      <c r="D10" s="1433">
        <v>12.4</v>
      </c>
      <c r="E10" s="1434">
        <v>2.6</v>
      </c>
      <c r="F10" s="1435">
        <v>-23.926380368098165</v>
      </c>
      <c r="G10" s="1434">
        <v>-79.03225806451613</v>
      </c>
    </row>
    <row r="11" spans="1:7" ht="12.75">
      <c r="A11" s="1430">
        <v>5</v>
      </c>
      <c r="B11" s="1468" t="s">
        <v>559</v>
      </c>
      <c r="C11" s="1455">
        <v>119.1</v>
      </c>
      <c r="D11" s="1433">
        <v>90.6</v>
      </c>
      <c r="E11" s="1434">
        <v>110.3</v>
      </c>
      <c r="F11" s="1435">
        <v>-23.929471032745596</v>
      </c>
      <c r="G11" s="1434">
        <v>21.74392935982341</v>
      </c>
    </row>
    <row r="12" spans="1:7" ht="12.75">
      <c r="A12" s="1430">
        <v>6</v>
      </c>
      <c r="B12" s="1468" t="s">
        <v>518</v>
      </c>
      <c r="C12" s="1455">
        <v>617.3</v>
      </c>
      <c r="D12" s="1433">
        <v>19.6</v>
      </c>
      <c r="E12" s="1434">
        <v>79.8</v>
      </c>
      <c r="F12" s="1435">
        <v>-96.82488255305363</v>
      </c>
      <c r="G12" s="1434">
        <v>307.1428571428572</v>
      </c>
    </row>
    <row r="13" spans="1:7" ht="12.75">
      <c r="A13" s="1430">
        <v>7</v>
      </c>
      <c r="B13" s="1468" t="s">
        <v>560</v>
      </c>
      <c r="C13" s="1455">
        <v>10</v>
      </c>
      <c r="D13" s="1433">
        <v>22.1</v>
      </c>
      <c r="E13" s="1434">
        <v>29.7</v>
      </c>
      <c r="F13" s="1435">
        <v>121</v>
      </c>
      <c r="G13" s="1434">
        <v>34.389140271493204</v>
      </c>
    </row>
    <row r="14" spans="1:7" ht="12.75">
      <c r="A14" s="1430">
        <v>8</v>
      </c>
      <c r="B14" s="1468" t="s">
        <v>561</v>
      </c>
      <c r="C14" s="1455">
        <v>85.4</v>
      </c>
      <c r="D14" s="1433">
        <v>100.7</v>
      </c>
      <c r="E14" s="1434">
        <v>18.1</v>
      </c>
      <c r="F14" s="1435">
        <v>17.91569086651053</v>
      </c>
      <c r="G14" s="1434">
        <v>-82.025819265144</v>
      </c>
    </row>
    <row r="15" spans="1:7" ht="12.75">
      <c r="A15" s="1430">
        <v>9</v>
      </c>
      <c r="B15" s="1468" t="s">
        <v>562</v>
      </c>
      <c r="C15" s="1455">
        <v>50.2</v>
      </c>
      <c r="D15" s="1433">
        <v>9</v>
      </c>
      <c r="E15" s="1434">
        <v>91.7</v>
      </c>
      <c r="F15" s="1435">
        <v>-82.07171314741035</v>
      </c>
      <c r="G15" s="1434" t="s">
        <v>1536</v>
      </c>
    </row>
    <row r="16" spans="1:7" ht="12.75">
      <c r="A16" s="1430">
        <v>10</v>
      </c>
      <c r="B16" s="1468" t="s">
        <v>69</v>
      </c>
      <c r="C16" s="1455">
        <v>2072.6</v>
      </c>
      <c r="D16" s="1433">
        <v>1409.4</v>
      </c>
      <c r="E16" s="1434">
        <v>2665.8</v>
      </c>
      <c r="F16" s="1435">
        <v>-31.99845604554666</v>
      </c>
      <c r="G16" s="1434">
        <v>89.14431673052366</v>
      </c>
    </row>
    <row r="17" spans="1:7" ht="12.75">
      <c r="A17" s="1430">
        <v>11</v>
      </c>
      <c r="B17" s="1468" t="s">
        <v>563</v>
      </c>
      <c r="C17" s="1455">
        <v>1407.2</v>
      </c>
      <c r="D17" s="1433">
        <v>1379.7</v>
      </c>
      <c r="E17" s="1434">
        <v>1434.9</v>
      </c>
      <c r="F17" s="1435">
        <v>-1.9542353610005563</v>
      </c>
      <c r="G17" s="1434">
        <v>4.000869754294413</v>
      </c>
    </row>
    <row r="18" spans="1:7" ht="12.75">
      <c r="A18" s="1430">
        <v>12</v>
      </c>
      <c r="B18" s="1468" t="s">
        <v>564</v>
      </c>
      <c r="C18" s="1455">
        <v>277.5</v>
      </c>
      <c r="D18" s="1433">
        <v>335.6</v>
      </c>
      <c r="E18" s="1434">
        <v>489.2</v>
      </c>
      <c r="F18" s="1435">
        <v>20.936936936936945</v>
      </c>
      <c r="G18" s="1434">
        <v>45.768772348033394</v>
      </c>
    </row>
    <row r="19" spans="1:7" ht="12.75">
      <c r="A19" s="1430">
        <v>13</v>
      </c>
      <c r="B19" s="1468" t="s">
        <v>565</v>
      </c>
      <c r="C19" s="1455">
        <v>58.3</v>
      </c>
      <c r="D19" s="1433">
        <v>56</v>
      </c>
      <c r="E19" s="1434">
        <v>32</v>
      </c>
      <c r="F19" s="1435">
        <v>-3.945111492281299</v>
      </c>
      <c r="G19" s="1434">
        <v>-42.85714285714286</v>
      </c>
    </row>
    <row r="20" spans="1:7" ht="12.75">
      <c r="A20" s="1430">
        <v>14</v>
      </c>
      <c r="B20" s="1468" t="s">
        <v>566</v>
      </c>
      <c r="C20" s="1455">
        <v>5890.2</v>
      </c>
      <c r="D20" s="1433">
        <v>4103.5</v>
      </c>
      <c r="E20" s="1434">
        <v>2518</v>
      </c>
      <c r="F20" s="1435">
        <v>-30.333435197446605</v>
      </c>
      <c r="G20" s="1434">
        <v>-38.63774826367735</v>
      </c>
    </row>
    <row r="21" spans="1:7" ht="12.75">
      <c r="A21" s="1430">
        <v>15</v>
      </c>
      <c r="B21" s="1468" t="s">
        <v>567</v>
      </c>
      <c r="C21" s="1455">
        <v>1282.2</v>
      </c>
      <c r="D21" s="1433">
        <v>1262.2</v>
      </c>
      <c r="E21" s="1434">
        <v>2257.5</v>
      </c>
      <c r="F21" s="1435">
        <v>-1.5598190609889144</v>
      </c>
      <c r="G21" s="1434">
        <v>78.85438123910632</v>
      </c>
    </row>
    <row r="22" spans="1:7" ht="12.75">
      <c r="A22" s="1430">
        <v>16</v>
      </c>
      <c r="B22" s="1468" t="s">
        <v>568</v>
      </c>
      <c r="C22" s="1455">
        <v>0.6</v>
      </c>
      <c r="D22" s="1433">
        <v>0</v>
      </c>
      <c r="E22" s="1434">
        <v>0</v>
      </c>
      <c r="F22" s="1435">
        <v>-100</v>
      </c>
      <c r="G22" s="1434" t="s">
        <v>1536</v>
      </c>
    </row>
    <row r="23" spans="1:7" ht="12.75">
      <c r="A23" s="1430">
        <v>17</v>
      </c>
      <c r="B23" s="1468" t="s">
        <v>569</v>
      </c>
      <c r="C23" s="1455">
        <v>20.5</v>
      </c>
      <c r="D23" s="1433">
        <v>9.3</v>
      </c>
      <c r="E23" s="1434">
        <v>34.5</v>
      </c>
      <c r="F23" s="1435">
        <v>-54.63414634146342</v>
      </c>
      <c r="G23" s="1434">
        <v>270.967741935484</v>
      </c>
    </row>
    <row r="24" spans="1:7" ht="12.75">
      <c r="A24" s="1430">
        <v>18</v>
      </c>
      <c r="B24" s="1468" t="s">
        <v>570</v>
      </c>
      <c r="C24" s="1455">
        <v>83</v>
      </c>
      <c r="D24" s="1433">
        <v>398.7</v>
      </c>
      <c r="E24" s="1434">
        <v>81.9</v>
      </c>
      <c r="F24" s="1435">
        <v>380.3614457831325</v>
      </c>
      <c r="G24" s="1434">
        <v>-79.45823927765237</v>
      </c>
    </row>
    <row r="25" spans="1:7" ht="12.75">
      <c r="A25" s="1430">
        <v>19</v>
      </c>
      <c r="B25" s="1468" t="s">
        <v>571</v>
      </c>
      <c r="C25" s="1455">
        <v>411.2</v>
      </c>
      <c r="D25" s="1433">
        <v>380.1</v>
      </c>
      <c r="E25" s="1434">
        <v>809.9</v>
      </c>
      <c r="F25" s="1435">
        <v>-7.5632295719844365</v>
      </c>
      <c r="G25" s="1434">
        <v>113.0755064456722</v>
      </c>
    </row>
    <row r="26" spans="1:7" ht="12.75">
      <c r="A26" s="1430">
        <v>20</v>
      </c>
      <c r="B26" s="1468" t="s">
        <v>572</v>
      </c>
      <c r="C26" s="1455">
        <v>2236.5</v>
      </c>
      <c r="D26" s="1433">
        <v>2993</v>
      </c>
      <c r="E26" s="1434">
        <v>5325.1</v>
      </c>
      <c r="F26" s="1435">
        <v>33.825173261793</v>
      </c>
      <c r="G26" s="1434">
        <v>77.91847644503841</v>
      </c>
    </row>
    <row r="27" spans="1:7" ht="12.75">
      <c r="A27" s="1430">
        <v>21</v>
      </c>
      <c r="B27" s="1468" t="s">
        <v>573</v>
      </c>
      <c r="C27" s="1455">
        <v>40.9</v>
      </c>
      <c r="D27" s="1433">
        <v>43.8</v>
      </c>
      <c r="E27" s="1434">
        <v>37.1</v>
      </c>
      <c r="F27" s="1435">
        <v>7.090464547677257</v>
      </c>
      <c r="G27" s="1434">
        <v>-15.296803652968023</v>
      </c>
    </row>
    <row r="28" spans="1:7" ht="12.75">
      <c r="A28" s="1430">
        <v>22</v>
      </c>
      <c r="B28" s="1468" t="s">
        <v>574</v>
      </c>
      <c r="C28" s="1455">
        <v>8.2</v>
      </c>
      <c r="D28" s="1433">
        <v>10</v>
      </c>
      <c r="E28" s="1434">
        <v>2.3</v>
      </c>
      <c r="F28" s="1435">
        <v>21.951219512195124</v>
      </c>
      <c r="G28" s="1434">
        <v>-77</v>
      </c>
    </row>
    <row r="29" spans="1:7" ht="12.75">
      <c r="A29" s="1430">
        <v>23</v>
      </c>
      <c r="B29" s="1468" t="s">
        <v>575</v>
      </c>
      <c r="C29" s="1455">
        <v>3.8</v>
      </c>
      <c r="D29" s="1433">
        <v>0</v>
      </c>
      <c r="E29" s="1434">
        <v>55</v>
      </c>
      <c r="F29" s="1435">
        <v>-100</v>
      </c>
      <c r="G29" s="1434" t="s">
        <v>1536</v>
      </c>
    </row>
    <row r="30" spans="1:7" ht="12.75">
      <c r="A30" s="1430">
        <v>24</v>
      </c>
      <c r="B30" s="1468" t="s">
        <v>576</v>
      </c>
      <c r="C30" s="1455">
        <v>137.8</v>
      </c>
      <c r="D30" s="1433">
        <v>130.1</v>
      </c>
      <c r="E30" s="1434">
        <v>130.2</v>
      </c>
      <c r="F30" s="1435">
        <v>-5.587808417997081</v>
      </c>
      <c r="G30" s="1434">
        <v>0.0768639508070379</v>
      </c>
    </row>
    <row r="31" spans="1:7" ht="12.75">
      <c r="A31" s="1430">
        <v>25</v>
      </c>
      <c r="B31" s="1468" t="s">
        <v>577</v>
      </c>
      <c r="C31" s="1455">
        <v>76.5</v>
      </c>
      <c r="D31" s="1433">
        <v>2408.5</v>
      </c>
      <c r="E31" s="1434">
        <v>9669.4</v>
      </c>
      <c r="F31" s="1435">
        <v>3048.3660130718954</v>
      </c>
      <c r="G31" s="1434">
        <v>301.46979447789073</v>
      </c>
    </row>
    <row r="32" spans="1:7" ht="12.75">
      <c r="A32" s="1430">
        <v>26</v>
      </c>
      <c r="B32" s="1468" t="s">
        <v>530</v>
      </c>
      <c r="C32" s="1455">
        <v>15</v>
      </c>
      <c r="D32" s="1433">
        <v>17.7</v>
      </c>
      <c r="E32" s="1434">
        <v>103.4</v>
      </c>
      <c r="F32" s="1435">
        <v>18</v>
      </c>
      <c r="G32" s="1434">
        <v>484.180790960452</v>
      </c>
    </row>
    <row r="33" spans="1:7" ht="12.75">
      <c r="A33" s="1430">
        <v>27</v>
      </c>
      <c r="B33" s="1468" t="s">
        <v>531</v>
      </c>
      <c r="C33" s="1455">
        <v>616.9</v>
      </c>
      <c r="D33" s="1433">
        <v>528.4</v>
      </c>
      <c r="E33" s="1434">
        <v>2946.4</v>
      </c>
      <c r="F33" s="1435">
        <v>-14.345923164208159</v>
      </c>
      <c r="G33" s="1434">
        <v>457.60787282361855</v>
      </c>
    </row>
    <row r="34" spans="1:7" ht="12.75">
      <c r="A34" s="1430">
        <v>28</v>
      </c>
      <c r="B34" s="1468" t="s">
        <v>578</v>
      </c>
      <c r="C34" s="1455">
        <v>169.3</v>
      </c>
      <c r="D34" s="1433">
        <v>169.5</v>
      </c>
      <c r="E34" s="1434">
        <v>272.1</v>
      </c>
      <c r="F34" s="1435">
        <v>0.11813349084465585</v>
      </c>
      <c r="G34" s="1434">
        <v>60.53097345132744</v>
      </c>
    </row>
    <row r="35" spans="1:7" ht="12.75">
      <c r="A35" s="1430">
        <v>29</v>
      </c>
      <c r="B35" s="1468" t="s">
        <v>579</v>
      </c>
      <c r="C35" s="1455">
        <v>645.1</v>
      </c>
      <c r="D35" s="1433">
        <v>994.5</v>
      </c>
      <c r="E35" s="1434">
        <v>1087.4</v>
      </c>
      <c r="F35" s="1435">
        <v>54.162145403813355</v>
      </c>
      <c r="G35" s="1434">
        <v>9.341377576671704</v>
      </c>
    </row>
    <row r="36" spans="1:7" ht="12.75">
      <c r="A36" s="1430">
        <v>30</v>
      </c>
      <c r="B36" s="1468" t="s">
        <v>533</v>
      </c>
      <c r="C36" s="1455">
        <v>1344.5</v>
      </c>
      <c r="D36" s="1433">
        <v>965.8</v>
      </c>
      <c r="E36" s="1434">
        <v>2110.6</v>
      </c>
      <c r="F36" s="1435">
        <v>-28.166604685756795</v>
      </c>
      <c r="G36" s="1434">
        <v>118.53385794160283</v>
      </c>
    </row>
    <row r="37" spans="1:7" ht="12.75">
      <c r="A37" s="1430">
        <v>31</v>
      </c>
      <c r="B37" s="1468" t="s">
        <v>580</v>
      </c>
      <c r="C37" s="1455">
        <v>67.4</v>
      </c>
      <c r="D37" s="1433">
        <v>28.7</v>
      </c>
      <c r="E37" s="1434">
        <v>42.7</v>
      </c>
      <c r="F37" s="1435">
        <v>-57.418397626112764</v>
      </c>
      <c r="G37" s="1434">
        <v>48.78048780487805</v>
      </c>
    </row>
    <row r="38" spans="1:7" ht="12.75">
      <c r="A38" s="1430">
        <v>32</v>
      </c>
      <c r="B38" s="1468" t="s">
        <v>581</v>
      </c>
      <c r="C38" s="1455">
        <v>1362.1</v>
      </c>
      <c r="D38" s="1433">
        <v>2983.4</v>
      </c>
      <c r="E38" s="1434">
        <v>4319.1</v>
      </c>
      <c r="F38" s="1435">
        <v>119.02943983554809</v>
      </c>
      <c r="G38" s="1434">
        <v>44.77106656834485</v>
      </c>
    </row>
    <row r="39" spans="1:7" ht="12.75">
      <c r="A39" s="1430">
        <v>33</v>
      </c>
      <c r="B39" s="1468" t="s">
        <v>582</v>
      </c>
      <c r="C39" s="1455">
        <v>294.6</v>
      </c>
      <c r="D39" s="1433">
        <v>238.9</v>
      </c>
      <c r="E39" s="1434">
        <v>356</v>
      </c>
      <c r="F39" s="1435">
        <v>-18.90699253224713</v>
      </c>
      <c r="G39" s="1434">
        <v>49.016324822101296</v>
      </c>
    </row>
    <row r="40" spans="1:7" ht="12.75">
      <c r="A40" s="1430">
        <v>34</v>
      </c>
      <c r="B40" s="1468" t="s">
        <v>583</v>
      </c>
      <c r="C40" s="1455">
        <v>125.2</v>
      </c>
      <c r="D40" s="1433">
        <v>636.2</v>
      </c>
      <c r="E40" s="1434">
        <v>1122.6</v>
      </c>
      <c r="F40" s="1435">
        <v>408.1469648562301</v>
      </c>
      <c r="G40" s="1434">
        <v>76.45394530022003</v>
      </c>
    </row>
    <row r="41" spans="1:7" ht="12.75">
      <c r="A41" s="1430">
        <v>35</v>
      </c>
      <c r="B41" s="1468" t="s">
        <v>584</v>
      </c>
      <c r="C41" s="1455">
        <v>204.3</v>
      </c>
      <c r="D41" s="1433">
        <v>226.3</v>
      </c>
      <c r="E41" s="1434">
        <v>371.7</v>
      </c>
      <c r="F41" s="1435">
        <v>10.768477728830135</v>
      </c>
      <c r="G41" s="1434">
        <v>64.25099425541322</v>
      </c>
    </row>
    <row r="42" spans="1:7" ht="12.75">
      <c r="A42" s="1430">
        <v>36</v>
      </c>
      <c r="B42" s="1468" t="s">
        <v>585</v>
      </c>
      <c r="C42" s="1455">
        <v>116.3</v>
      </c>
      <c r="D42" s="1433">
        <v>78.5</v>
      </c>
      <c r="E42" s="1434">
        <v>120.4</v>
      </c>
      <c r="F42" s="1435">
        <v>-32.50214961306965</v>
      </c>
      <c r="G42" s="1434">
        <v>53.37579617834393</v>
      </c>
    </row>
    <row r="43" spans="1:7" ht="12.75">
      <c r="A43" s="1430">
        <v>37</v>
      </c>
      <c r="B43" s="1468" t="s">
        <v>537</v>
      </c>
      <c r="C43" s="1455">
        <v>481.3</v>
      </c>
      <c r="D43" s="1433">
        <v>274.2</v>
      </c>
      <c r="E43" s="1434">
        <v>698.7</v>
      </c>
      <c r="F43" s="1435">
        <v>-43.02929565759403</v>
      </c>
      <c r="G43" s="1434">
        <v>154.81400437636768</v>
      </c>
    </row>
    <row r="44" spans="1:7" ht="12.75">
      <c r="A44" s="1430">
        <v>38</v>
      </c>
      <c r="B44" s="1468" t="s">
        <v>586</v>
      </c>
      <c r="C44" s="1455">
        <v>173.7</v>
      </c>
      <c r="D44" s="1433">
        <v>208.6</v>
      </c>
      <c r="E44" s="1434">
        <v>140.5</v>
      </c>
      <c r="F44" s="1435">
        <v>20.092112838226825</v>
      </c>
      <c r="G44" s="1434">
        <v>-32.64621284755515</v>
      </c>
    </row>
    <row r="45" spans="1:7" ht="12.75">
      <c r="A45" s="1430">
        <v>39</v>
      </c>
      <c r="B45" s="1468" t="s">
        <v>587</v>
      </c>
      <c r="C45" s="1455">
        <v>2306.7</v>
      </c>
      <c r="D45" s="1433">
        <v>2779.9</v>
      </c>
      <c r="E45" s="1434">
        <v>2246.5</v>
      </c>
      <c r="F45" s="1435">
        <v>20.514154419733813</v>
      </c>
      <c r="G45" s="1434">
        <v>-19.187740566207395</v>
      </c>
    </row>
    <row r="46" spans="1:7" ht="12.75">
      <c r="A46" s="1430">
        <v>40</v>
      </c>
      <c r="B46" s="1468" t="s">
        <v>588</v>
      </c>
      <c r="C46" s="1455">
        <v>42.3</v>
      </c>
      <c r="D46" s="1433">
        <v>26.1</v>
      </c>
      <c r="E46" s="1434">
        <v>78.2</v>
      </c>
      <c r="F46" s="1435">
        <v>-38.297872340425535</v>
      </c>
      <c r="G46" s="1434">
        <v>199.61685823754777</v>
      </c>
    </row>
    <row r="47" spans="1:7" ht="12.75">
      <c r="A47" s="1430">
        <v>41</v>
      </c>
      <c r="B47" s="1468" t="s">
        <v>589</v>
      </c>
      <c r="C47" s="1455">
        <v>21.8</v>
      </c>
      <c r="D47" s="1433">
        <v>5.1</v>
      </c>
      <c r="E47" s="1434">
        <v>41</v>
      </c>
      <c r="F47" s="1435">
        <v>-76.60550458715596</v>
      </c>
      <c r="G47" s="1434" t="s">
        <v>1536</v>
      </c>
    </row>
    <row r="48" spans="1:7" ht="12.75">
      <c r="A48" s="1430">
        <v>42</v>
      </c>
      <c r="B48" s="1468" t="s">
        <v>590</v>
      </c>
      <c r="C48" s="1455">
        <v>1100</v>
      </c>
      <c r="D48" s="1433">
        <v>843.1</v>
      </c>
      <c r="E48" s="1434">
        <v>317.7</v>
      </c>
      <c r="F48" s="1435">
        <v>-23.35454545454546</v>
      </c>
      <c r="G48" s="1434">
        <v>-62.31763729095006</v>
      </c>
    </row>
    <row r="49" spans="1:7" ht="12.75">
      <c r="A49" s="1430">
        <v>43</v>
      </c>
      <c r="B49" s="1468" t="s">
        <v>505</v>
      </c>
      <c r="C49" s="1455">
        <v>1495.5</v>
      </c>
      <c r="D49" s="1433">
        <v>1325.1</v>
      </c>
      <c r="E49" s="1434">
        <v>1103.3</v>
      </c>
      <c r="F49" s="1435">
        <v>-11.394182547642913</v>
      </c>
      <c r="G49" s="1434">
        <v>-16.738359369104245</v>
      </c>
    </row>
    <row r="50" spans="1:7" ht="12.75">
      <c r="A50" s="1430">
        <v>44</v>
      </c>
      <c r="B50" s="1468" t="s">
        <v>591</v>
      </c>
      <c r="C50" s="1455">
        <v>608.4</v>
      </c>
      <c r="D50" s="1433">
        <v>494.1</v>
      </c>
      <c r="E50" s="1434">
        <v>357.1</v>
      </c>
      <c r="F50" s="1435">
        <v>-18.7869822485207</v>
      </c>
      <c r="G50" s="1434">
        <v>-27.72718073264521</v>
      </c>
    </row>
    <row r="51" spans="1:7" ht="12.75">
      <c r="A51" s="1430">
        <v>45</v>
      </c>
      <c r="B51" s="1468" t="s">
        <v>592</v>
      </c>
      <c r="C51" s="1455">
        <v>1.2</v>
      </c>
      <c r="D51" s="1433">
        <v>390.1</v>
      </c>
      <c r="E51" s="1434">
        <v>1056.9</v>
      </c>
      <c r="F51" s="1435">
        <v>32408.333333333336</v>
      </c>
      <c r="G51" s="1434">
        <v>170.93053063317097</v>
      </c>
    </row>
    <row r="52" spans="1:7" ht="12.75">
      <c r="A52" s="1430">
        <v>46</v>
      </c>
      <c r="B52" s="1468" t="s">
        <v>593</v>
      </c>
      <c r="C52" s="1455">
        <v>226.6</v>
      </c>
      <c r="D52" s="1433">
        <v>173.3</v>
      </c>
      <c r="E52" s="1434">
        <v>129.5</v>
      </c>
      <c r="F52" s="1435">
        <v>-23.521624007060908</v>
      </c>
      <c r="G52" s="1434">
        <v>-25.274091171379112</v>
      </c>
    </row>
    <row r="53" spans="1:7" ht="12.75">
      <c r="A53" s="1430">
        <v>47</v>
      </c>
      <c r="B53" s="1468" t="s">
        <v>594</v>
      </c>
      <c r="C53" s="1455">
        <v>12.1</v>
      </c>
      <c r="D53" s="1433">
        <v>0.5</v>
      </c>
      <c r="E53" s="1434">
        <v>217.9</v>
      </c>
      <c r="F53" s="1435">
        <v>-95.86776859504133</v>
      </c>
      <c r="G53" s="1434" t="s">
        <v>1536</v>
      </c>
    </row>
    <row r="54" spans="1:7" ht="12.75">
      <c r="A54" s="1430">
        <v>48</v>
      </c>
      <c r="B54" s="1468" t="s">
        <v>595</v>
      </c>
      <c r="C54" s="1455">
        <v>83.3</v>
      </c>
      <c r="D54" s="1433">
        <v>54.5</v>
      </c>
      <c r="E54" s="1434">
        <v>170</v>
      </c>
      <c r="F54" s="1435">
        <v>-34.573829531812734</v>
      </c>
      <c r="G54" s="1434">
        <v>211.92660550458714</v>
      </c>
    </row>
    <row r="55" spans="1:7" ht="12.75">
      <c r="A55" s="1430">
        <v>49</v>
      </c>
      <c r="B55" s="1468" t="s">
        <v>596</v>
      </c>
      <c r="C55" s="1455">
        <v>144.3</v>
      </c>
      <c r="D55" s="1433">
        <v>165.1</v>
      </c>
      <c r="E55" s="1434">
        <v>101.2</v>
      </c>
      <c r="F55" s="1435">
        <v>14.414414414414395</v>
      </c>
      <c r="G55" s="1434">
        <v>-38.703815869170185</v>
      </c>
    </row>
    <row r="56" spans="1:7" ht="12.75">
      <c r="A56" s="1430">
        <v>50</v>
      </c>
      <c r="B56" s="1468" t="s">
        <v>597</v>
      </c>
      <c r="C56" s="1455">
        <v>111.2</v>
      </c>
      <c r="D56" s="1433">
        <v>86</v>
      </c>
      <c r="E56" s="1434">
        <v>100.8</v>
      </c>
      <c r="F56" s="1435">
        <v>-22.661870503597143</v>
      </c>
      <c r="G56" s="1434">
        <v>17.209302325581405</v>
      </c>
    </row>
    <row r="57" spans="1:7" ht="12.75">
      <c r="A57" s="1430">
        <v>51</v>
      </c>
      <c r="B57" s="1468" t="s">
        <v>598</v>
      </c>
      <c r="C57" s="1455">
        <v>696.8</v>
      </c>
      <c r="D57" s="1433">
        <v>3516.5</v>
      </c>
      <c r="E57" s="1434">
        <v>2944.2</v>
      </c>
      <c r="F57" s="1435">
        <v>404.66417910447774</v>
      </c>
      <c r="G57" s="1434">
        <v>-16.274704962320513</v>
      </c>
    </row>
    <row r="58" spans="1:7" ht="12.75">
      <c r="A58" s="1430">
        <v>52</v>
      </c>
      <c r="B58" s="1468" t="s">
        <v>599</v>
      </c>
      <c r="C58" s="1455">
        <v>245.1</v>
      </c>
      <c r="D58" s="1433">
        <v>306.8</v>
      </c>
      <c r="E58" s="1434">
        <v>126.6</v>
      </c>
      <c r="F58" s="1435">
        <v>25.173398612811113</v>
      </c>
      <c r="G58" s="1434">
        <v>-58.735332464146026</v>
      </c>
    </row>
    <row r="59" spans="1:7" ht="12.75">
      <c r="A59" s="1430">
        <v>53</v>
      </c>
      <c r="B59" s="1468" t="s">
        <v>600</v>
      </c>
      <c r="C59" s="1455">
        <v>1850.5</v>
      </c>
      <c r="D59" s="1433">
        <v>971.2</v>
      </c>
      <c r="E59" s="1434">
        <v>522.2</v>
      </c>
      <c r="F59" s="1435">
        <v>-47.51688732774926</v>
      </c>
      <c r="G59" s="1434">
        <v>-46.2314662273476</v>
      </c>
    </row>
    <row r="60" spans="1:7" ht="12.75">
      <c r="A60" s="1430">
        <v>54</v>
      </c>
      <c r="B60" s="1468" t="s">
        <v>547</v>
      </c>
      <c r="C60" s="1455">
        <v>1929.7</v>
      </c>
      <c r="D60" s="1433">
        <v>1276.1</v>
      </c>
      <c r="E60" s="1434">
        <v>1739.5</v>
      </c>
      <c r="F60" s="1435">
        <v>-33.87054982639788</v>
      </c>
      <c r="G60" s="1434">
        <v>36.313768513439356</v>
      </c>
    </row>
    <row r="61" spans="1:7" ht="12.75">
      <c r="A61" s="1430">
        <v>55</v>
      </c>
      <c r="B61" s="1468" t="s">
        <v>601</v>
      </c>
      <c r="C61" s="1455">
        <v>1048.2</v>
      </c>
      <c r="D61" s="1433">
        <v>1146.2</v>
      </c>
      <c r="E61" s="1434">
        <v>905.6</v>
      </c>
      <c r="F61" s="1435">
        <v>9.34936080900593</v>
      </c>
      <c r="G61" s="1434">
        <v>-20.99110102948876</v>
      </c>
    </row>
    <row r="62" spans="1:7" ht="12.75">
      <c r="A62" s="1430">
        <v>56</v>
      </c>
      <c r="B62" s="1468" t="s">
        <v>602</v>
      </c>
      <c r="C62" s="1455">
        <v>123.3</v>
      </c>
      <c r="D62" s="1433">
        <v>50.5</v>
      </c>
      <c r="E62" s="1434">
        <v>66.6</v>
      </c>
      <c r="F62" s="1435">
        <v>-59.04298459042984</v>
      </c>
      <c r="G62" s="1434">
        <v>31.881188118811878</v>
      </c>
    </row>
    <row r="63" spans="1:7" ht="12.75">
      <c r="A63" s="1430">
        <v>57</v>
      </c>
      <c r="B63" s="1468" t="s">
        <v>603</v>
      </c>
      <c r="C63" s="1455">
        <v>1659.3</v>
      </c>
      <c r="D63" s="1433">
        <v>3061.9</v>
      </c>
      <c r="E63" s="1434">
        <v>3585.4</v>
      </c>
      <c r="F63" s="1435">
        <v>84.52962092448621</v>
      </c>
      <c r="G63" s="1434">
        <v>17.097227211861906</v>
      </c>
    </row>
    <row r="64" spans="1:7" ht="12.75">
      <c r="A64" s="1430">
        <v>58</v>
      </c>
      <c r="B64" s="1468" t="s">
        <v>604</v>
      </c>
      <c r="C64" s="1455">
        <v>63.1</v>
      </c>
      <c r="D64" s="1433">
        <v>41.6</v>
      </c>
      <c r="E64" s="1434">
        <v>187.9</v>
      </c>
      <c r="F64" s="1435">
        <v>-34.07290015847862</v>
      </c>
      <c r="G64" s="1434">
        <v>351.68269230769243</v>
      </c>
    </row>
    <row r="65" spans="1:7" ht="12.75">
      <c r="A65" s="1430">
        <v>59</v>
      </c>
      <c r="B65" s="1468" t="s">
        <v>605</v>
      </c>
      <c r="C65" s="1455">
        <v>68.6</v>
      </c>
      <c r="D65" s="1433">
        <v>65.8</v>
      </c>
      <c r="E65" s="1434">
        <v>94.4</v>
      </c>
      <c r="F65" s="1435">
        <v>-4.081632653061192</v>
      </c>
      <c r="G65" s="1434">
        <v>43.46504559270511</v>
      </c>
    </row>
    <row r="66" spans="1:7" ht="12.75">
      <c r="A66" s="1430">
        <v>60</v>
      </c>
      <c r="B66" s="1468" t="s">
        <v>606</v>
      </c>
      <c r="C66" s="1455">
        <v>696.8</v>
      </c>
      <c r="D66" s="1433">
        <v>1428.5</v>
      </c>
      <c r="E66" s="1434">
        <v>1088.8</v>
      </c>
      <c r="F66" s="1435">
        <v>105.00861079219291</v>
      </c>
      <c r="G66" s="1434">
        <v>-23.78018900945048</v>
      </c>
    </row>
    <row r="67" spans="1:7" ht="12.75">
      <c r="A67" s="1430">
        <v>61</v>
      </c>
      <c r="B67" s="1468" t="s">
        <v>607</v>
      </c>
      <c r="C67" s="1455">
        <v>130.7</v>
      </c>
      <c r="D67" s="1433">
        <v>92</v>
      </c>
      <c r="E67" s="1434">
        <v>100</v>
      </c>
      <c r="F67" s="1435">
        <v>-29.609793420045904</v>
      </c>
      <c r="G67" s="1434">
        <v>8.695652173913032</v>
      </c>
    </row>
    <row r="68" spans="1:7" ht="12.75">
      <c r="A68" s="1430">
        <v>62</v>
      </c>
      <c r="B68" s="1468" t="s">
        <v>608</v>
      </c>
      <c r="C68" s="1455">
        <v>539.8</v>
      </c>
      <c r="D68" s="1433">
        <v>675.1</v>
      </c>
      <c r="E68" s="1434">
        <v>763.7</v>
      </c>
      <c r="F68" s="1435">
        <v>25.064838829196006</v>
      </c>
      <c r="G68" s="1434">
        <v>13.123981632350763</v>
      </c>
    </row>
    <row r="69" spans="1:7" ht="12.75">
      <c r="A69" s="1430">
        <v>63</v>
      </c>
      <c r="B69" s="1468" t="s">
        <v>609</v>
      </c>
      <c r="C69" s="1455">
        <v>79</v>
      </c>
      <c r="D69" s="1433">
        <v>152.8</v>
      </c>
      <c r="E69" s="1434">
        <v>50.7</v>
      </c>
      <c r="F69" s="1435">
        <v>93.41772151898735</v>
      </c>
      <c r="G69" s="1434">
        <v>-66.81937172774869</v>
      </c>
    </row>
    <row r="70" spans="1:7" ht="12.75">
      <c r="A70" s="1430">
        <v>64</v>
      </c>
      <c r="B70" s="1468" t="s">
        <v>695</v>
      </c>
      <c r="C70" s="1455">
        <v>2033</v>
      </c>
      <c r="D70" s="1433">
        <v>362.8</v>
      </c>
      <c r="E70" s="1434">
        <v>237.8</v>
      </c>
      <c r="F70" s="1435">
        <v>-82.15445154943433</v>
      </c>
      <c r="G70" s="1434">
        <v>-34.4542447629548</v>
      </c>
    </row>
    <row r="71" spans="1:7" ht="12.75">
      <c r="A71" s="1430"/>
      <c r="B71" s="1473" t="s">
        <v>492</v>
      </c>
      <c r="C71" s="1456">
        <v>15632.2</v>
      </c>
      <c r="D71" s="1457">
        <v>14128.5</v>
      </c>
      <c r="E71" s="1458">
        <v>24172.1</v>
      </c>
      <c r="F71" s="1440">
        <v>-9.619247450774708</v>
      </c>
      <c r="G71" s="1441">
        <v>71.08751813709898</v>
      </c>
    </row>
    <row r="72" spans="1:7" ht="13.5" thickBot="1">
      <c r="A72" s="1442"/>
      <c r="B72" s="1476" t="s">
        <v>554</v>
      </c>
      <c r="C72" s="1460">
        <v>55120</v>
      </c>
      <c r="D72" s="1445">
        <v>57875.5</v>
      </c>
      <c r="E72" s="1446">
        <v>85233.4</v>
      </c>
      <c r="F72" s="1447">
        <v>4.999092888243823</v>
      </c>
      <c r="G72" s="1448">
        <v>47.27026116405045</v>
      </c>
    </row>
  </sheetData>
  <mergeCells count="4">
    <mergeCell ref="A1:G1"/>
    <mergeCell ref="A2:G2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43">
      <selection activeCell="K72" sqref="K72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3.8515625" style="0" customWidth="1"/>
    <col min="4" max="4" width="4.28125" style="0" customWidth="1"/>
    <col min="5" max="5" width="21.8515625" style="0" customWidth="1"/>
    <col min="7" max="7" width="10.140625" style="0" customWidth="1"/>
    <col min="8" max="8" width="9.28125" style="0" customWidth="1"/>
    <col min="9" max="9" width="9.421875" style="0" customWidth="1"/>
    <col min="10" max="10" width="10.00390625" style="0" customWidth="1"/>
    <col min="11" max="11" width="8.8515625" style="0" customWidth="1"/>
    <col min="12" max="12" width="10.140625" style="0" customWidth="1"/>
  </cols>
  <sheetData>
    <row r="1" spans="1:12" ht="12.75">
      <c r="A1" s="1691" t="s">
        <v>178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</row>
    <row r="2" spans="1:12" ht="15.75">
      <c r="A2" s="1884" t="s">
        <v>912</v>
      </c>
      <c r="B2" s="1884"/>
      <c r="C2" s="1884"/>
      <c r="D2" s="1884"/>
      <c r="E2" s="1884"/>
      <c r="F2" s="1884"/>
      <c r="G2" s="1884"/>
      <c r="H2" s="1884"/>
      <c r="I2" s="1884"/>
      <c r="J2" s="1884"/>
      <c r="K2" s="1884"/>
      <c r="L2" s="1884"/>
    </row>
    <row r="3" spans="1:12" ht="15.75" thickBot="1">
      <c r="A3" s="1885"/>
      <c r="B3" s="1885"/>
      <c r="C3" s="1885"/>
      <c r="D3" s="1885"/>
      <c r="E3" s="1885"/>
      <c r="F3" s="8"/>
      <c r="G3" s="8"/>
      <c r="H3" s="8"/>
      <c r="I3" s="8"/>
      <c r="J3" s="8"/>
      <c r="K3" s="8"/>
      <c r="L3" s="885" t="s">
        <v>497</v>
      </c>
    </row>
    <row r="4" spans="1:12" ht="12.75">
      <c r="A4" s="1886" t="s">
        <v>1435</v>
      </c>
      <c r="B4" s="1887"/>
      <c r="C4" s="1887"/>
      <c r="D4" s="1887"/>
      <c r="E4" s="1888"/>
      <c r="F4" s="1895" t="s">
        <v>915</v>
      </c>
      <c r="G4" s="1888"/>
      <c r="H4" s="1895" t="s">
        <v>1437</v>
      </c>
      <c r="I4" s="1888"/>
      <c r="J4" s="1896" t="s">
        <v>40</v>
      </c>
      <c r="K4" s="1898" t="s">
        <v>1338</v>
      </c>
      <c r="L4" s="1899"/>
    </row>
    <row r="5" spans="1:12" ht="12.75">
      <c r="A5" s="1889"/>
      <c r="B5" s="1890"/>
      <c r="C5" s="1890"/>
      <c r="D5" s="1890"/>
      <c r="E5" s="1891"/>
      <c r="F5" s="1893"/>
      <c r="G5" s="1894"/>
      <c r="H5" s="1893"/>
      <c r="I5" s="1894"/>
      <c r="J5" s="1897"/>
      <c r="K5" s="1900" t="s">
        <v>552</v>
      </c>
      <c r="L5" s="1901"/>
    </row>
    <row r="6" spans="1:12" ht="12.75">
      <c r="A6" s="1892"/>
      <c r="B6" s="1893"/>
      <c r="C6" s="1893"/>
      <c r="D6" s="1893"/>
      <c r="E6" s="1894"/>
      <c r="F6" s="1504" t="s">
        <v>551</v>
      </c>
      <c r="G6" s="1504" t="s">
        <v>82</v>
      </c>
      <c r="H6" s="1504" t="s">
        <v>551</v>
      </c>
      <c r="I6" s="1504" t="s">
        <v>82</v>
      </c>
      <c r="J6" s="1504" t="s">
        <v>551</v>
      </c>
      <c r="K6" s="1505" t="s">
        <v>1437</v>
      </c>
      <c r="L6" s="1506" t="s">
        <v>40</v>
      </c>
    </row>
    <row r="7" spans="1:12" ht="12.75">
      <c r="A7" s="1481" t="s">
        <v>83</v>
      </c>
      <c r="B7" s="8"/>
      <c r="C7" s="8"/>
      <c r="D7" s="8"/>
      <c r="E7" s="8"/>
      <c r="F7" s="1482">
        <v>3819.700000000026</v>
      </c>
      <c r="G7" s="1482">
        <v>-902.1999999999825</v>
      </c>
      <c r="H7" s="1482">
        <v>1479.7999999999884</v>
      </c>
      <c r="I7" s="1482">
        <v>23679.60000000005</v>
      </c>
      <c r="J7" s="1482">
        <v>34623.9</v>
      </c>
      <c r="K7" s="1482">
        <v>-61.25873759719407</v>
      </c>
      <c r="L7" s="1483">
        <v>2239.768887687544</v>
      </c>
    </row>
    <row r="8" spans="1:12" ht="12.75">
      <c r="A8" s="1481"/>
      <c r="B8" s="8" t="s">
        <v>123</v>
      </c>
      <c r="C8" s="8"/>
      <c r="D8" s="8"/>
      <c r="E8" s="8"/>
      <c r="F8" s="1482">
        <v>45827.5</v>
      </c>
      <c r="G8" s="1482">
        <v>61488.4</v>
      </c>
      <c r="H8" s="1482">
        <v>44361.4</v>
      </c>
      <c r="I8" s="1482">
        <v>61971.1</v>
      </c>
      <c r="J8" s="1482">
        <v>53437.7</v>
      </c>
      <c r="K8" s="1482">
        <v>-3.199170803556813</v>
      </c>
      <c r="L8" s="1483">
        <v>20.459904331242917</v>
      </c>
    </row>
    <row r="9" spans="1:12" ht="12.75">
      <c r="A9" s="1481"/>
      <c r="B9" s="8"/>
      <c r="C9" s="8" t="s">
        <v>124</v>
      </c>
      <c r="D9" s="8"/>
      <c r="E9" s="8"/>
      <c r="F9" s="1482">
        <v>0</v>
      </c>
      <c r="G9" s="1482">
        <v>0</v>
      </c>
      <c r="H9" s="1482">
        <v>0</v>
      </c>
      <c r="I9" s="1482">
        <v>0</v>
      </c>
      <c r="J9" s="1482">
        <v>0</v>
      </c>
      <c r="K9" s="1484" t="s">
        <v>1536</v>
      </c>
      <c r="L9" s="1485" t="s">
        <v>1536</v>
      </c>
    </row>
    <row r="10" spans="1:12" ht="12.75">
      <c r="A10" s="1481"/>
      <c r="B10" s="8"/>
      <c r="C10" s="8" t="s">
        <v>125</v>
      </c>
      <c r="D10" s="8"/>
      <c r="E10" s="8"/>
      <c r="F10" s="1482">
        <v>45827.5</v>
      </c>
      <c r="G10" s="1482">
        <v>61488.4</v>
      </c>
      <c r="H10" s="1482">
        <v>44361.4</v>
      </c>
      <c r="I10" s="1482">
        <v>61971.1</v>
      </c>
      <c r="J10" s="1482">
        <v>53437.7</v>
      </c>
      <c r="K10" s="1482">
        <v>-3.199170803556813</v>
      </c>
      <c r="L10" s="1483">
        <v>20.459904331242917</v>
      </c>
    </row>
    <row r="11" spans="1:12" ht="12.75">
      <c r="A11" s="1481"/>
      <c r="B11" s="8" t="s">
        <v>126</v>
      </c>
      <c r="C11" s="8"/>
      <c r="D11" s="8"/>
      <c r="E11" s="8"/>
      <c r="F11" s="1482">
        <v>-135352.7</v>
      </c>
      <c r="G11" s="1482">
        <v>-190437.1</v>
      </c>
      <c r="H11" s="1482">
        <v>-157891.7</v>
      </c>
      <c r="I11" s="1482">
        <v>-217962.8</v>
      </c>
      <c r="J11" s="1482">
        <v>-197088.3</v>
      </c>
      <c r="K11" s="1482">
        <v>16.652050531685</v>
      </c>
      <c r="L11" s="1483">
        <v>24.824990800656384</v>
      </c>
    </row>
    <row r="12" spans="1:12" ht="12.75">
      <c r="A12" s="1481"/>
      <c r="B12" s="8"/>
      <c r="C12" s="8" t="s">
        <v>124</v>
      </c>
      <c r="D12" s="8"/>
      <c r="E12" s="8"/>
      <c r="F12" s="1482">
        <v>-24936.8</v>
      </c>
      <c r="G12" s="1482">
        <v>-33567.6</v>
      </c>
      <c r="H12" s="1482">
        <v>-28363.9</v>
      </c>
      <c r="I12" s="1482">
        <v>-40815.7</v>
      </c>
      <c r="J12" s="1482">
        <v>-30727</v>
      </c>
      <c r="K12" s="1482">
        <v>13.743142664656261</v>
      </c>
      <c r="L12" s="1483">
        <v>8.331364868723972</v>
      </c>
    </row>
    <row r="13" spans="1:12" ht="12.75">
      <c r="A13" s="1481"/>
      <c r="B13" s="8"/>
      <c r="C13" s="8" t="s">
        <v>125</v>
      </c>
      <c r="D13" s="8"/>
      <c r="E13" s="8"/>
      <c r="F13" s="1482">
        <v>-110415.9</v>
      </c>
      <c r="G13" s="1482">
        <v>-156869.5</v>
      </c>
      <c r="H13" s="1482">
        <v>-129527.8</v>
      </c>
      <c r="I13" s="1482">
        <v>-177147.1</v>
      </c>
      <c r="J13" s="1482">
        <v>-166361.3</v>
      </c>
      <c r="K13" s="1482">
        <v>17.309010749357665</v>
      </c>
      <c r="L13" s="1483">
        <v>28.43675257357879</v>
      </c>
    </row>
    <row r="14" spans="1:12" ht="12.75">
      <c r="A14" s="1481"/>
      <c r="B14" s="8" t="s">
        <v>127</v>
      </c>
      <c r="C14" s="8"/>
      <c r="D14" s="8"/>
      <c r="E14" s="8"/>
      <c r="F14" s="1482">
        <v>-89525.2</v>
      </c>
      <c r="G14" s="1482">
        <v>-128948.7</v>
      </c>
      <c r="H14" s="1482">
        <v>-113530.3</v>
      </c>
      <c r="I14" s="1482">
        <v>-155991.7</v>
      </c>
      <c r="J14" s="1482">
        <v>-143650.6</v>
      </c>
      <c r="K14" s="1482">
        <v>26.81379097728908</v>
      </c>
      <c r="L14" s="1483">
        <v>26.530626625667335</v>
      </c>
    </row>
    <row r="15" spans="1:12" ht="12.75">
      <c r="A15" s="1481"/>
      <c r="B15" s="8" t="s">
        <v>128</v>
      </c>
      <c r="C15" s="8"/>
      <c r="D15" s="8"/>
      <c r="E15" s="8"/>
      <c r="F15" s="1482">
        <v>-4592.3</v>
      </c>
      <c r="G15" s="1482">
        <v>-8377.3</v>
      </c>
      <c r="H15" s="1482">
        <v>-9144.1</v>
      </c>
      <c r="I15" s="1482">
        <v>-11092</v>
      </c>
      <c r="J15" s="1482">
        <v>-9010.7</v>
      </c>
      <c r="K15" s="1482">
        <v>99.11808897502341</v>
      </c>
      <c r="L15" s="1483">
        <v>-1.4588641856497593</v>
      </c>
    </row>
    <row r="16" spans="1:12" ht="12.75">
      <c r="A16" s="1481"/>
      <c r="B16" s="8"/>
      <c r="C16" s="8" t="s">
        <v>41</v>
      </c>
      <c r="D16" s="8"/>
      <c r="E16" s="8"/>
      <c r="F16" s="1482">
        <v>24641.1</v>
      </c>
      <c r="G16" s="1482">
        <v>32078.9</v>
      </c>
      <c r="H16" s="1482">
        <v>29598.1</v>
      </c>
      <c r="I16" s="1482">
        <v>42236.1</v>
      </c>
      <c r="J16" s="1482">
        <v>39133.1</v>
      </c>
      <c r="K16" s="1482">
        <v>20.116796733912043</v>
      </c>
      <c r="L16" s="1483">
        <v>32.21490568651366</v>
      </c>
    </row>
    <row r="17" spans="1:12" ht="12.75">
      <c r="A17" s="1481"/>
      <c r="B17" s="8"/>
      <c r="C17" s="8"/>
      <c r="D17" s="8" t="s">
        <v>129</v>
      </c>
      <c r="E17" s="8"/>
      <c r="F17" s="1482">
        <v>7354.2</v>
      </c>
      <c r="G17" s="1482">
        <v>10125.3</v>
      </c>
      <c r="H17" s="1482">
        <v>13374.3</v>
      </c>
      <c r="I17" s="1482">
        <v>18653.1</v>
      </c>
      <c r="J17" s="1482">
        <v>19565.1</v>
      </c>
      <c r="K17" s="1482">
        <v>81.85934568001957</v>
      </c>
      <c r="L17" s="1483">
        <v>46.28877773042327</v>
      </c>
    </row>
    <row r="18" spans="1:12" ht="12.75">
      <c r="A18" s="1481"/>
      <c r="B18" s="8"/>
      <c r="C18" s="8"/>
      <c r="D18" s="8" t="s">
        <v>130</v>
      </c>
      <c r="E18" s="8"/>
      <c r="F18" s="1482">
        <v>10140.5</v>
      </c>
      <c r="G18" s="1482">
        <v>12336.4</v>
      </c>
      <c r="H18" s="1482">
        <v>9092.1</v>
      </c>
      <c r="I18" s="1482">
        <v>13301.8</v>
      </c>
      <c r="J18" s="1482">
        <v>10854.2</v>
      </c>
      <c r="K18" s="1482">
        <v>-10.338740693259698</v>
      </c>
      <c r="L18" s="1483">
        <v>19.380561146489814</v>
      </c>
    </row>
    <row r="19" spans="1:12" ht="12.75">
      <c r="A19" s="1481"/>
      <c r="B19" s="8"/>
      <c r="C19" s="8"/>
      <c r="D19" s="8" t="s">
        <v>125</v>
      </c>
      <c r="E19" s="8"/>
      <c r="F19" s="1482">
        <v>7146.4</v>
      </c>
      <c r="G19" s="1482">
        <v>9617.2</v>
      </c>
      <c r="H19" s="1482">
        <v>7131.7</v>
      </c>
      <c r="I19" s="1482">
        <v>10281.2</v>
      </c>
      <c r="J19" s="1482">
        <v>8713.8</v>
      </c>
      <c r="K19" s="1482">
        <v>-0.2056979738049902</v>
      </c>
      <c r="L19" s="1483">
        <v>22.184051488424913</v>
      </c>
    </row>
    <row r="20" spans="1:12" ht="12.75">
      <c r="A20" s="1481"/>
      <c r="B20" s="8"/>
      <c r="C20" s="8" t="s">
        <v>42</v>
      </c>
      <c r="D20" s="8"/>
      <c r="E20" s="8"/>
      <c r="F20" s="1482">
        <v>-29233.4</v>
      </c>
      <c r="G20" s="1482">
        <v>-40456.2</v>
      </c>
      <c r="H20" s="1482">
        <v>-38742.2</v>
      </c>
      <c r="I20" s="1482">
        <v>-53328.1</v>
      </c>
      <c r="J20" s="1482">
        <v>-48143.8</v>
      </c>
      <c r="K20" s="1482">
        <v>32.52717781715433</v>
      </c>
      <c r="L20" s="1483">
        <v>24.26707827640146</v>
      </c>
    </row>
    <row r="21" spans="1:12" ht="12.75">
      <c r="A21" s="1481"/>
      <c r="B21" s="8"/>
      <c r="C21" s="8"/>
      <c r="D21" s="391" t="s">
        <v>131</v>
      </c>
      <c r="E21" s="8"/>
      <c r="F21" s="1482">
        <v>-10619</v>
      </c>
      <c r="G21" s="1482">
        <v>-14557.4</v>
      </c>
      <c r="H21" s="1482">
        <v>-16484.6</v>
      </c>
      <c r="I21" s="1482">
        <v>-22675.9</v>
      </c>
      <c r="J21" s="1482">
        <v>-17290.9</v>
      </c>
      <c r="K21" s="1482">
        <v>55.23683962708351</v>
      </c>
      <c r="L21" s="1483">
        <v>4.891231816361956</v>
      </c>
    </row>
    <row r="22" spans="1:12" ht="12.75">
      <c r="A22" s="1481"/>
      <c r="B22" s="8"/>
      <c r="C22" s="8"/>
      <c r="D22" s="8" t="s">
        <v>129</v>
      </c>
      <c r="E22" s="8"/>
      <c r="F22" s="1482">
        <v>-11961.2</v>
      </c>
      <c r="G22" s="1482">
        <v>-15785</v>
      </c>
      <c r="H22" s="1482">
        <v>-15258.6</v>
      </c>
      <c r="I22" s="1482">
        <v>-20862</v>
      </c>
      <c r="J22" s="1482">
        <v>-23559.2</v>
      </c>
      <c r="K22" s="1482">
        <v>27.567468147008654</v>
      </c>
      <c r="L22" s="1483">
        <v>54.399486191393706</v>
      </c>
    </row>
    <row r="23" spans="1:12" ht="12.75">
      <c r="A23" s="1481"/>
      <c r="B23" s="8"/>
      <c r="C23" s="8"/>
      <c r="D23" s="485"/>
      <c r="E23" s="1486" t="s">
        <v>43</v>
      </c>
      <c r="F23" s="8">
        <v>-4920.7</v>
      </c>
      <c r="G23" s="1482">
        <v>-6336.6</v>
      </c>
      <c r="H23" s="1482">
        <v>-5765.7</v>
      </c>
      <c r="I23" s="1482">
        <v>-7373</v>
      </c>
      <c r="J23" s="1482">
        <v>-9092.9</v>
      </c>
      <c r="K23" s="1482">
        <v>17.172353526937226</v>
      </c>
      <c r="L23" s="1483">
        <v>57.70678321799608</v>
      </c>
    </row>
    <row r="24" spans="1:12" ht="12.75">
      <c r="A24" s="1481"/>
      <c r="B24" s="8"/>
      <c r="C24" s="8"/>
      <c r="D24" s="833" t="s">
        <v>44</v>
      </c>
      <c r="E24" s="485"/>
      <c r="F24" s="1503">
        <v>-148.7</v>
      </c>
      <c r="G24" s="1482">
        <v>-189.4</v>
      </c>
      <c r="H24" s="1482">
        <v>-495</v>
      </c>
      <c r="I24" s="1482">
        <v>-635.7</v>
      </c>
      <c r="J24" s="1482">
        <v>-719.3</v>
      </c>
      <c r="K24" s="1482">
        <v>232.8850033624748</v>
      </c>
      <c r="L24" s="1483">
        <v>45.31313131313131</v>
      </c>
    </row>
    <row r="25" spans="1:12" ht="12.75">
      <c r="A25" s="1481"/>
      <c r="B25" s="8"/>
      <c r="C25" s="8"/>
      <c r="D25" s="8" t="s">
        <v>125</v>
      </c>
      <c r="E25" s="8"/>
      <c r="F25" s="1482">
        <v>-6653.2</v>
      </c>
      <c r="G25" s="1482">
        <v>-10113.8</v>
      </c>
      <c r="H25" s="1482">
        <v>-6999</v>
      </c>
      <c r="I25" s="1482">
        <v>-9790.2</v>
      </c>
      <c r="J25" s="1482">
        <v>-7293.7</v>
      </c>
      <c r="K25" s="1482">
        <v>5.19749894787471</v>
      </c>
      <c r="L25" s="1483">
        <v>4.210601514502069</v>
      </c>
    </row>
    <row r="26" spans="1:12" ht="12.75">
      <c r="A26" s="1481"/>
      <c r="B26" s="8" t="s">
        <v>132</v>
      </c>
      <c r="C26" s="8"/>
      <c r="D26" s="8"/>
      <c r="E26" s="8"/>
      <c r="F26" s="1482">
        <v>-94117.5</v>
      </c>
      <c r="G26" s="1482">
        <v>-137326</v>
      </c>
      <c r="H26" s="1482">
        <v>-122674.4</v>
      </c>
      <c r="I26" s="1482">
        <v>-167083.7</v>
      </c>
      <c r="J26" s="1482">
        <v>-152661.3</v>
      </c>
      <c r="K26" s="1482">
        <v>30.341753658990083</v>
      </c>
      <c r="L26" s="1483">
        <v>24.444301337524372</v>
      </c>
    </row>
    <row r="27" spans="1:12" ht="12.75">
      <c r="A27" s="1481"/>
      <c r="B27" s="8" t="s">
        <v>133</v>
      </c>
      <c r="C27" s="8"/>
      <c r="D27" s="8"/>
      <c r="E27" s="8"/>
      <c r="F27" s="1482">
        <v>3784.3</v>
      </c>
      <c r="G27" s="1482">
        <v>7431.8</v>
      </c>
      <c r="H27" s="1482">
        <v>5935.7</v>
      </c>
      <c r="I27" s="1482">
        <v>7946.8</v>
      </c>
      <c r="J27" s="1482">
        <v>8880</v>
      </c>
      <c r="K27" s="1482">
        <v>56.85067251539253</v>
      </c>
      <c r="L27" s="1483">
        <v>49.603248142594815</v>
      </c>
    </row>
    <row r="28" spans="1:12" ht="12.75">
      <c r="A28" s="1481"/>
      <c r="B28" s="8"/>
      <c r="C28" s="8" t="s">
        <v>45</v>
      </c>
      <c r="D28" s="8"/>
      <c r="E28" s="8"/>
      <c r="F28" s="1482">
        <v>9143.4</v>
      </c>
      <c r="G28" s="1482">
        <v>14500.8</v>
      </c>
      <c r="H28" s="1482">
        <v>9950.9</v>
      </c>
      <c r="I28" s="1482">
        <v>13447.7</v>
      </c>
      <c r="J28" s="1482">
        <v>12729.5</v>
      </c>
      <c r="K28" s="1482">
        <v>8.831506879279043</v>
      </c>
      <c r="L28" s="1483">
        <v>27.923102432945768</v>
      </c>
    </row>
    <row r="29" spans="1:12" ht="12.75">
      <c r="A29" s="1481"/>
      <c r="B29" s="8"/>
      <c r="C29" s="8" t="s">
        <v>46</v>
      </c>
      <c r="D29" s="8"/>
      <c r="E29" s="8"/>
      <c r="F29" s="1482">
        <v>-5359.1</v>
      </c>
      <c r="G29" s="1482">
        <v>-7069</v>
      </c>
      <c r="H29" s="1482">
        <v>-4015.2</v>
      </c>
      <c r="I29" s="1482">
        <v>-5500.9</v>
      </c>
      <c r="J29" s="1482">
        <v>-3849.5</v>
      </c>
      <c r="K29" s="1482">
        <v>-25.076971879606656</v>
      </c>
      <c r="L29" s="1483">
        <v>-4.1268180912532335</v>
      </c>
    </row>
    <row r="30" spans="1:12" ht="12.75">
      <c r="A30" s="1481"/>
      <c r="B30" s="8" t="s">
        <v>47</v>
      </c>
      <c r="C30" s="8"/>
      <c r="D30" s="8"/>
      <c r="E30" s="8"/>
      <c r="F30" s="1482">
        <v>-90333.2</v>
      </c>
      <c r="G30" s="1482">
        <v>-129894.2</v>
      </c>
      <c r="H30" s="1482">
        <v>-116738.7</v>
      </c>
      <c r="I30" s="1482">
        <v>-159136.9</v>
      </c>
      <c r="J30" s="1482">
        <v>-143781.3</v>
      </c>
      <c r="K30" s="1482">
        <v>29.231223957526137</v>
      </c>
      <c r="L30" s="1483">
        <v>23.165068653325754</v>
      </c>
    </row>
    <row r="31" spans="1:12" ht="12.75">
      <c r="A31" s="1481"/>
      <c r="B31" s="886" t="s">
        <v>134</v>
      </c>
      <c r="C31" s="8"/>
      <c r="D31" s="8"/>
      <c r="E31" s="8"/>
      <c r="F31" s="1482">
        <v>94152.9</v>
      </c>
      <c r="G31" s="1482">
        <v>128992</v>
      </c>
      <c r="H31" s="1482">
        <v>118218.5</v>
      </c>
      <c r="I31" s="1482">
        <v>182816.5</v>
      </c>
      <c r="J31" s="1482">
        <v>178405.2</v>
      </c>
      <c r="K31" s="1482">
        <v>25.560126135254475</v>
      </c>
      <c r="L31" s="1483">
        <v>50.911405575269534</v>
      </c>
    </row>
    <row r="32" spans="1:12" ht="12.75">
      <c r="A32" s="1481"/>
      <c r="B32" s="8"/>
      <c r="C32" s="8" t="s">
        <v>48</v>
      </c>
      <c r="D32" s="8"/>
      <c r="E32" s="8"/>
      <c r="F32" s="1482">
        <v>97547.3</v>
      </c>
      <c r="G32" s="1482">
        <v>133196.8</v>
      </c>
      <c r="H32" s="1482">
        <v>120088.2</v>
      </c>
      <c r="I32" s="1482">
        <v>185462.9</v>
      </c>
      <c r="J32" s="1482">
        <v>182089.8</v>
      </c>
      <c r="K32" s="1482">
        <v>23.10766161646708</v>
      </c>
      <c r="L32" s="1483">
        <v>51.63005191184479</v>
      </c>
    </row>
    <row r="33" spans="1:12" ht="12.75">
      <c r="A33" s="1481"/>
      <c r="B33" s="8"/>
      <c r="C33" s="8"/>
      <c r="D33" s="8" t="s">
        <v>135</v>
      </c>
      <c r="E33" s="8"/>
      <c r="F33" s="1482">
        <v>14443</v>
      </c>
      <c r="G33" s="1482">
        <v>18218.2</v>
      </c>
      <c r="H33" s="1482">
        <v>11510.7</v>
      </c>
      <c r="I33" s="1482">
        <v>20993.2</v>
      </c>
      <c r="J33" s="1482">
        <v>18671.3</v>
      </c>
      <c r="K33" s="1482">
        <v>-20.302568718410296</v>
      </c>
      <c r="L33" s="1483">
        <v>62.20820627763731</v>
      </c>
    </row>
    <row r="34" spans="1:12" ht="12.75">
      <c r="A34" s="1481"/>
      <c r="B34" s="8"/>
      <c r="C34" s="8"/>
      <c r="D34" s="8" t="s">
        <v>49</v>
      </c>
      <c r="E34" s="8"/>
      <c r="F34" s="1482">
        <v>72388.5</v>
      </c>
      <c r="G34" s="1482">
        <v>100144.8</v>
      </c>
      <c r="H34" s="1482">
        <v>93848.2</v>
      </c>
      <c r="I34" s="1482">
        <v>142682.7</v>
      </c>
      <c r="J34" s="1482">
        <v>150421.3</v>
      </c>
      <c r="K34" s="1482">
        <v>29.645178446852743</v>
      </c>
      <c r="L34" s="1483">
        <v>60.28149714112791</v>
      </c>
    </row>
    <row r="35" spans="1:12" ht="12.75">
      <c r="A35" s="1481"/>
      <c r="B35" s="8"/>
      <c r="C35" s="8"/>
      <c r="D35" s="8" t="s">
        <v>136</v>
      </c>
      <c r="E35" s="8"/>
      <c r="F35" s="1482">
        <v>9308.8</v>
      </c>
      <c r="G35" s="1482">
        <v>12937</v>
      </c>
      <c r="H35" s="1482">
        <v>12292.1</v>
      </c>
      <c r="I35" s="1482">
        <v>18789.9</v>
      </c>
      <c r="J35" s="1482">
        <v>10569.9</v>
      </c>
      <c r="K35" s="1482">
        <v>32.04816947404608</v>
      </c>
      <c r="L35" s="1483">
        <v>-14.010624710179714</v>
      </c>
    </row>
    <row r="36" spans="1:12" ht="12.75">
      <c r="A36" s="1481"/>
      <c r="B36" s="8"/>
      <c r="C36" s="8"/>
      <c r="D36" s="8" t="s">
        <v>137</v>
      </c>
      <c r="E36" s="8"/>
      <c r="F36" s="1482">
        <v>1407</v>
      </c>
      <c r="G36" s="1482">
        <v>1896.8</v>
      </c>
      <c r="H36" s="1482">
        <v>2437.2</v>
      </c>
      <c r="I36" s="1482">
        <v>2997.1</v>
      </c>
      <c r="J36" s="1482">
        <v>2427.3</v>
      </c>
      <c r="K36" s="1482">
        <v>73.21961620469082</v>
      </c>
      <c r="L36" s="1485">
        <v>-0.4062038404726587</v>
      </c>
    </row>
    <row r="37" spans="1:12" ht="12.75">
      <c r="A37" s="1481"/>
      <c r="B37" s="8"/>
      <c r="C37" s="8" t="s">
        <v>50</v>
      </c>
      <c r="D37" s="8"/>
      <c r="E37" s="8"/>
      <c r="F37" s="1482">
        <v>-3394.4</v>
      </c>
      <c r="G37" s="1482">
        <v>-4204.8</v>
      </c>
      <c r="H37" s="1482">
        <v>-1869.7</v>
      </c>
      <c r="I37" s="1482">
        <v>-2646.4</v>
      </c>
      <c r="J37" s="1482">
        <v>-3684.6</v>
      </c>
      <c r="K37" s="1482">
        <v>-44.91810040065991</v>
      </c>
      <c r="L37" s="1483">
        <v>97.06904851045621</v>
      </c>
    </row>
    <row r="38" spans="1:12" ht="12.75">
      <c r="A38" s="1487" t="s">
        <v>138</v>
      </c>
      <c r="B38" s="1488" t="s">
        <v>139</v>
      </c>
      <c r="C38" s="1488"/>
      <c r="D38" s="1488"/>
      <c r="E38" s="1488"/>
      <c r="F38" s="1489">
        <v>2693.8</v>
      </c>
      <c r="G38" s="1489">
        <v>4449.9</v>
      </c>
      <c r="H38" s="1489">
        <v>6983.5</v>
      </c>
      <c r="I38" s="1489">
        <v>7912.5</v>
      </c>
      <c r="J38" s="1489">
        <v>5663.4</v>
      </c>
      <c r="K38" s="1489">
        <v>159.24344791744002</v>
      </c>
      <c r="L38" s="1490">
        <v>-18.90312880360851</v>
      </c>
    </row>
    <row r="39" spans="1:12" ht="12.75">
      <c r="A39" s="1491" t="s">
        <v>140</v>
      </c>
      <c r="B39" s="1491"/>
      <c r="C39" s="887"/>
      <c r="D39" s="887"/>
      <c r="E39" s="887"/>
      <c r="F39" s="1492">
        <v>6513.500000000029</v>
      </c>
      <c r="G39" s="1492">
        <v>3547.7000000000116</v>
      </c>
      <c r="H39" s="1492">
        <v>8463.299999999988</v>
      </c>
      <c r="I39" s="1492">
        <v>31592.10000000005</v>
      </c>
      <c r="J39" s="1492">
        <v>40287.3</v>
      </c>
      <c r="K39" s="1493">
        <v>29.93475090197207</v>
      </c>
      <c r="L39" s="1494">
        <v>376.0235369182241</v>
      </c>
    </row>
    <row r="40" spans="1:12" ht="12.75">
      <c r="A40" s="1481" t="s">
        <v>141</v>
      </c>
      <c r="B40" s="8" t="s">
        <v>142</v>
      </c>
      <c r="C40" s="8"/>
      <c r="D40" s="8"/>
      <c r="E40" s="8"/>
      <c r="F40" s="1482">
        <v>1069.7</v>
      </c>
      <c r="G40" s="1482">
        <v>-2362.1</v>
      </c>
      <c r="H40" s="1482">
        <v>9736.8</v>
      </c>
      <c r="I40" s="1482">
        <v>11032.6</v>
      </c>
      <c r="J40" s="1482">
        <v>19652</v>
      </c>
      <c r="K40" s="1484">
        <v>810.2365149107225</v>
      </c>
      <c r="L40" s="1485">
        <v>101.83222413934764</v>
      </c>
    </row>
    <row r="41" spans="1:12" ht="12.75">
      <c r="A41" s="1481"/>
      <c r="B41" s="8" t="s">
        <v>143</v>
      </c>
      <c r="C41" s="8"/>
      <c r="D41" s="8"/>
      <c r="E41" s="8"/>
      <c r="F41" s="1482">
        <v>195.1</v>
      </c>
      <c r="G41" s="1482">
        <v>362.3</v>
      </c>
      <c r="H41" s="1482">
        <v>-123.5</v>
      </c>
      <c r="I41" s="1482">
        <v>293.9</v>
      </c>
      <c r="J41" s="1482">
        <v>1070.1</v>
      </c>
      <c r="K41" s="1484" t="s">
        <v>1536</v>
      </c>
      <c r="L41" s="1485">
        <v>-966.4777327935221</v>
      </c>
    </row>
    <row r="42" spans="1:12" ht="12.75">
      <c r="A42" s="1481"/>
      <c r="B42" s="8" t="s">
        <v>144</v>
      </c>
      <c r="C42" s="8"/>
      <c r="D42" s="8"/>
      <c r="E42" s="8"/>
      <c r="F42" s="1482">
        <v>0</v>
      </c>
      <c r="G42" s="1482">
        <v>0</v>
      </c>
      <c r="H42" s="1482">
        <v>0</v>
      </c>
      <c r="I42" s="1482">
        <v>0</v>
      </c>
      <c r="J42" s="1482">
        <v>0</v>
      </c>
      <c r="K42" s="1484" t="s">
        <v>1536</v>
      </c>
      <c r="L42" s="1485" t="s">
        <v>1536</v>
      </c>
    </row>
    <row r="43" spans="1:12" ht="12.75">
      <c r="A43" s="1481"/>
      <c r="B43" s="8" t="s">
        <v>51</v>
      </c>
      <c r="C43" s="8"/>
      <c r="D43" s="8"/>
      <c r="E43" s="8"/>
      <c r="F43" s="1482">
        <v>-10147</v>
      </c>
      <c r="G43" s="1482">
        <v>-10690</v>
      </c>
      <c r="H43" s="1482">
        <v>-6973</v>
      </c>
      <c r="I43" s="1482">
        <v>-11396.1</v>
      </c>
      <c r="J43" s="1482">
        <v>-8169.8</v>
      </c>
      <c r="K43" s="1482">
        <v>-31.28018133438455</v>
      </c>
      <c r="L43" s="1483">
        <v>17.16334432812276</v>
      </c>
    </row>
    <row r="44" spans="1:12" ht="12.75">
      <c r="A44" s="1481"/>
      <c r="B44" s="8"/>
      <c r="C44" s="8" t="s">
        <v>52</v>
      </c>
      <c r="D44" s="8"/>
      <c r="E44" s="8"/>
      <c r="F44" s="1482">
        <v>-4896.9</v>
      </c>
      <c r="G44" s="1482">
        <v>-5127.6</v>
      </c>
      <c r="H44" s="1482">
        <v>-1006.4</v>
      </c>
      <c r="I44" s="1482">
        <v>853.2</v>
      </c>
      <c r="J44" s="1482">
        <v>-2193.2</v>
      </c>
      <c r="K44" s="1482">
        <v>-79.44822234474871</v>
      </c>
      <c r="L44" s="1483">
        <v>117.92527821939585</v>
      </c>
    </row>
    <row r="45" spans="1:12" ht="12.75">
      <c r="A45" s="1481"/>
      <c r="B45" s="8"/>
      <c r="C45" s="8" t="s">
        <v>125</v>
      </c>
      <c r="D45" s="8"/>
      <c r="E45" s="8"/>
      <c r="F45" s="1482">
        <v>-5250.1</v>
      </c>
      <c r="G45" s="1482">
        <v>-5562.4</v>
      </c>
      <c r="H45" s="1482">
        <v>-5966.6</v>
      </c>
      <c r="I45" s="1482">
        <v>-12249.3</v>
      </c>
      <c r="J45" s="1482">
        <v>-5976.6</v>
      </c>
      <c r="K45" s="1482">
        <v>13.647359097921944</v>
      </c>
      <c r="L45" s="1483">
        <v>0.16759963798478195</v>
      </c>
    </row>
    <row r="46" spans="1:12" ht="12.75">
      <c r="A46" s="1481"/>
      <c r="B46" s="8" t="s">
        <v>53</v>
      </c>
      <c r="C46" s="8"/>
      <c r="D46" s="8"/>
      <c r="E46" s="8"/>
      <c r="F46" s="1482">
        <v>11021.6</v>
      </c>
      <c r="G46" s="1482">
        <v>7965.6</v>
      </c>
      <c r="H46" s="1482">
        <v>16833.3</v>
      </c>
      <c r="I46" s="1482">
        <v>22134.8</v>
      </c>
      <c r="J46" s="1482">
        <v>26751.7</v>
      </c>
      <c r="K46" s="1482">
        <v>52.73009363431805</v>
      </c>
      <c r="L46" s="1483">
        <v>58.92130479466297</v>
      </c>
    </row>
    <row r="47" spans="1:12" ht="12.75">
      <c r="A47" s="1481"/>
      <c r="B47" s="8"/>
      <c r="C47" s="8" t="s">
        <v>52</v>
      </c>
      <c r="D47" s="8"/>
      <c r="E47" s="8"/>
      <c r="F47" s="1482">
        <v>5720.2</v>
      </c>
      <c r="G47" s="1482">
        <v>1727.8</v>
      </c>
      <c r="H47" s="1482">
        <v>12630.6</v>
      </c>
      <c r="I47" s="1482">
        <v>12483.6</v>
      </c>
      <c r="J47" s="1482">
        <v>11469.6</v>
      </c>
      <c r="K47" s="1482">
        <v>120.80696479144086</v>
      </c>
      <c r="L47" s="1483">
        <v>-9.191962377084224</v>
      </c>
    </row>
    <row r="48" spans="1:12" ht="12.75">
      <c r="A48" s="1481"/>
      <c r="B48" s="8"/>
      <c r="C48" s="8" t="s">
        <v>145</v>
      </c>
      <c r="D48" s="8"/>
      <c r="E48" s="8"/>
      <c r="F48" s="1482">
        <v>1218.4</v>
      </c>
      <c r="G48" s="1482">
        <v>1455.6</v>
      </c>
      <c r="H48" s="1482">
        <v>2478.1</v>
      </c>
      <c r="I48" s="1482">
        <v>3391.5</v>
      </c>
      <c r="J48" s="1482">
        <v>-1464.4</v>
      </c>
      <c r="K48" s="1482">
        <v>103.38969139855546</v>
      </c>
      <c r="L48" s="1483">
        <v>-159.09366046567936</v>
      </c>
    </row>
    <row r="49" spans="1:12" ht="12.75">
      <c r="A49" s="1481"/>
      <c r="B49" s="8"/>
      <c r="C49" s="8"/>
      <c r="D49" s="8" t="s">
        <v>146</v>
      </c>
      <c r="E49" s="8"/>
      <c r="F49" s="1482">
        <v>1780</v>
      </c>
      <c r="G49" s="1482">
        <v>2150.7</v>
      </c>
      <c r="H49" s="1482">
        <v>2507.5</v>
      </c>
      <c r="I49" s="1482">
        <v>3455.9</v>
      </c>
      <c r="J49" s="1482">
        <v>-1409.5</v>
      </c>
      <c r="K49" s="1482">
        <v>40.87078651685393</v>
      </c>
      <c r="L49" s="1483">
        <v>-156.21136590229312</v>
      </c>
    </row>
    <row r="50" spans="1:12" ht="12.75">
      <c r="A50" s="1481"/>
      <c r="B50" s="8"/>
      <c r="C50" s="8"/>
      <c r="D50" s="8"/>
      <c r="E50" s="8" t="s">
        <v>147</v>
      </c>
      <c r="F50" s="1482">
        <v>6758</v>
      </c>
      <c r="G50" s="1482">
        <v>9689.7</v>
      </c>
      <c r="H50" s="1482">
        <v>7384.5</v>
      </c>
      <c r="I50" s="1482">
        <v>11325.5</v>
      </c>
      <c r="J50" s="1482">
        <v>4975.8</v>
      </c>
      <c r="K50" s="1482">
        <v>9.270494229061853</v>
      </c>
      <c r="L50" s="1483">
        <v>-32.61832216128377</v>
      </c>
    </row>
    <row r="51" spans="1:12" ht="12.75">
      <c r="A51" s="1481"/>
      <c r="B51" s="8"/>
      <c r="C51" s="8"/>
      <c r="D51" s="8"/>
      <c r="E51" s="8" t="s">
        <v>148</v>
      </c>
      <c r="F51" s="1482">
        <v>-4978</v>
      </c>
      <c r="G51" s="1482">
        <v>-7539</v>
      </c>
      <c r="H51" s="1482">
        <v>-4877</v>
      </c>
      <c r="I51" s="1482">
        <v>-7869.6</v>
      </c>
      <c r="J51" s="1482">
        <v>-6385.3</v>
      </c>
      <c r="K51" s="1482">
        <v>-2.0289272800321414</v>
      </c>
      <c r="L51" s="1483">
        <v>30.926799261841296</v>
      </c>
    </row>
    <row r="52" spans="1:12" ht="12.75">
      <c r="A52" s="1481"/>
      <c r="B52" s="8"/>
      <c r="C52" s="8"/>
      <c r="D52" s="8" t="s">
        <v>54</v>
      </c>
      <c r="E52" s="8"/>
      <c r="F52" s="1482">
        <v>-561.6</v>
      </c>
      <c r="G52" s="1482">
        <v>-695.1</v>
      </c>
      <c r="H52" s="1482">
        <v>-29.4</v>
      </c>
      <c r="I52" s="1482">
        <v>-64.4</v>
      </c>
      <c r="J52" s="1482">
        <v>-54.9</v>
      </c>
      <c r="K52" s="1482">
        <v>-94.76495726495727</v>
      </c>
      <c r="L52" s="1483">
        <v>86.73469387755102</v>
      </c>
    </row>
    <row r="53" spans="1:12" ht="12.75">
      <c r="A53" s="1481"/>
      <c r="B53" s="8"/>
      <c r="C53" s="8" t="s">
        <v>55</v>
      </c>
      <c r="D53" s="8"/>
      <c r="E53" s="8"/>
      <c r="F53" s="1482">
        <v>4083</v>
      </c>
      <c r="G53" s="1482">
        <v>4782.2</v>
      </c>
      <c r="H53" s="1482">
        <v>1724.6</v>
      </c>
      <c r="I53" s="1482">
        <v>6259.7</v>
      </c>
      <c r="J53" s="1482">
        <v>16746.5</v>
      </c>
      <c r="K53" s="1482">
        <v>-57.761449914278714</v>
      </c>
      <c r="L53" s="1485">
        <v>871.0367621477443</v>
      </c>
    </row>
    <row r="54" spans="1:12" ht="12.75">
      <c r="A54" s="1481"/>
      <c r="B54" s="8"/>
      <c r="C54" s="8"/>
      <c r="D54" s="8" t="s">
        <v>1162</v>
      </c>
      <c r="E54" s="8"/>
      <c r="F54" s="1482">
        <v>-6.8</v>
      </c>
      <c r="G54" s="1482">
        <v>2.4</v>
      </c>
      <c r="H54" s="1482">
        <v>-9.1</v>
      </c>
      <c r="I54" s="1482">
        <v>-5.6</v>
      </c>
      <c r="J54" s="1482">
        <v>-3.5</v>
      </c>
      <c r="K54" s="1482">
        <v>33.8235294117647</v>
      </c>
      <c r="L54" s="1485">
        <v>-61.53846153846154</v>
      </c>
    </row>
    <row r="55" spans="1:12" ht="12.75">
      <c r="A55" s="1481"/>
      <c r="B55" s="8"/>
      <c r="C55" s="8"/>
      <c r="D55" s="8" t="s">
        <v>56</v>
      </c>
      <c r="E55" s="8"/>
      <c r="F55" s="1482">
        <v>4089.8</v>
      </c>
      <c r="G55" s="1482">
        <v>4779.8</v>
      </c>
      <c r="H55" s="1482">
        <v>1733.7</v>
      </c>
      <c r="I55" s="1482">
        <v>6265.3</v>
      </c>
      <c r="J55" s="1482">
        <v>16750</v>
      </c>
      <c r="K55" s="1482">
        <v>-57.609174042740484</v>
      </c>
      <c r="L55" s="1485">
        <v>866.1417777008708</v>
      </c>
    </row>
    <row r="56" spans="1:12" ht="12.75">
      <c r="A56" s="1481"/>
      <c r="B56" s="8"/>
      <c r="C56" s="8" t="s">
        <v>57</v>
      </c>
      <c r="D56" s="8"/>
      <c r="E56" s="8"/>
      <c r="F56" s="1482">
        <v>0</v>
      </c>
      <c r="G56" s="1482">
        <v>0</v>
      </c>
      <c r="H56" s="1482">
        <v>0</v>
      </c>
      <c r="I56" s="1482">
        <v>0</v>
      </c>
      <c r="J56" s="1482">
        <v>0</v>
      </c>
      <c r="K56" s="1484" t="s">
        <v>1536</v>
      </c>
      <c r="L56" s="1485" t="s">
        <v>1536</v>
      </c>
    </row>
    <row r="57" spans="1:12" ht="12.75">
      <c r="A57" s="1481" t="s">
        <v>149</v>
      </c>
      <c r="B57" s="8"/>
      <c r="C57" s="8"/>
      <c r="D57" s="8"/>
      <c r="E57" s="8"/>
      <c r="F57" s="1482">
        <v>7583.2000000000335</v>
      </c>
      <c r="G57" s="1482">
        <v>1185.6000000000058</v>
      </c>
      <c r="H57" s="1482">
        <v>18200.1</v>
      </c>
      <c r="I57" s="1482">
        <v>42624.700000000055</v>
      </c>
      <c r="J57" s="1482">
        <v>59939.3</v>
      </c>
      <c r="K57" s="1484">
        <v>140.00553855891863</v>
      </c>
      <c r="L57" s="1485">
        <v>229.3350036538261</v>
      </c>
    </row>
    <row r="58" spans="1:12" ht="12.75">
      <c r="A58" s="1487" t="s">
        <v>150</v>
      </c>
      <c r="B58" s="1488" t="s">
        <v>152</v>
      </c>
      <c r="C58" s="1488"/>
      <c r="D58" s="1488"/>
      <c r="E58" s="1488"/>
      <c r="F58" s="1489">
        <v>7387.699999999968</v>
      </c>
      <c r="G58" s="1489">
        <v>9500.899999999994</v>
      </c>
      <c r="H58" s="1489">
        <v>-2458.499999999978</v>
      </c>
      <c r="I58" s="1489">
        <v>-6690.300000000061</v>
      </c>
      <c r="J58" s="1489">
        <v>-4436.900000000023</v>
      </c>
      <c r="K58" s="1495">
        <v>-133.2782868822501</v>
      </c>
      <c r="L58" s="1496">
        <v>80.47183241814369</v>
      </c>
    </row>
    <row r="59" spans="1:12" ht="12.75">
      <c r="A59" s="1491" t="s">
        <v>153</v>
      </c>
      <c r="B59" s="887"/>
      <c r="C59" s="887"/>
      <c r="D59" s="887"/>
      <c r="E59" s="887"/>
      <c r="F59" s="1492">
        <v>14970.9</v>
      </c>
      <c r="G59" s="1492">
        <v>10686.5</v>
      </c>
      <c r="H59" s="1492">
        <v>15741.6</v>
      </c>
      <c r="I59" s="1492">
        <v>35934.4</v>
      </c>
      <c r="J59" s="1492">
        <v>55502.4</v>
      </c>
      <c r="K59" s="1493">
        <v>5.147987094964235</v>
      </c>
      <c r="L59" s="1494">
        <v>252.58423540173806</v>
      </c>
    </row>
    <row r="60" spans="1:12" ht="12.75">
      <c r="A60" s="1481" t="s">
        <v>154</v>
      </c>
      <c r="B60" s="8"/>
      <c r="C60" s="8"/>
      <c r="D60" s="8"/>
      <c r="E60" s="8"/>
      <c r="F60" s="1482">
        <v>-14970.9</v>
      </c>
      <c r="G60" s="1482">
        <v>-10686.5</v>
      </c>
      <c r="H60" s="1482">
        <v>-15741.6</v>
      </c>
      <c r="I60" s="1482">
        <v>-35934.4</v>
      </c>
      <c r="J60" s="1482">
        <v>-55502.4</v>
      </c>
      <c r="K60" s="1484">
        <v>5.147987094964235</v>
      </c>
      <c r="L60" s="1485">
        <v>252.58423540173806</v>
      </c>
    </row>
    <row r="61" spans="1:12" ht="12.75">
      <c r="A61" s="1481"/>
      <c r="B61" s="8" t="s">
        <v>58</v>
      </c>
      <c r="C61" s="8"/>
      <c r="D61" s="8"/>
      <c r="E61" s="8"/>
      <c r="F61" s="1482">
        <v>-16527.6</v>
      </c>
      <c r="G61" s="1482">
        <v>-13410.2</v>
      </c>
      <c r="H61" s="1482">
        <v>-16809.2</v>
      </c>
      <c r="I61" s="1482">
        <v>-37002</v>
      </c>
      <c r="J61" s="1482">
        <v>-55502.4</v>
      </c>
      <c r="K61" s="1484">
        <v>1.7038166460950304</v>
      </c>
      <c r="L61" s="1485">
        <v>230.19060990410009</v>
      </c>
    </row>
    <row r="62" spans="1:12" ht="12.75">
      <c r="A62" s="1481"/>
      <c r="B62" s="8"/>
      <c r="C62" s="8" t="s">
        <v>1162</v>
      </c>
      <c r="D62" s="8"/>
      <c r="E62" s="8"/>
      <c r="F62" s="1482">
        <v>-13229.4</v>
      </c>
      <c r="G62" s="1482">
        <v>-10963.2</v>
      </c>
      <c r="H62" s="1482">
        <v>-15072.9</v>
      </c>
      <c r="I62" s="1482">
        <v>-29636.8</v>
      </c>
      <c r="J62" s="1482">
        <v>-41545.4</v>
      </c>
      <c r="K62" s="1484">
        <v>13.934872329810876</v>
      </c>
      <c r="L62" s="1485">
        <v>175.62977263831115</v>
      </c>
    </row>
    <row r="63" spans="1:12" ht="12.75">
      <c r="A63" s="1481"/>
      <c r="B63" s="8"/>
      <c r="C63" s="8" t="s">
        <v>56</v>
      </c>
      <c r="D63" s="8"/>
      <c r="E63" s="8"/>
      <c r="F63" s="1482">
        <v>-3298.2</v>
      </c>
      <c r="G63" s="1482">
        <v>-2447</v>
      </c>
      <c r="H63" s="1482">
        <v>-1736.3</v>
      </c>
      <c r="I63" s="1482">
        <v>-7365.2</v>
      </c>
      <c r="J63" s="1482">
        <v>-13957</v>
      </c>
      <c r="K63" s="1484">
        <v>-47.35613364865684</v>
      </c>
      <c r="L63" s="1485">
        <v>703.8357426711974</v>
      </c>
    </row>
    <row r="64" spans="1:12" ht="12.75">
      <c r="A64" s="1481"/>
      <c r="B64" s="8" t="s">
        <v>155</v>
      </c>
      <c r="C64" s="8"/>
      <c r="D64" s="8"/>
      <c r="E64" s="8"/>
      <c r="F64" s="1482">
        <v>1556.7</v>
      </c>
      <c r="G64" s="1482">
        <v>2723.7</v>
      </c>
      <c r="H64" s="1482">
        <v>1067.6</v>
      </c>
      <c r="I64" s="1482">
        <v>1067.6</v>
      </c>
      <c r="J64" s="1482">
        <v>0</v>
      </c>
      <c r="K64" s="1484">
        <v>-31.419027429819497</v>
      </c>
      <c r="L64" s="1494">
        <v>-100</v>
      </c>
    </row>
    <row r="65" spans="1:12" ht="13.5" thickBot="1">
      <c r="A65" s="1497" t="s">
        <v>59</v>
      </c>
      <c r="B65" s="1498"/>
      <c r="C65" s="1498"/>
      <c r="D65" s="1498"/>
      <c r="E65" s="1498"/>
      <c r="F65" s="1499">
        <v>-10887.9</v>
      </c>
      <c r="G65" s="1499">
        <v>-5904.3</v>
      </c>
      <c r="H65" s="1500">
        <v>-14017</v>
      </c>
      <c r="I65" s="1499">
        <v>-29674.7</v>
      </c>
      <c r="J65" s="1500">
        <v>-38755.9</v>
      </c>
      <c r="K65" s="1501">
        <v>28.739242645505563</v>
      </c>
      <c r="L65" s="1502">
        <v>176.492116715417</v>
      </c>
    </row>
    <row r="66" ht="13.5" thickTop="1"/>
  </sheetData>
  <mergeCells count="9">
    <mergeCell ref="A1:L1"/>
    <mergeCell ref="A2:L2"/>
    <mergeCell ref="A3:E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C32" sqref="C32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2" s="361" customFormat="1" ht="12.75">
      <c r="A1" s="18"/>
      <c r="B1" s="1691" t="s">
        <v>988</v>
      </c>
      <c r="C1" s="1691"/>
      <c r="D1" s="1691"/>
      <c r="E1" s="1691"/>
      <c r="F1" s="1691"/>
      <c r="G1" s="1691"/>
      <c r="H1" s="1691"/>
      <c r="I1" s="1691"/>
      <c r="J1" s="1691"/>
      <c r="K1" s="1691"/>
      <c r="L1" s="1691"/>
    </row>
    <row r="2" spans="1:13" ht="15.75">
      <c r="A2" s="18"/>
      <c r="B2" s="1692" t="s">
        <v>1502</v>
      </c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270"/>
    </row>
    <row r="3" ht="12.75">
      <c r="L3" s="73" t="s">
        <v>920</v>
      </c>
    </row>
    <row r="4" spans="2:12" ht="12.75" customHeight="1">
      <c r="B4" s="1693" t="s">
        <v>1282</v>
      </c>
      <c r="C4" s="1686">
        <v>2007</v>
      </c>
      <c r="D4" s="1686">
        <v>2008</v>
      </c>
      <c r="E4" s="1686">
        <v>2008</v>
      </c>
      <c r="F4" s="1686">
        <v>2009</v>
      </c>
      <c r="G4" s="1688" t="s">
        <v>1038</v>
      </c>
      <c r="H4" s="1689"/>
      <c r="I4" s="1689"/>
      <c r="J4" s="1689"/>
      <c r="K4" s="1689"/>
      <c r="L4" s="1668"/>
    </row>
    <row r="5" spans="2:12" ht="12.75">
      <c r="B5" s="1694"/>
      <c r="C5" s="1687"/>
      <c r="D5" s="1687"/>
      <c r="E5" s="1687"/>
      <c r="F5" s="1687"/>
      <c r="G5" s="1669" t="s">
        <v>1437</v>
      </c>
      <c r="H5" s="1670"/>
      <c r="I5" s="1671"/>
      <c r="J5" s="1669" t="s">
        <v>706</v>
      </c>
      <c r="K5" s="1670"/>
      <c r="L5" s="1671"/>
    </row>
    <row r="6" spans="2:12" ht="17.25" customHeight="1">
      <c r="B6" s="1685"/>
      <c r="C6" s="341" t="s">
        <v>1424</v>
      </c>
      <c r="D6" s="341" t="s">
        <v>1333</v>
      </c>
      <c r="E6" s="341" t="s">
        <v>918</v>
      </c>
      <c r="F6" s="341" t="s">
        <v>1039</v>
      </c>
      <c r="G6" s="1695" t="s">
        <v>919</v>
      </c>
      <c r="H6" s="1690"/>
      <c r="I6" s="342" t="s">
        <v>1503</v>
      </c>
      <c r="J6" s="1695" t="s">
        <v>919</v>
      </c>
      <c r="K6" s="1690"/>
      <c r="L6" s="342" t="s">
        <v>1503</v>
      </c>
    </row>
    <row r="7" spans="2:12" s="74" customFormat="1" ht="15" customHeight="1">
      <c r="B7" s="336" t="s">
        <v>1504</v>
      </c>
      <c r="C7" s="354">
        <v>126285.51683242922</v>
      </c>
      <c r="D7" s="354">
        <v>140310.01703547098</v>
      </c>
      <c r="E7" s="354">
        <v>164656.646472394</v>
      </c>
      <c r="F7" s="708">
        <v>213713.89216774996</v>
      </c>
      <c r="G7" s="653">
        <v>14014.400203041767</v>
      </c>
      <c r="H7" s="709" t="s">
        <v>862</v>
      </c>
      <c r="I7" s="710">
        <v>11.097393077654152</v>
      </c>
      <c r="J7" s="711">
        <v>41548.94569535596</v>
      </c>
      <c r="K7" s="711" t="s">
        <v>863</v>
      </c>
      <c r="L7" s="662">
        <v>25.233688761128736</v>
      </c>
    </row>
    <row r="8" spans="2:12" ht="15" customHeight="1">
      <c r="B8" s="337" t="s">
        <v>1505</v>
      </c>
      <c r="C8" s="351">
        <v>130213.85892042922</v>
      </c>
      <c r="D8" s="351">
        <v>145564.304286471</v>
      </c>
      <c r="E8" s="351">
        <v>170314.216566394</v>
      </c>
      <c r="F8" s="712">
        <v>219690.21682457995</v>
      </c>
      <c r="G8" s="656">
        <v>15350.445366041764</v>
      </c>
      <c r="H8" s="713"/>
      <c r="I8" s="657">
        <v>11.788641772318627</v>
      </c>
      <c r="J8" s="714">
        <v>49376.00025818596</v>
      </c>
      <c r="K8" s="714"/>
      <c r="L8" s="655">
        <v>28.991120796388476</v>
      </c>
    </row>
    <row r="9" spans="2:12" ht="15" customHeight="1">
      <c r="B9" s="338" t="s">
        <v>1506</v>
      </c>
      <c r="C9" s="352">
        <v>3928.342087999999</v>
      </c>
      <c r="D9" s="352">
        <v>5254.287251</v>
      </c>
      <c r="E9" s="352">
        <v>5657.570094</v>
      </c>
      <c r="F9" s="353">
        <v>5976.324656829999</v>
      </c>
      <c r="G9" s="715">
        <v>1325.9451630000008</v>
      </c>
      <c r="H9" s="716"/>
      <c r="I9" s="660">
        <v>33.75330185857279</v>
      </c>
      <c r="J9" s="717">
        <v>318.7545628299995</v>
      </c>
      <c r="K9" s="717"/>
      <c r="L9" s="718">
        <v>5.6341248545563225</v>
      </c>
    </row>
    <row r="10" spans="2:12" s="74" customFormat="1" ht="15" customHeight="1">
      <c r="B10" s="336" t="s">
        <v>1507</v>
      </c>
      <c r="C10" s="354">
        <v>-7016</v>
      </c>
      <c r="D10" s="354">
        <v>-7156.9151849009995</v>
      </c>
      <c r="E10" s="354">
        <v>-20065.031864173983</v>
      </c>
      <c r="F10" s="708">
        <v>-44918.59530027999</v>
      </c>
      <c r="G10" s="659">
        <v>-130.81518490099953</v>
      </c>
      <c r="H10" s="719" t="s">
        <v>862</v>
      </c>
      <c r="I10" s="661">
        <v>1.8645265806869944</v>
      </c>
      <c r="J10" s="720">
        <v>-17345.263436106005</v>
      </c>
      <c r="K10" s="720" t="s">
        <v>863</v>
      </c>
      <c r="L10" s="721">
        <v>86.44523244977192</v>
      </c>
    </row>
    <row r="11" spans="2:12" s="74" customFormat="1" ht="15" customHeight="1">
      <c r="B11" s="339" t="s">
        <v>1508</v>
      </c>
      <c r="C11" s="349">
        <v>23181.571933</v>
      </c>
      <c r="D11" s="349">
        <v>15521.919496760003</v>
      </c>
      <c r="E11" s="349">
        <v>19168.32331113001</v>
      </c>
      <c r="F11" s="722">
        <v>-637.7224210299955</v>
      </c>
      <c r="G11" s="659">
        <v>-7659.652436239996</v>
      </c>
      <c r="H11" s="719"/>
      <c r="I11" s="661">
        <v>-33.04198894871379</v>
      </c>
      <c r="J11" s="720">
        <v>-19806.045732160004</v>
      </c>
      <c r="K11" s="720"/>
      <c r="L11" s="721">
        <v>-103.32695985287197</v>
      </c>
    </row>
    <row r="12" spans="2:12" ht="15" customHeight="1">
      <c r="B12" s="337" t="s">
        <v>1509</v>
      </c>
      <c r="C12" s="351">
        <v>12493.613420000001</v>
      </c>
      <c r="D12" s="351">
        <v>10370.933893940004</v>
      </c>
      <c r="E12" s="351">
        <v>14979.394264670009</v>
      </c>
      <c r="F12" s="712">
        <v>-4431.102896939996</v>
      </c>
      <c r="G12" s="656">
        <v>-2122.6795260599974</v>
      </c>
      <c r="H12" s="713"/>
      <c r="I12" s="657">
        <v>-16.990116907747232</v>
      </c>
      <c r="J12" s="714">
        <v>-19410.497161610005</v>
      </c>
      <c r="K12" s="714"/>
      <c r="L12" s="655">
        <v>-129.58132230614342</v>
      </c>
    </row>
    <row r="13" spans="2:12" ht="15" customHeight="1">
      <c r="B13" s="337" t="s">
        <v>1510</v>
      </c>
      <c r="C13" s="351">
        <v>15616.144069000002</v>
      </c>
      <c r="D13" s="351">
        <v>23796.923145020006</v>
      </c>
      <c r="E13" s="351">
        <v>18925.778102520002</v>
      </c>
      <c r="F13" s="712">
        <v>23564.7301993</v>
      </c>
      <c r="G13" s="656">
        <v>8180.779076020004</v>
      </c>
      <c r="H13" s="713"/>
      <c r="I13" s="657">
        <v>52.38667778597069</v>
      </c>
      <c r="J13" s="714">
        <v>4638.952096779998</v>
      </c>
      <c r="K13" s="714"/>
      <c r="L13" s="655">
        <v>24.511288633159623</v>
      </c>
    </row>
    <row r="14" spans="2:12" ht="15" customHeight="1">
      <c r="B14" s="337" t="s">
        <v>1511</v>
      </c>
      <c r="C14" s="351">
        <v>3122.5306490000003</v>
      </c>
      <c r="D14" s="351">
        <v>13425.989251080002</v>
      </c>
      <c r="E14" s="351">
        <v>3946.383837849993</v>
      </c>
      <c r="F14" s="712">
        <v>27995.833096239996</v>
      </c>
      <c r="G14" s="656">
        <v>10303.458602080002</v>
      </c>
      <c r="H14" s="713"/>
      <c r="I14" s="657">
        <v>329.97141614541766</v>
      </c>
      <c r="J14" s="714">
        <v>24049.449258390003</v>
      </c>
      <c r="K14" s="714"/>
      <c r="L14" s="655">
        <v>609.4047169900292</v>
      </c>
    </row>
    <row r="15" spans="2:12" ht="15" customHeight="1">
      <c r="B15" s="337" t="s">
        <v>1512</v>
      </c>
      <c r="C15" s="351">
        <v>661.3645</v>
      </c>
      <c r="D15" s="351">
        <v>512.89101</v>
      </c>
      <c r="E15" s="351">
        <v>438.05401000000006</v>
      </c>
      <c r="F15" s="712">
        <v>319.61487870999997</v>
      </c>
      <c r="G15" s="656">
        <v>-148.47348999999997</v>
      </c>
      <c r="H15" s="713"/>
      <c r="I15" s="657">
        <v>-22.449570546952547</v>
      </c>
      <c r="J15" s="714">
        <v>-118.43913129000009</v>
      </c>
      <c r="K15" s="714"/>
      <c r="L15" s="655">
        <v>-27.037563539254002</v>
      </c>
    </row>
    <row r="16" spans="2:12" ht="15" customHeight="1">
      <c r="B16" s="337" t="s">
        <v>1518</v>
      </c>
      <c r="C16" s="351">
        <v>39</v>
      </c>
      <c r="D16" s="351">
        <v>37.045</v>
      </c>
      <c r="E16" s="351">
        <v>37.045</v>
      </c>
      <c r="F16" s="712">
        <v>37.045</v>
      </c>
      <c r="G16" s="656">
        <v>-1.955</v>
      </c>
      <c r="H16" s="713"/>
      <c r="I16" s="657">
        <v>-5.012820512820508</v>
      </c>
      <c r="J16" s="714">
        <v>0</v>
      </c>
      <c r="K16" s="714"/>
      <c r="L16" s="655">
        <v>0</v>
      </c>
    </row>
    <row r="17" spans="2:12" ht="15" customHeight="1">
      <c r="B17" s="337" t="s">
        <v>1513</v>
      </c>
      <c r="C17" s="351">
        <v>1870.81</v>
      </c>
      <c r="D17" s="351">
        <v>1780</v>
      </c>
      <c r="E17" s="351">
        <v>660.655</v>
      </c>
      <c r="F17" s="712">
        <v>600</v>
      </c>
      <c r="G17" s="656">
        <v>-90.80999999999995</v>
      </c>
      <c r="H17" s="713"/>
      <c r="I17" s="657">
        <v>-4.854047177425818</v>
      </c>
      <c r="J17" s="714">
        <v>-60.655</v>
      </c>
      <c r="K17" s="714"/>
      <c r="L17" s="655">
        <v>-9.181040028456604</v>
      </c>
    </row>
    <row r="18" spans="2:12" ht="15" customHeight="1">
      <c r="B18" s="337" t="s">
        <v>1514</v>
      </c>
      <c r="C18" s="351">
        <v>8116.784013</v>
      </c>
      <c r="D18" s="351">
        <v>2821.04959282</v>
      </c>
      <c r="E18" s="351">
        <v>3053.1750364600002</v>
      </c>
      <c r="F18" s="712">
        <v>2836.7205972</v>
      </c>
      <c r="G18" s="656">
        <v>-5295.734420180001</v>
      </c>
      <c r="H18" s="713"/>
      <c r="I18" s="657">
        <v>-65.24424466264284</v>
      </c>
      <c r="J18" s="714">
        <v>-216.45443926000007</v>
      </c>
      <c r="K18" s="714"/>
      <c r="L18" s="655">
        <v>-7.089486736763311</v>
      </c>
    </row>
    <row r="19" spans="2:12" s="74" customFormat="1" ht="15" customHeight="1">
      <c r="B19" s="340" t="s">
        <v>1517</v>
      </c>
      <c r="C19" s="355">
        <v>30202.6611674292</v>
      </c>
      <c r="D19" s="355">
        <v>22678.834681661003</v>
      </c>
      <c r="E19" s="355">
        <v>39233.355175303994</v>
      </c>
      <c r="F19" s="723">
        <v>44280.87287924999</v>
      </c>
      <c r="G19" s="659">
        <v>-7533.926485768197</v>
      </c>
      <c r="H19" s="719" t="s">
        <v>862</v>
      </c>
      <c r="I19" s="661">
        <v>-24.944578373421102</v>
      </c>
      <c r="J19" s="720">
        <v>-2460.7822960540043</v>
      </c>
      <c r="K19" s="720" t="s">
        <v>863</v>
      </c>
      <c r="L19" s="721">
        <v>-6.272168885527741</v>
      </c>
    </row>
    <row r="20" spans="2:12" s="74" customFormat="1" ht="15" customHeight="1">
      <c r="B20" s="339" t="s">
        <v>1525</v>
      </c>
      <c r="C20" s="349">
        <v>119264.42759800001</v>
      </c>
      <c r="D20" s="349">
        <v>133153.10185056998</v>
      </c>
      <c r="E20" s="349">
        <v>144591.61460822003</v>
      </c>
      <c r="F20" s="722">
        <v>168795.29686746997</v>
      </c>
      <c r="G20" s="724">
        <v>13888.674252569966</v>
      </c>
      <c r="H20" s="725"/>
      <c r="I20" s="654">
        <v>11.645278086927968</v>
      </c>
      <c r="J20" s="726">
        <v>24203.682259249937</v>
      </c>
      <c r="K20" s="726"/>
      <c r="L20" s="658">
        <v>16.73934019260475</v>
      </c>
    </row>
    <row r="21" spans="2:12" ht="15" customHeight="1">
      <c r="B21" s="337" t="s">
        <v>1515</v>
      </c>
      <c r="C21" s="351">
        <v>90913.03904500001</v>
      </c>
      <c r="D21" s="351">
        <v>105112.49106634</v>
      </c>
      <c r="E21" s="351">
        <v>112827.084928</v>
      </c>
      <c r="F21" s="712">
        <v>137598.206202</v>
      </c>
      <c r="G21" s="656">
        <v>14199.452021339981</v>
      </c>
      <c r="H21" s="713"/>
      <c r="I21" s="657">
        <v>15.618718910399151</v>
      </c>
      <c r="J21" s="714">
        <v>24771.121274000005</v>
      </c>
      <c r="K21" s="714"/>
      <c r="L21" s="655">
        <v>21.954942193009387</v>
      </c>
    </row>
    <row r="22" spans="2:12" ht="15" customHeight="1">
      <c r="B22" s="337" t="s">
        <v>1519</v>
      </c>
      <c r="C22" s="351">
        <v>22597.7195</v>
      </c>
      <c r="D22" s="351">
        <v>23371.248806009997</v>
      </c>
      <c r="E22" s="351">
        <v>23857.26192658</v>
      </c>
      <c r="F22" s="712">
        <v>25510.08838491</v>
      </c>
      <c r="G22" s="656">
        <v>773.5293060099975</v>
      </c>
      <c r="H22" s="713"/>
      <c r="I22" s="657">
        <v>3.423041453408595</v>
      </c>
      <c r="J22" s="714">
        <v>1652.8264583300006</v>
      </c>
      <c r="K22" s="714"/>
      <c r="L22" s="655">
        <v>6.927980517699492</v>
      </c>
    </row>
    <row r="23" spans="2:12" ht="15" customHeight="1">
      <c r="B23" s="337" t="s">
        <v>1516</v>
      </c>
      <c r="C23" s="351">
        <v>5758.533493000001</v>
      </c>
      <c r="D23" s="351">
        <v>4669.3719782200005</v>
      </c>
      <c r="E23" s="351">
        <v>7907.2677536400015</v>
      </c>
      <c r="F23" s="712">
        <v>5686.95228056</v>
      </c>
      <c r="G23" s="715">
        <v>-1089.1615147800003</v>
      </c>
      <c r="H23" s="716"/>
      <c r="I23" s="660">
        <v>-18.91386958335783</v>
      </c>
      <c r="J23" s="717">
        <v>-2220.3154730800015</v>
      </c>
      <c r="K23" s="717"/>
      <c r="L23" s="718">
        <v>-28.079426955763704</v>
      </c>
    </row>
    <row r="24" spans="2:12" s="74" customFormat="1" ht="15" customHeight="1">
      <c r="B24" s="595" t="s">
        <v>340</v>
      </c>
      <c r="C24" s="484">
        <v>119269.29203800001</v>
      </c>
      <c r="D24" s="484">
        <v>133153.11185056999</v>
      </c>
      <c r="E24" s="484">
        <v>144591.61460822</v>
      </c>
      <c r="F24" s="727">
        <v>168795.24686747</v>
      </c>
      <c r="G24" s="728">
        <v>13883.819812569971</v>
      </c>
      <c r="H24" s="729"/>
      <c r="I24" s="730">
        <v>11.6407329794047</v>
      </c>
      <c r="J24" s="731">
        <v>24203.632259250007</v>
      </c>
      <c r="K24" s="729"/>
      <c r="L24" s="732">
        <v>16.739305612452878</v>
      </c>
    </row>
    <row r="25" spans="2:12" s="74" customFormat="1" ht="15" customHeight="1">
      <c r="B25" s="595" t="s">
        <v>341</v>
      </c>
      <c r="C25" s="727">
        <v>-3122.5306490000003</v>
      </c>
      <c r="D25" s="727">
        <v>-13425.989251080002</v>
      </c>
      <c r="E25" s="727">
        <v>-3946.383837849993</v>
      </c>
      <c r="F25" s="727">
        <v>-27995.833096239996</v>
      </c>
      <c r="G25" s="733"/>
      <c r="H25" s="98"/>
      <c r="I25" s="734"/>
      <c r="J25" s="98"/>
      <c r="K25" s="98"/>
      <c r="L25" s="359"/>
    </row>
    <row r="26" spans="2:12" s="74" customFormat="1" ht="15" customHeight="1">
      <c r="B26" s="348" t="s">
        <v>1324</v>
      </c>
      <c r="C26" s="42"/>
      <c r="D26" s="42"/>
      <c r="E26" s="42"/>
      <c r="F26" s="42"/>
      <c r="G26" s="343"/>
      <c r="H26" s="231"/>
      <c r="I26" s="343"/>
      <c r="J26" s="231"/>
      <c r="K26" s="231"/>
      <c r="L26" s="231"/>
    </row>
    <row r="27" spans="2:4" ht="15" customHeight="1">
      <c r="B27" s="1268" t="s">
        <v>1042</v>
      </c>
      <c r="C27" s="344"/>
      <c r="D27" s="344"/>
    </row>
    <row r="28" spans="2:6" ht="15" customHeight="1">
      <c r="B28" s="1269" t="s">
        <v>1044</v>
      </c>
      <c r="C28" s="344"/>
      <c r="D28" s="344"/>
      <c r="F28" s="1"/>
    </row>
    <row r="36" ht="12.75">
      <c r="D36" s="1271"/>
    </row>
    <row r="37" ht="12.75">
      <c r="C37" s="1271"/>
    </row>
    <row r="38" ht="12.75">
      <c r="C38" s="1271"/>
    </row>
    <row r="39" ht="12.75">
      <c r="C39" s="1271"/>
    </row>
  </sheetData>
  <mergeCells count="12">
    <mergeCell ref="G5:I5"/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selection activeCell="H14" sqref="H14"/>
    </sheetView>
  </sheetViews>
  <sheetFormatPr defaultColWidth="11.00390625" defaultRowHeight="12.75"/>
  <cols>
    <col min="1" max="1" width="5.00390625" style="503" customWidth="1"/>
    <col min="2" max="2" width="15.8515625" style="503" customWidth="1"/>
    <col min="3" max="6" width="7.8515625" style="503" customWidth="1"/>
    <col min="7" max="8" width="7.8515625" style="534" customWidth="1"/>
    <col min="9" max="9" width="8.140625" style="534" customWidth="1"/>
    <col min="10" max="16384" width="11.00390625" style="503" customWidth="1"/>
  </cols>
  <sheetData>
    <row r="1" spans="2:9" ht="12.75">
      <c r="B1" s="1691" t="s">
        <v>696</v>
      </c>
      <c r="C1" s="1691"/>
      <c r="D1" s="1691"/>
      <c r="E1" s="1691"/>
      <c r="F1" s="1691"/>
      <c r="G1" s="1691"/>
      <c r="I1" s="616"/>
    </row>
    <row r="2" spans="2:9" ht="15.75">
      <c r="B2" s="1799" t="s">
        <v>358</v>
      </c>
      <c r="C2" s="1799"/>
      <c r="D2" s="1799"/>
      <c r="E2" s="1799"/>
      <c r="F2" s="1799"/>
      <c r="G2" s="1799"/>
      <c r="I2" s="616"/>
    </row>
    <row r="3" spans="2:9" ht="15.75">
      <c r="B3" s="1799" t="s">
        <v>359</v>
      </c>
      <c r="C3" s="1799"/>
      <c r="D3" s="1799"/>
      <c r="E3" s="1799"/>
      <c r="F3" s="1799"/>
      <c r="G3" s="1799"/>
      <c r="H3" s="616"/>
      <c r="I3" s="616"/>
    </row>
    <row r="4" spans="2:10" ht="15">
      <c r="B4" s="18"/>
      <c r="C4" s="18"/>
      <c r="D4" s="362"/>
      <c r="E4" s="73"/>
      <c r="F4" s="554"/>
      <c r="G4" s="1738" t="s">
        <v>1352</v>
      </c>
      <c r="H4" s="1738"/>
      <c r="J4" s="648"/>
    </row>
    <row r="5" spans="2:8" ht="12.75">
      <c r="B5" s="165" t="s">
        <v>1416</v>
      </c>
      <c r="C5" s="555" t="s">
        <v>180</v>
      </c>
      <c r="D5" s="556" t="s">
        <v>157</v>
      </c>
      <c r="E5" s="557" t="s">
        <v>914</v>
      </c>
      <c r="F5" s="557" t="s">
        <v>915</v>
      </c>
      <c r="G5" s="557" t="s">
        <v>1437</v>
      </c>
      <c r="H5" s="557" t="s">
        <v>706</v>
      </c>
    </row>
    <row r="6" spans="2:8" ht="15.75" customHeight="1">
      <c r="B6" s="337" t="s">
        <v>159</v>
      </c>
      <c r="C6" s="558">
        <v>728.7</v>
      </c>
      <c r="D6" s="559">
        <v>726.1</v>
      </c>
      <c r="E6" s="558">
        <v>980.096</v>
      </c>
      <c r="F6" s="558">
        <v>957.5</v>
      </c>
      <c r="G6" s="558">
        <v>2133.8</v>
      </c>
      <c r="H6" s="558">
        <v>3417.43</v>
      </c>
    </row>
    <row r="7" spans="2:8" ht="15.75" customHeight="1">
      <c r="B7" s="337" t="s">
        <v>160</v>
      </c>
      <c r="C7" s="558">
        <v>980.1</v>
      </c>
      <c r="D7" s="559">
        <v>1117.4</v>
      </c>
      <c r="E7" s="558">
        <v>977.561</v>
      </c>
      <c r="F7" s="558">
        <v>1207.954</v>
      </c>
      <c r="G7" s="558">
        <v>1655.209</v>
      </c>
      <c r="H7" s="558">
        <v>2820.1</v>
      </c>
    </row>
    <row r="8" spans="2:8" ht="15.75" customHeight="1">
      <c r="B8" s="337" t="s">
        <v>161</v>
      </c>
      <c r="C8" s="558">
        <v>1114.2</v>
      </c>
      <c r="D8" s="559">
        <v>1316.8</v>
      </c>
      <c r="E8" s="558">
        <v>907.879</v>
      </c>
      <c r="F8" s="558">
        <v>865.719</v>
      </c>
      <c r="G8" s="560">
        <v>2411.6</v>
      </c>
      <c r="H8" s="560">
        <v>1543.517</v>
      </c>
    </row>
    <row r="9" spans="2:8" ht="15.75" customHeight="1">
      <c r="B9" s="337" t="s">
        <v>162</v>
      </c>
      <c r="C9" s="558">
        <v>1019.2</v>
      </c>
      <c r="D9" s="559">
        <v>1186.5</v>
      </c>
      <c r="E9" s="558">
        <v>1103.189</v>
      </c>
      <c r="F9" s="560">
        <v>1188.259</v>
      </c>
      <c r="G9" s="560">
        <v>2065.7</v>
      </c>
      <c r="H9" s="560">
        <v>1571.367</v>
      </c>
    </row>
    <row r="10" spans="2:8" ht="15.75" customHeight="1">
      <c r="B10" s="337" t="s">
        <v>163</v>
      </c>
      <c r="C10" s="558">
        <v>1354.5</v>
      </c>
      <c r="D10" s="559">
        <v>1205.8</v>
      </c>
      <c r="E10" s="558">
        <v>1583.675</v>
      </c>
      <c r="F10" s="560">
        <v>1661.361</v>
      </c>
      <c r="G10" s="560">
        <v>2859.9</v>
      </c>
      <c r="H10" s="560">
        <v>2301.56</v>
      </c>
    </row>
    <row r="11" spans="2:8" ht="15.75" customHeight="1">
      <c r="B11" s="337" t="s">
        <v>164</v>
      </c>
      <c r="C11" s="558">
        <v>996.9</v>
      </c>
      <c r="D11" s="559">
        <v>1394.9</v>
      </c>
      <c r="E11" s="558">
        <v>1156.237</v>
      </c>
      <c r="F11" s="560">
        <v>1643.985</v>
      </c>
      <c r="G11" s="560">
        <v>3805.5</v>
      </c>
      <c r="H11" s="560">
        <v>2016.824</v>
      </c>
    </row>
    <row r="12" spans="2:8" ht="15.75" customHeight="1">
      <c r="B12" s="337" t="s">
        <v>165</v>
      </c>
      <c r="C12" s="558">
        <v>1503.6</v>
      </c>
      <c r="D12" s="559">
        <v>1154.4</v>
      </c>
      <c r="E12" s="558">
        <v>603.806</v>
      </c>
      <c r="F12" s="558">
        <v>716.981</v>
      </c>
      <c r="G12" s="558">
        <v>2962.1</v>
      </c>
      <c r="H12" s="560">
        <v>2007.5</v>
      </c>
    </row>
    <row r="13" spans="2:8" ht="15.75" customHeight="1">
      <c r="B13" s="337" t="s">
        <v>166</v>
      </c>
      <c r="C13" s="558">
        <v>1717.9</v>
      </c>
      <c r="D13" s="559">
        <v>1107.8</v>
      </c>
      <c r="E13" s="560">
        <v>603.011</v>
      </c>
      <c r="F13" s="560">
        <v>1428.479</v>
      </c>
      <c r="G13" s="560">
        <v>1963.1</v>
      </c>
      <c r="H13" s="560">
        <v>2480.095</v>
      </c>
    </row>
    <row r="14" spans="2:8" ht="15.75" customHeight="1">
      <c r="B14" s="337" t="s">
        <v>167</v>
      </c>
      <c r="C14" s="558">
        <v>2060.5</v>
      </c>
      <c r="D14" s="559">
        <v>1567.2</v>
      </c>
      <c r="E14" s="560">
        <v>1398.554</v>
      </c>
      <c r="F14" s="560">
        <v>2052.853</v>
      </c>
      <c r="G14" s="560">
        <v>3442.1</v>
      </c>
      <c r="H14" s="560">
        <v>3768.18</v>
      </c>
    </row>
    <row r="15" spans="2:8" ht="15.75" customHeight="1">
      <c r="B15" s="337" t="s">
        <v>1334</v>
      </c>
      <c r="C15" s="558">
        <v>1309.9</v>
      </c>
      <c r="D15" s="559">
        <v>1830.8</v>
      </c>
      <c r="E15" s="560">
        <v>916.412</v>
      </c>
      <c r="F15" s="560">
        <v>2714.843</v>
      </c>
      <c r="G15" s="560">
        <v>3420.2</v>
      </c>
      <c r="H15" s="560"/>
    </row>
    <row r="16" spans="2:8" ht="15.75" customHeight="1">
      <c r="B16" s="337" t="s">
        <v>1335</v>
      </c>
      <c r="C16" s="558">
        <v>1455.4</v>
      </c>
      <c r="D16" s="559">
        <v>1825.2</v>
      </c>
      <c r="E16" s="560">
        <v>1181.457</v>
      </c>
      <c r="F16" s="560">
        <v>1711.2</v>
      </c>
      <c r="G16" s="560">
        <v>2205.73</v>
      </c>
      <c r="H16" s="560"/>
    </row>
    <row r="17" spans="2:8" ht="15.75" customHeight="1">
      <c r="B17" s="338" t="s">
        <v>1336</v>
      </c>
      <c r="C17" s="561">
        <v>1016</v>
      </c>
      <c r="D17" s="562">
        <v>1900.2</v>
      </c>
      <c r="E17" s="563">
        <v>1394</v>
      </c>
      <c r="F17" s="560">
        <v>1571.796</v>
      </c>
      <c r="G17" s="560">
        <v>3091.435</v>
      </c>
      <c r="H17" s="560"/>
    </row>
    <row r="18" spans="2:8" ht="15.75" customHeight="1">
      <c r="B18" s="564" t="s">
        <v>1339</v>
      </c>
      <c r="C18" s="565">
        <v>15256.9</v>
      </c>
      <c r="D18" s="566">
        <v>16333.1</v>
      </c>
      <c r="E18" s="566">
        <v>12805.877000000002</v>
      </c>
      <c r="F18" s="567">
        <v>17720.93</v>
      </c>
      <c r="G18" s="567">
        <v>32016.374</v>
      </c>
      <c r="H18" s="567">
        <v>21926.573</v>
      </c>
    </row>
  </sheetData>
  <mergeCells count="4">
    <mergeCell ref="B1:G1"/>
    <mergeCell ref="B2:G2"/>
    <mergeCell ref="B3:G3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I3" sqref="I3"/>
    </sheetView>
  </sheetViews>
  <sheetFormatPr defaultColWidth="9.140625" defaultRowHeight="12.75"/>
  <cols>
    <col min="1" max="1" width="7.28125" style="0" customWidth="1"/>
    <col min="2" max="2" width="23.140625" style="0" bestFit="1" customWidth="1"/>
    <col min="3" max="3" width="9.8515625" style="0" customWidth="1"/>
    <col min="4" max="4" width="9.421875" style="0" customWidth="1"/>
    <col min="5" max="5" width="8.8515625" style="0" customWidth="1"/>
    <col min="6" max="6" width="9.8515625" style="0" customWidth="1"/>
    <col min="7" max="7" width="8.8515625" style="0" customWidth="1"/>
    <col min="8" max="8" width="11.8515625" style="0" bestFit="1" customWidth="1"/>
  </cols>
  <sheetData>
    <row r="1" spans="1:8" ht="15.75">
      <c r="A1" s="1508" t="s">
        <v>1124</v>
      </c>
      <c r="B1" s="888"/>
      <c r="C1" s="888"/>
      <c r="D1" s="888"/>
      <c r="E1" s="888"/>
      <c r="F1" s="888"/>
      <c r="G1" s="888"/>
      <c r="H1" s="888"/>
    </row>
    <row r="2" spans="1:8" ht="15.75">
      <c r="A2" s="1375" t="s">
        <v>911</v>
      </c>
      <c r="B2" s="1507"/>
      <c r="C2" s="1507"/>
      <c r="D2" s="1507"/>
      <c r="E2" s="1507"/>
      <c r="F2" s="1507"/>
      <c r="G2" s="1507"/>
      <c r="H2" s="1507"/>
    </row>
    <row r="3" spans="1:9" ht="16.5" thickBot="1">
      <c r="A3" s="228"/>
      <c r="B3" s="18"/>
      <c r="C3" s="18"/>
      <c r="D3" s="18"/>
      <c r="E3" s="18"/>
      <c r="F3" s="18"/>
      <c r="G3" s="228"/>
      <c r="H3" s="18" t="s">
        <v>498</v>
      </c>
      <c r="I3" s="1270"/>
    </row>
    <row r="4" spans="1:8" ht="15.75">
      <c r="A4" s="889"/>
      <c r="B4" s="890"/>
      <c r="C4" s="891"/>
      <c r="D4" s="891"/>
      <c r="E4" s="891"/>
      <c r="F4" s="892"/>
      <c r="G4" s="893" t="s">
        <v>39</v>
      </c>
      <c r="H4" s="894"/>
    </row>
    <row r="5" spans="1:8" ht="15.75">
      <c r="A5" s="895"/>
      <c r="B5" s="896"/>
      <c r="C5" s="897" t="s">
        <v>1245</v>
      </c>
      <c r="D5" s="596" t="s">
        <v>494</v>
      </c>
      <c r="E5" s="596" t="s">
        <v>1245</v>
      </c>
      <c r="F5" s="972" t="s">
        <v>494</v>
      </c>
      <c r="G5" s="898" t="s">
        <v>495</v>
      </c>
      <c r="H5" s="899"/>
    </row>
    <row r="6" spans="1:8" ht="15.75">
      <c r="A6" s="895"/>
      <c r="B6" s="896"/>
      <c r="C6" s="897" t="s">
        <v>70</v>
      </c>
      <c r="D6" s="900">
        <v>2008</v>
      </c>
      <c r="E6" s="900">
        <v>2008</v>
      </c>
      <c r="F6" s="901">
        <v>2009</v>
      </c>
      <c r="G6" s="973" t="s">
        <v>1437</v>
      </c>
      <c r="H6" s="902" t="s">
        <v>706</v>
      </c>
    </row>
    <row r="7" spans="1:8" ht="15.75">
      <c r="A7" s="903"/>
      <c r="B7" s="904"/>
      <c r="C7" s="905"/>
      <c r="D7" s="905"/>
      <c r="E7" s="905"/>
      <c r="F7" s="905"/>
      <c r="G7" s="974"/>
      <c r="H7" s="975"/>
    </row>
    <row r="8" spans="1:8" ht="12.75">
      <c r="A8" s="314" t="s">
        <v>1162</v>
      </c>
      <c r="B8" s="906"/>
      <c r="C8" s="907">
        <v>129626.4</v>
      </c>
      <c r="D8" s="907">
        <v>144963.2</v>
      </c>
      <c r="E8" s="907">
        <v>169683.6</v>
      </c>
      <c r="F8" s="907">
        <v>219043.6</v>
      </c>
      <c r="G8" s="908">
        <v>11.831540488665908</v>
      </c>
      <c r="H8" s="909">
        <v>29.089434689033</v>
      </c>
    </row>
    <row r="9" spans="1:8" ht="15.75">
      <c r="A9" s="910"/>
      <c r="B9" s="358" t="s">
        <v>1400</v>
      </c>
      <c r="C9" s="783">
        <v>123755.264</v>
      </c>
      <c r="D9" s="783">
        <v>139278.86</v>
      </c>
      <c r="E9" s="783">
        <v>142848.828</v>
      </c>
      <c r="F9" s="783">
        <v>195245.845</v>
      </c>
      <c r="G9" s="911">
        <v>12.543786420268958</v>
      </c>
      <c r="H9" s="912">
        <v>36.6800468254454</v>
      </c>
    </row>
    <row r="10" spans="1:8" ht="15.75">
      <c r="A10" s="910"/>
      <c r="B10" s="913" t="s">
        <v>1401</v>
      </c>
      <c r="C10" s="783">
        <v>5871.136</v>
      </c>
      <c r="D10" s="783">
        <v>5684.34</v>
      </c>
      <c r="E10" s="783">
        <v>26834.772</v>
      </c>
      <c r="F10" s="783">
        <v>23797.755</v>
      </c>
      <c r="G10" s="911">
        <v>-3.1815989273626144</v>
      </c>
      <c r="H10" s="912">
        <v>-11.317468991351959</v>
      </c>
    </row>
    <row r="11" spans="1:8" ht="15.75">
      <c r="A11" s="914"/>
      <c r="B11" s="359"/>
      <c r="C11" s="915"/>
      <c r="D11" s="915"/>
      <c r="E11" s="915"/>
      <c r="F11" s="915"/>
      <c r="G11" s="916"/>
      <c r="H11" s="917"/>
    </row>
    <row r="12" spans="1:8" ht="15.75">
      <c r="A12" s="903"/>
      <c r="B12" s="904"/>
      <c r="C12" s="918"/>
      <c r="D12" s="918"/>
      <c r="E12" s="918"/>
      <c r="F12" s="918"/>
      <c r="G12" s="919"/>
      <c r="H12" s="920"/>
    </row>
    <row r="13" spans="1:8" ht="12.75">
      <c r="A13" s="314" t="s">
        <v>1402</v>
      </c>
      <c r="B13" s="358"/>
      <c r="C13" s="907">
        <v>35499.6</v>
      </c>
      <c r="D13" s="907">
        <v>37308.6</v>
      </c>
      <c r="E13" s="907">
        <v>42939.9</v>
      </c>
      <c r="F13" s="907">
        <v>57008</v>
      </c>
      <c r="G13" s="908">
        <v>5.095832065713452</v>
      </c>
      <c r="H13" s="909">
        <v>32.76230266022978</v>
      </c>
    </row>
    <row r="14" spans="1:8" ht="15.75">
      <c r="A14" s="910"/>
      <c r="B14" s="358" t="s">
        <v>1400</v>
      </c>
      <c r="C14" s="783">
        <v>31681</v>
      </c>
      <c r="D14" s="783">
        <v>33788</v>
      </c>
      <c r="E14" s="783">
        <v>38827.1</v>
      </c>
      <c r="F14" s="783">
        <v>53997.6</v>
      </c>
      <c r="G14" s="911">
        <v>6.650673905495424</v>
      </c>
      <c r="H14" s="912">
        <v>39.071936868836445</v>
      </c>
    </row>
    <row r="15" spans="1:8" ht="15.75">
      <c r="A15" s="910"/>
      <c r="B15" s="913" t="s">
        <v>1401</v>
      </c>
      <c r="C15" s="783">
        <v>3818.6</v>
      </c>
      <c r="D15" s="783">
        <v>3520.6</v>
      </c>
      <c r="E15" s="783">
        <v>4112.8</v>
      </c>
      <c r="F15" s="783">
        <v>3010.4</v>
      </c>
      <c r="G15" s="911">
        <v>-7.803907191117162</v>
      </c>
      <c r="H15" s="912">
        <v>-26.80412371134021</v>
      </c>
    </row>
    <row r="16" spans="1:8" ht="15.75">
      <c r="A16" s="914"/>
      <c r="B16" s="359"/>
      <c r="C16" s="921"/>
      <c r="D16" s="921"/>
      <c r="E16" s="921"/>
      <c r="F16" s="921"/>
      <c r="G16" s="922"/>
      <c r="H16" s="923"/>
    </row>
    <row r="17" spans="1:8" ht="15.75">
      <c r="A17" s="910"/>
      <c r="B17" s="358"/>
      <c r="C17" s="924"/>
      <c r="D17" s="924"/>
      <c r="E17" s="924"/>
      <c r="F17" s="924"/>
      <c r="G17" s="925"/>
      <c r="H17" s="926"/>
    </row>
    <row r="18" spans="1:8" ht="12.75">
      <c r="A18" s="314" t="s">
        <v>1403</v>
      </c>
      <c r="B18" s="906"/>
      <c r="C18" s="907">
        <v>165126</v>
      </c>
      <c r="D18" s="907">
        <v>182271.8</v>
      </c>
      <c r="E18" s="907">
        <v>212623.5</v>
      </c>
      <c r="F18" s="907">
        <v>276051.6</v>
      </c>
      <c r="G18" s="908">
        <v>10.383464748131743</v>
      </c>
      <c r="H18" s="909">
        <v>29.83118046688159</v>
      </c>
    </row>
    <row r="19" spans="1:8" ht="15.75">
      <c r="A19" s="910"/>
      <c r="B19" s="358"/>
      <c r="C19" s="924"/>
      <c r="D19" s="924"/>
      <c r="E19" s="924"/>
      <c r="F19" s="924"/>
      <c r="G19" s="925"/>
      <c r="H19" s="926"/>
    </row>
    <row r="20" spans="1:8" ht="15.75">
      <c r="A20" s="910"/>
      <c r="B20" s="358" t="s">
        <v>1400</v>
      </c>
      <c r="C20" s="783">
        <v>155436.264</v>
      </c>
      <c r="D20" s="783">
        <v>173066.86</v>
      </c>
      <c r="E20" s="783">
        <v>181675.928</v>
      </c>
      <c r="F20" s="783">
        <v>249243.445</v>
      </c>
      <c r="G20" s="911">
        <v>11.342652960315618</v>
      </c>
      <c r="H20" s="912">
        <v>37.19123262163825</v>
      </c>
    </row>
    <row r="21" spans="1:8" ht="15.75">
      <c r="A21" s="910"/>
      <c r="B21" s="927" t="s">
        <v>1404</v>
      </c>
      <c r="C21" s="783">
        <v>94.13191381127139</v>
      </c>
      <c r="D21" s="783">
        <v>94.9498825380558</v>
      </c>
      <c r="E21" s="783">
        <v>85.44489578997619</v>
      </c>
      <c r="F21" s="783">
        <v>90.28871595020642</v>
      </c>
      <c r="G21" s="911"/>
      <c r="H21" s="912"/>
    </row>
    <row r="22" spans="1:8" ht="15.75">
      <c r="A22" s="910"/>
      <c r="B22" s="913" t="s">
        <v>1401</v>
      </c>
      <c r="C22" s="783">
        <v>9689.736</v>
      </c>
      <c r="D22" s="783">
        <v>9204.94</v>
      </c>
      <c r="E22" s="783">
        <v>30947.572</v>
      </c>
      <c r="F22" s="783">
        <v>26808.155000000002</v>
      </c>
      <c r="G22" s="911">
        <v>-5.003191005410272</v>
      </c>
      <c r="H22" s="912">
        <v>-13.375579189217163</v>
      </c>
    </row>
    <row r="23" spans="1:8" ht="12.75">
      <c r="A23" s="251"/>
      <c r="B23" s="928" t="s">
        <v>1404</v>
      </c>
      <c r="C23" s="783">
        <v>5.868086188728608</v>
      </c>
      <c r="D23" s="783">
        <v>5.050117461944195</v>
      </c>
      <c r="E23" s="783">
        <v>14.555104210023822</v>
      </c>
      <c r="F23" s="783">
        <v>9.71128404979359</v>
      </c>
      <c r="G23" s="911"/>
      <c r="H23" s="912"/>
    </row>
    <row r="24" spans="1:8" ht="15.75">
      <c r="A24" s="929" t="s">
        <v>1405</v>
      </c>
      <c r="B24" s="930"/>
      <c r="C24" s="931"/>
      <c r="D24" s="931"/>
      <c r="E24" s="931"/>
      <c r="F24" s="931"/>
      <c r="G24" s="932"/>
      <c r="H24" s="933"/>
    </row>
    <row r="25" spans="1:8" ht="15.75">
      <c r="A25" s="934"/>
      <c r="B25" s="927" t="s">
        <v>1406</v>
      </c>
      <c r="C25" s="783">
        <v>10.177539592777611</v>
      </c>
      <c r="D25" s="783">
        <v>10.067898093941082</v>
      </c>
      <c r="E25" s="783">
        <v>11.283951600063684</v>
      </c>
      <c r="F25" s="783">
        <v>12.368063306275369</v>
      </c>
      <c r="G25" s="911"/>
      <c r="H25" s="912"/>
    </row>
    <row r="26" spans="1:8" ht="15.75">
      <c r="A26" s="935"/>
      <c r="B26" s="936" t="s">
        <v>1407</v>
      </c>
      <c r="C26" s="844">
        <v>8.426558616853526</v>
      </c>
      <c r="D26" s="844">
        <v>8.12600098476195</v>
      </c>
      <c r="E26" s="844">
        <v>9.120725802559827</v>
      </c>
      <c r="F26" s="844">
        <v>9.976919234185683</v>
      </c>
      <c r="G26" s="938"/>
      <c r="H26" s="937"/>
    </row>
    <row r="27" spans="1:8" ht="12.75">
      <c r="A27" s="939" t="s">
        <v>1408</v>
      </c>
      <c r="B27" s="904"/>
      <c r="C27" s="783">
        <v>165126</v>
      </c>
      <c r="D27" s="783">
        <v>182271.8</v>
      </c>
      <c r="E27" s="783">
        <v>212623.5</v>
      </c>
      <c r="F27" s="783">
        <v>276051.6</v>
      </c>
      <c r="G27" s="911">
        <v>10.383464748131743</v>
      </c>
      <c r="H27" s="912">
        <v>29.83118046688159</v>
      </c>
    </row>
    <row r="28" spans="1:8" ht="12.75">
      <c r="A28" s="940" t="s">
        <v>1409</v>
      </c>
      <c r="B28" s="358"/>
      <c r="C28" s="783">
        <v>587.5</v>
      </c>
      <c r="D28" s="783">
        <v>601.1</v>
      </c>
      <c r="E28" s="783">
        <v>630.6</v>
      </c>
      <c r="F28" s="783">
        <v>646.6</v>
      </c>
      <c r="G28" s="911">
        <v>2.3148936170212835</v>
      </c>
      <c r="H28" s="912">
        <v>2.5372660957818027</v>
      </c>
    </row>
    <row r="29" spans="1:8" ht="15.75">
      <c r="A29" s="940" t="s">
        <v>1410</v>
      </c>
      <c r="B29" s="941"/>
      <c r="C29" s="783">
        <v>165713.5</v>
      </c>
      <c r="D29" s="783">
        <v>182872.9</v>
      </c>
      <c r="E29" s="783">
        <v>213254.1</v>
      </c>
      <c r="F29" s="783">
        <v>276698.2</v>
      </c>
      <c r="G29" s="911">
        <v>10.354859441143915</v>
      </c>
      <c r="H29" s="912">
        <v>29.750471386013203</v>
      </c>
    </row>
    <row r="30" spans="1:8" ht="15.75">
      <c r="A30" s="940" t="s">
        <v>1411</v>
      </c>
      <c r="B30" s="941"/>
      <c r="C30" s="783">
        <v>33804</v>
      </c>
      <c r="D30" s="783">
        <v>36863.7</v>
      </c>
      <c r="E30" s="783">
        <v>41798.7</v>
      </c>
      <c r="F30" s="783">
        <v>58867.4</v>
      </c>
      <c r="G30" s="911">
        <v>9.051295704650329</v>
      </c>
      <c r="H30" s="912">
        <v>40.83548052929876</v>
      </c>
    </row>
    <row r="31" spans="1:8" ht="15.75">
      <c r="A31" s="940" t="s">
        <v>1412</v>
      </c>
      <c r="B31" s="941"/>
      <c r="C31" s="783">
        <v>131909.5</v>
      </c>
      <c r="D31" s="783">
        <v>146009.2</v>
      </c>
      <c r="E31" s="783">
        <v>171455.4</v>
      </c>
      <c r="F31" s="783">
        <v>217830.8</v>
      </c>
      <c r="G31" s="911">
        <v>10.688919296942217</v>
      </c>
      <c r="H31" s="912">
        <v>27.04808364157671</v>
      </c>
    </row>
    <row r="32" spans="1:8" ht="15.75">
      <c r="A32" s="940" t="s">
        <v>1119</v>
      </c>
      <c r="B32" s="941"/>
      <c r="C32" s="783">
        <v>7529.700000000012</v>
      </c>
      <c r="D32" s="783">
        <v>-14099.7</v>
      </c>
      <c r="E32" s="783">
        <v>-39545.9</v>
      </c>
      <c r="F32" s="783">
        <v>-46375.399999999936</v>
      </c>
      <c r="G32" s="911" t="s">
        <v>1536</v>
      </c>
      <c r="H32" s="912" t="s">
        <v>1536</v>
      </c>
    </row>
    <row r="33" spans="1:8" ht="15.75">
      <c r="A33" s="940" t="s">
        <v>1120</v>
      </c>
      <c r="B33" s="941"/>
      <c r="C33" s="783">
        <v>-13433.95</v>
      </c>
      <c r="D33" s="783">
        <v>82.77</v>
      </c>
      <c r="E33" s="783">
        <v>9871.37</v>
      </c>
      <c r="F33" s="783">
        <v>7619.4</v>
      </c>
      <c r="G33" s="911" t="s">
        <v>1536</v>
      </c>
      <c r="H33" s="912" t="s">
        <v>1536</v>
      </c>
    </row>
    <row r="34" spans="1:8" ht="16.5" thickBot="1">
      <c r="A34" s="942" t="s">
        <v>1121</v>
      </c>
      <c r="B34" s="943"/>
      <c r="C34" s="944">
        <v>-5904.249999999989</v>
      </c>
      <c r="D34" s="944">
        <v>-14016.93</v>
      </c>
      <c r="E34" s="944">
        <v>-29674.53</v>
      </c>
      <c r="F34" s="944">
        <v>-38755.999999999935</v>
      </c>
      <c r="G34" s="945" t="s">
        <v>1536</v>
      </c>
      <c r="H34" s="946" t="s">
        <v>1536</v>
      </c>
    </row>
    <row r="35" spans="1:8" ht="15.75">
      <c r="A35" s="75" t="s">
        <v>1413</v>
      </c>
      <c r="B35" s="18"/>
      <c r="C35" s="228"/>
      <c r="D35" s="228"/>
      <c r="E35" s="228"/>
      <c r="F35" s="228"/>
      <c r="G35" s="228"/>
      <c r="H35" s="228"/>
    </row>
    <row r="36" spans="1:8" ht="15.75">
      <c r="A36" s="976" t="s">
        <v>1122</v>
      </c>
      <c r="B36" s="947"/>
      <c r="C36" s="228"/>
      <c r="D36" s="228"/>
      <c r="E36" s="228"/>
      <c r="F36" s="228"/>
      <c r="G36" s="228"/>
      <c r="H36" s="228"/>
    </row>
    <row r="37" spans="1:8" ht="15.75">
      <c r="A37" s="948" t="s">
        <v>1123</v>
      </c>
      <c r="B37" s="19"/>
      <c r="C37" s="228"/>
      <c r="D37" s="228"/>
      <c r="E37" s="228"/>
      <c r="F37" s="228"/>
      <c r="G37" s="228"/>
      <c r="H37" s="228"/>
    </row>
    <row r="38" spans="1:8" ht="15.75">
      <c r="A38" s="19" t="s">
        <v>71</v>
      </c>
      <c r="B38" s="228"/>
      <c r="C38" s="949">
        <v>64.85</v>
      </c>
      <c r="D38" s="949">
        <v>63.85</v>
      </c>
      <c r="E38" s="949">
        <v>68.5</v>
      </c>
      <c r="F38" s="949">
        <v>79.65</v>
      </c>
      <c r="G38" s="228"/>
      <c r="H38" s="228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I2" sqref="I2"/>
    </sheetView>
  </sheetViews>
  <sheetFormatPr defaultColWidth="9.140625" defaultRowHeight="12.75"/>
  <cols>
    <col min="1" max="1" width="7.57421875" style="0" customWidth="1"/>
    <col min="2" max="2" width="23.140625" style="0" bestFit="1" customWidth="1"/>
  </cols>
  <sheetData>
    <row r="1" spans="1:8" ht="15.75">
      <c r="A1" s="829" t="s">
        <v>179</v>
      </c>
      <c r="B1" s="888"/>
      <c r="C1" s="888"/>
      <c r="D1" s="888"/>
      <c r="E1" s="888"/>
      <c r="F1" s="888"/>
      <c r="G1" s="888"/>
      <c r="H1" s="888"/>
    </row>
    <row r="2" spans="1:9" ht="15.75">
      <c r="A2" s="1375" t="s">
        <v>911</v>
      </c>
      <c r="B2" s="1507"/>
      <c r="C2" s="1507"/>
      <c r="D2" s="1507"/>
      <c r="E2" s="1507"/>
      <c r="F2" s="1507"/>
      <c r="G2" s="1507"/>
      <c r="H2" s="1507"/>
      <c r="I2" s="1270"/>
    </row>
    <row r="3" spans="1:8" ht="16.5" thickBot="1">
      <c r="A3" s="228"/>
      <c r="B3" s="18"/>
      <c r="C3" s="18"/>
      <c r="D3" s="18"/>
      <c r="E3" s="18"/>
      <c r="F3" s="18"/>
      <c r="G3" s="18" t="s">
        <v>185</v>
      </c>
      <c r="H3" s="228"/>
    </row>
    <row r="4" spans="1:8" ht="15.75">
      <c r="A4" s="889"/>
      <c r="B4" s="890"/>
      <c r="C4" s="891"/>
      <c r="D4" s="891"/>
      <c r="E4" s="891"/>
      <c r="F4" s="892"/>
      <c r="G4" s="893" t="s">
        <v>39</v>
      </c>
      <c r="H4" s="894"/>
    </row>
    <row r="5" spans="1:8" ht="15.75">
      <c r="A5" s="895"/>
      <c r="B5" s="896"/>
      <c r="C5" s="897" t="s">
        <v>1245</v>
      </c>
      <c r="D5" s="897" t="s">
        <v>494</v>
      </c>
      <c r="E5" s="897" t="s">
        <v>1245</v>
      </c>
      <c r="F5" s="950" t="s">
        <v>494</v>
      </c>
      <c r="G5" s="898" t="s">
        <v>495</v>
      </c>
      <c r="H5" s="899"/>
    </row>
    <row r="6" spans="1:8" ht="15.75">
      <c r="A6" s="895"/>
      <c r="B6" s="896"/>
      <c r="C6" s="900" t="s">
        <v>70</v>
      </c>
      <c r="D6" s="900">
        <v>2008</v>
      </c>
      <c r="E6" s="900">
        <v>2008</v>
      </c>
      <c r="F6" s="901">
        <v>2009</v>
      </c>
      <c r="G6" s="951" t="s">
        <v>1437</v>
      </c>
      <c r="H6" s="902" t="s">
        <v>706</v>
      </c>
    </row>
    <row r="7" spans="1:8" ht="15.75">
      <c r="A7" s="903"/>
      <c r="B7" s="904"/>
      <c r="C7" s="905"/>
      <c r="D7" s="905"/>
      <c r="E7" s="905"/>
      <c r="F7" s="952"/>
      <c r="G7" s="910"/>
      <c r="H7" s="953"/>
    </row>
    <row r="8" spans="1:8" ht="12.75">
      <c r="A8" s="314" t="s">
        <v>1162</v>
      </c>
      <c r="B8" s="906"/>
      <c r="C8" s="907">
        <v>1998.8650732459523</v>
      </c>
      <c r="D8" s="907">
        <v>2270.371182458888</v>
      </c>
      <c r="E8" s="907">
        <v>2477.1328467153285</v>
      </c>
      <c r="F8" s="954">
        <v>2750.076585059636</v>
      </c>
      <c r="G8" s="908">
        <v>13.583013323257376</v>
      </c>
      <c r="H8" s="909">
        <v>11.018534541101815</v>
      </c>
    </row>
    <row r="9" spans="1:8" ht="15.75">
      <c r="A9" s="910"/>
      <c r="B9" s="358" t="s">
        <v>1400</v>
      </c>
      <c r="C9" s="783">
        <v>1908.3309791827294</v>
      </c>
      <c r="D9" s="783">
        <v>2181.344714173845</v>
      </c>
      <c r="E9" s="783">
        <v>2085.3843503649637</v>
      </c>
      <c r="F9" s="955">
        <v>2451.297489014438</v>
      </c>
      <c r="G9" s="911">
        <v>14.306414242042948</v>
      </c>
      <c r="H9" s="912">
        <v>17.546556278003905</v>
      </c>
    </row>
    <row r="10" spans="1:8" ht="15.75">
      <c r="A10" s="910"/>
      <c r="B10" s="913" t="s">
        <v>1401</v>
      </c>
      <c r="C10" s="783">
        <v>90.53409406322284</v>
      </c>
      <c r="D10" s="783">
        <v>89.02646828504307</v>
      </c>
      <c r="E10" s="783">
        <v>391.748496350365</v>
      </c>
      <c r="F10" s="955">
        <v>298.7790960451977</v>
      </c>
      <c r="G10" s="911">
        <v>-1.6652574853479507</v>
      </c>
      <c r="H10" s="912">
        <v>-23.731909929787946</v>
      </c>
    </row>
    <row r="11" spans="1:8" ht="15.75">
      <c r="A11" s="914"/>
      <c r="B11" s="359"/>
      <c r="C11" s="915"/>
      <c r="D11" s="915"/>
      <c r="E11" s="915"/>
      <c r="F11" s="956"/>
      <c r="G11" s="916"/>
      <c r="H11" s="917"/>
    </row>
    <row r="12" spans="1:8" ht="15.75">
      <c r="A12" s="903"/>
      <c r="B12" s="904"/>
      <c r="C12" s="918"/>
      <c r="D12" s="918"/>
      <c r="E12" s="918"/>
      <c r="F12" s="957"/>
      <c r="G12" s="919"/>
      <c r="H12" s="920"/>
    </row>
    <row r="13" spans="1:8" ht="12.75">
      <c r="A13" s="314" t="s">
        <v>1402</v>
      </c>
      <c r="B13" s="358"/>
      <c r="C13" s="907">
        <v>547.4109483423284</v>
      </c>
      <c r="D13" s="907">
        <v>584.3163664839468</v>
      </c>
      <c r="E13" s="907">
        <v>626.8598540145986</v>
      </c>
      <c r="F13" s="954">
        <v>715.7313245448838</v>
      </c>
      <c r="G13" s="908">
        <v>6.74181220769799</v>
      </c>
      <c r="H13" s="909">
        <v>14.177247108923254</v>
      </c>
    </row>
    <row r="14" spans="1:8" ht="15.75">
      <c r="A14" s="910"/>
      <c r="B14" s="358" t="s">
        <v>1400</v>
      </c>
      <c r="C14" s="783">
        <v>488.5273708558212</v>
      </c>
      <c r="D14" s="783">
        <v>529.1777603758811</v>
      </c>
      <c r="E14" s="783">
        <v>566.8189781021897</v>
      </c>
      <c r="F14" s="955">
        <v>677.9359698681732</v>
      </c>
      <c r="G14" s="911">
        <v>8.321005525002008</v>
      </c>
      <c r="H14" s="912">
        <v>19.60361174532703</v>
      </c>
    </row>
    <row r="15" spans="1:8" ht="15.75">
      <c r="A15" s="910"/>
      <c r="B15" s="913" t="s">
        <v>1401</v>
      </c>
      <c r="C15" s="783">
        <v>58.88357748650733</v>
      </c>
      <c r="D15" s="783">
        <v>55.13860610806578</v>
      </c>
      <c r="E15" s="783">
        <v>60.040875912408765</v>
      </c>
      <c r="F15" s="955">
        <v>37.79535467671061</v>
      </c>
      <c r="G15" s="911">
        <v>-6.359958987375862</v>
      </c>
      <c r="H15" s="912">
        <v>-37.050627422809846</v>
      </c>
    </row>
    <row r="16" spans="1:8" ht="15.75">
      <c r="A16" s="914"/>
      <c r="B16" s="359"/>
      <c r="C16" s="921"/>
      <c r="D16" s="921"/>
      <c r="E16" s="921"/>
      <c r="F16" s="958"/>
      <c r="G16" s="922"/>
      <c r="H16" s="923"/>
    </row>
    <row r="17" spans="1:8" ht="15.75">
      <c r="A17" s="910"/>
      <c r="B17" s="358"/>
      <c r="C17" s="924"/>
      <c r="D17" s="924"/>
      <c r="E17" s="924"/>
      <c r="F17" s="959"/>
      <c r="G17" s="925"/>
      <c r="H17" s="926"/>
    </row>
    <row r="18" spans="1:8" ht="12.75">
      <c r="A18" s="314" t="s">
        <v>1403</v>
      </c>
      <c r="B18" s="906"/>
      <c r="C18" s="907">
        <v>2546.276021588281</v>
      </c>
      <c r="D18" s="907">
        <v>2854.687548942835</v>
      </c>
      <c r="E18" s="907">
        <v>3103.992700729927</v>
      </c>
      <c r="F18" s="954">
        <v>3465.8079096045194</v>
      </c>
      <c r="G18" s="908">
        <v>12.112258244578584</v>
      </c>
      <c r="H18" s="909">
        <v>11.656445222616313</v>
      </c>
    </row>
    <row r="19" spans="1:8" ht="15.75">
      <c r="A19" s="910"/>
      <c r="B19" s="358"/>
      <c r="C19" s="924"/>
      <c r="D19" s="924"/>
      <c r="E19" s="924"/>
      <c r="F19" s="959"/>
      <c r="G19" s="925"/>
      <c r="H19" s="926"/>
    </row>
    <row r="20" spans="1:8" ht="15.75">
      <c r="A20" s="910"/>
      <c r="B20" s="358" t="s">
        <v>1400</v>
      </c>
      <c r="C20" s="783">
        <v>2396.8583500385507</v>
      </c>
      <c r="D20" s="783">
        <v>2710.522474549726</v>
      </c>
      <c r="E20" s="783">
        <v>2652.2033284671534</v>
      </c>
      <c r="F20" s="955">
        <v>3129.233458882611</v>
      </c>
      <c r="G20" s="911">
        <v>13.086468981620499</v>
      </c>
      <c r="H20" s="912">
        <v>17.98618248063049</v>
      </c>
    </row>
    <row r="21" spans="1:8" ht="15.75">
      <c r="A21" s="910"/>
      <c r="B21" s="927" t="s">
        <v>1404</v>
      </c>
      <c r="C21" s="783">
        <v>94.13191381127139</v>
      </c>
      <c r="D21" s="783">
        <v>94.9498825380558</v>
      </c>
      <c r="E21" s="783">
        <v>85.44489578997619</v>
      </c>
      <c r="F21" s="955">
        <v>90.28871595020642</v>
      </c>
      <c r="G21" s="911"/>
      <c r="H21" s="912"/>
    </row>
    <row r="22" spans="1:8" ht="15.75">
      <c r="A22" s="910"/>
      <c r="B22" s="913" t="s">
        <v>1401</v>
      </c>
      <c r="C22" s="783">
        <v>149.41767154973016</v>
      </c>
      <c r="D22" s="783">
        <v>144.16507439310885</v>
      </c>
      <c r="E22" s="783">
        <v>451.7893722627737</v>
      </c>
      <c r="F22" s="955">
        <v>336.57445072190836</v>
      </c>
      <c r="G22" s="911">
        <v>-3.5153788050251507</v>
      </c>
      <c r="H22" s="912">
        <v>-25.501910539376965</v>
      </c>
    </row>
    <row r="23" spans="1:8" ht="12.75">
      <c r="A23" s="251"/>
      <c r="B23" s="928" t="s">
        <v>1404</v>
      </c>
      <c r="C23" s="783">
        <v>5.868086188728608</v>
      </c>
      <c r="D23" s="783">
        <v>5.050117461944195</v>
      </c>
      <c r="E23" s="783">
        <v>14.555104210023822</v>
      </c>
      <c r="F23" s="955">
        <v>9.71128404979359</v>
      </c>
      <c r="G23" s="911"/>
      <c r="H23" s="912"/>
    </row>
    <row r="24" spans="1:8" ht="15.75">
      <c r="A24" s="929" t="s">
        <v>1405</v>
      </c>
      <c r="B24" s="930"/>
      <c r="C24" s="931"/>
      <c r="D24" s="931"/>
      <c r="E24" s="931"/>
      <c r="F24" s="960"/>
      <c r="G24" s="932"/>
      <c r="H24" s="933"/>
    </row>
    <row r="25" spans="1:8" ht="15.75">
      <c r="A25" s="934"/>
      <c r="B25" s="927" t="s">
        <v>1406</v>
      </c>
      <c r="C25" s="783">
        <v>10.177539592777611</v>
      </c>
      <c r="D25" s="783">
        <v>10.067898093941082</v>
      </c>
      <c r="E25" s="783">
        <v>11.283951600063684</v>
      </c>
      <c r="F25" s="955">
        <v>12.368063306275369</v>
      </c>
      <c r="G25" s="911"/>
      <c r="H25" s="912"/>
    </row>
    <row r="26" spans="1:8" ht="15.75">
      <c r="A26" s="935"/>
      <c r="B26" s="936" t="s">
        <v>1407</v>
      </c>
      <c r="C26" s="844">
        <v>8.426558616853526</v>
      </c>
      <c r="D26" s="844">
        <v>8.12600098476195</v>
      </c>
      <c r="E26" s="844">
        <v>9.120725802559827</v>
      </c>
      <c r="F26" s="961">
        <v>9.976919234185683</v>
      </c>
      <c r="G26" s="938"/>
      <c r="H26" s="937"/>
    </row>
    <row r="27" spans="1:8" ht="12.75">
      <c r="A27" s="939" t="s">
        <v>1408</v>
      </c>
      <c r="B27" s="904"/>
      <c r="C27" s="783">
        <v>2546.276021588281</v>
      </c>
      <c r="D27" s="783">
        <v>2854.687548942835</v>
      </c>
      <c r="E27" s="783">
        <v>3103.992700729927</v>
      </c>
      <c r="F27" s="955">
        <v>3465.8079096045194</v>
      </c>
      <c r="G27" s="911">
        <v>12.112258244578584</v>
      </c>
      <c r="H27" s="912">
        <v>11.656445222616313</v>
      </c>
    </row>
    <row r="28" spans="1:8" ht="12.75">
      <c r="A28" s="940" t="s">
        <v>1409</v>
      </c>
      <c r="B28" s="358"/>
      <c r="C28" s="783">
        <v>9.059367771781034</v>
      </c>
      <c r="D28" s="783">
        <v>9.41425215348473</v>
      </c>
      <c r="E28" s="783">
        <v>9.205839416058394</v>
      </c>
      <c r="F28" s="955">
        <v>8.118016321406152</v>
      </c>
      <c r="G28" s="911">
        <v>3.917319515486753</v>
      </c>
      <c r="H28" s="912">
        <v>-11.816663809654074</v>
      </c>
    </row>
    <row r="29" spans="1:8" ht="15.75">
      <c r="A29" s="940" t="s">
        <v>1410</v>
      </c>
      <c r="B29" s="941"/>
      <c r="C29" s="783">
        <v>2555.335389360062</v>
      </c>
      <c r="D29" s="783">
        <v>2864.10180109632</v>
      </c>
      <c r="E29" s="783">
        <v>3113.1985401459856</v>
      </c>
      <c r="F29" s="955">
        <v>3473.925925925925</v>
      </c>
      <c r="G29" s="911">
        <v>12.083204929650464</v>
      </c>
      <c r="H29" s="912">
        <v>11.587034399772776</v>
      </c>
    </row>
    <row r="30" spans="1:8" ht="15.75">
      <c r="A30" s="940" t="s">
        <v>1411</v>
      </c>
      <c r="B30" s="941"/>
      <c r="C30" s="783">
        <v>521.2644564379337</v>
      </c>
      <c r="D30" s="783">
        <v>577.3484729835551</v>
      </c>
      <c r="E30" s="783">
        <v>610.2</v>
      </c>
      <c r="F30" s="955">
        <v>739.0759573132455</v>
      </c>
      <c r="G30" s="911">
        <v>10.759225159695745</v>
      </c>
      <c r="H30" s="912">
        <v>21.120281434487964</v>
      </c>
    </row>
    <row r="31" spans="1:8" ht="15.75">
      <c r="A31" s="940" t="s">
        <v>1412</v>
      </c>
      <c r="B31" s="941"/>
      <c r="C31" s="783">
        <v>2034.0709329221281</v>
      </c>
      <c r="D31" s="783">
        <v>2286.7533281127644</v>
      </c>
      <c r="E31" s="783">
        <v>2502.9985401459858</v>
      </c>
      <c r="F31" s="955">
        <v>2734.8499686126797</v>
      </c>
      <c r="G31" s="911">
        <v>12.422496733072876</v>
      </c>
      <c r="H31" s="912">
        <v>9.262947011274363</v>
      </c>
    </row>
    <row r="32" spans="1:8" ht="16.5" thickBot="1">
      <c r="A32" s="942" t="s">
        <v>1129</v>
      </c>
      <c r="B32" s="943"/>
      <c r="C32" s="944">
        <v>-91.0447185813414</v>
      </c>
      <c r="D32" s="944">
        <v>-219.52905246671904</v>
      </c>
      <c r="E32" s="944">
        <v>-433.2048175182485</v>
      </c>
      <c r="F32" s="962">
        <v>-486.57878217200164</v>
      </c>
      <c r="G32" s="945" t="s">
        <v>1536</v>
      </c>
      <c r="H32" s="946" t="s">
        <v>1536</v>
      </c>
    </row>
    <row r="33" spans="1:8" ht="15.75">
      <c r="A33" s="1509"/>
      <c r="B33" s="230"/>
      <c r="C33" s="1510"/>
      <c r="D33" s="1510"/>
      <c r="E33" s="1510"/>
      <c r="F33" s="1510"/>
      <c r="G33" s="1510"/>
      <c r="H33" s="1510"/>
    </row>
    <row r="34" spans="1:8" ht="15.75">
      <c r="A34" s="1509"/>
      <c r="B34" s="230"/>
      <c r="C34" s="1510"/>
      <c r="D34" s="1510"/>
      <c r="E34" s="1510"/>
      <c r="F34" s="1510"/>
      <c r="G34" s="1510"/>
      <c r="H34" s="1510"/>
    </row>
    <row r="35" spans="1:8" ht="15.75">
      <c r="A35" s="75" t="s">
        <v>1413</v>
      </c>
      <c r="B35" s="18"/>
      <c r="C35" s="228"/>
      <c r="D35" s="228"/>
      <c r="E35" s="228"/>
      <c r="F35" s="228"/>
      <c r="G35" s="228"/>
      <c r="H35" s="228"/>
    </row>
    <row r="36" spans="1:8" ht="15.75">
      <c r="A36" s="350" t="s">
        <v>757</v>
      </c>
      <c r="B36" s="947"/>
      <c r="C36" s="228"/>
      <c r="D36" s="228"/>
      <c r="E36" s="228"/>
      <c r="F36" s="228"/>
      <c r="G36" s="228"/>
      <c r="H36" s="228"/>
    </row>
    <row r="37" spans="1:8" ht="15.75">
      <c r="A37" s="948" t="s">
        <v>758</v>
      </c>
      <c r="B37" s="19"/>
      <c r="C37" s="228"/>
      <c r="D37" s="228"/>
      <c r="E37" s="228"/>
      <c r="F37" s="228"/>
      <c r="G37" s="228"/>
      <c r="H37" s="228"/>
    </row>
    <row r="38" spans="1:8" ht="15.75">
      <c r="A38" s="19" t="s">
        <v>71</v>
      </c>
      <c r="B38" s="19"/>
      <c r="C38" s="949">
        <v>64.85</v>
      </c>
      <c r="D38" s="949">
        <v>63.85</v>
      </c>
      <c r="E38" s="949">
        <v>68.5</v>
      </c>
      <c r="F38" s="949">
        <v>79.65</v>
      </c>
      <c r="G38" s="228"/>
      <c r="H38" s="228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selection activeCell="J3" sqref="J3"/>
    </sheetView>
  </sheetViews>
  <sheetFormatPr defaultColWidth="9.140625" defaultRowHeight="12.75"/>
  <cols>
    <col min="1" max="1" width="11.8515625" style="18" customWidth="1"/>
    <col min="2" max="2" width="12.00390625" style="18" customWidth="1"/>
    <col min="3" max="3" width="13.140625" style="18" bestFit="1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11" ht="12.75">
      <c r="B1" s="1691" t="s">
        <v>80</v>
      </c>
      <c r="C1" s="1691"/>
      <c r="D1" s="1691"/>
      <c r="E1" s="1691"/>
      <c r="F1" s="1691"/>
      <c r="G1" s="1691"/>
      <c r="H1" s="1691"/>
      <c r="I1" s="1691"/>
      <c r="K1" s="344"/>
    </row>
    <row r="2" spans="2:9" ht="32.25" customHeight="1">
      <c r="B2" s="1910" t="s">
        <v>72</v>
      </c>
      <c r="C2" s="1911"/>
      <c r="D2" s="1911"/>
      <c r="E2" s="1911"/>
      <c r="F2" s="1911"/>
      <c r="G2" s="1911"/>
      <c r="H2" s="1911"/>
      <c r="I2" s="1911"/>
    </row>
    <row r="3" ht="13.5" thickBot="1">
      <c r="J3" s="344"/>
    </row>
    <row r="4" spans="2:9" ht="12.75">
      <c r="B4" s="1803" t="s">
        <v>1415</v>
      </c>
      <c r="C4" s="1913" t="s">
        <v>1416</v>
      </c>
      <c r="D4" s="1915" t="s">
        <v>1417</v>
      </c>
      <c r="E4" s="1805"/>
      <c r="F4" s="1806"/>
      <c r="G4" s="1805" t="s">
        <v>1418</v>
      </c>
      <c r="H4" s="1805"/>
      <c r="I4" s="1806"/>
    </row>
    <row r="5" spans="2:9" ht="39" customHeight="1" thickBot="1">
      <c r="B5" s="1912"/>
      <c r="C5" s="1914"/>
      <c r="D5" s="737" t="s">
        <v>1419</v>
      </c>
      <c r="E5" s="249" t="s">
        <v>1420</v>
      </c>
      <c r="F5" s="784" t="s">
        <v>1421</v>
      </c>
      <c r="G5" s="249" t="s">
        <v>1419</v>
      </c>
      <c r="H5" s="249" t="s">
        <v>1420</v>
      </c>
      <c r="I5" s="784" t="s">
        <v>1421</v>
      </c>
    </row>
    <row r="6" spans="2:9" ht="18" customHeight="1">
      <c r="B6" s="785" t="s">
        <v>915</v>
      </c>
      <c r="C6" s="786" t="s">
        <v>917</v>
      </c>
      <c r="D6" s="787">
        <v>74.35</v>
      </c>
      <c r="E6" s="787">
        <v>74.94</v>
      </c>
      <c r="F6" s="787">
        <v>74.65</v>
      </c>
      <c r="G6" s="788">
        <v>74.46</v>
      </c>
      <c r="H6" s="787">
        <v>75.05</v>
      </c>
      <c r="I6" s="789">
        <v>74.76</v>
      </c>
    </row>
    <row r="7" spans="2:9" ht="12.75">
      <c r="B7" s="790"/>
      <c r="C7" s="791" t="s">
        <v>1422</v>
      </c>
      <c r="D7" s="792">
        <v>73.6</v>
      </c>
      <c r="E7" s="792">
        <v>74.19</v>
      </c>
      <c r="F7" s="792">
        <v>73.9</v>
      </c>
      <c r="G7" s="793">
        <v>74.08</v>
      </c>
      <c r="H7" s="792">
        <v>74.67</v>
      </c>
      <c r="I7" s="794">
        <v>74.37</v>
      </c>
    </row>
    <row r="8" spans="2:9" ht="12.75">
      <c r="B8" s="790"/>
      <c r="C8" s="791" t="s">
        <v>1327</v>
      </c>
      <c r="D8" s="792">
        <v>72.59</v>
      </c>
      <c r="E8" s="792">
        <v>73.19</v>
      </c>
      <c r="F8" s="792">
        <v>72.89</v>
      </c>
      <c r="G8" s="793">
        <v>73.17838709677419</v>
      </c>
      <c r="H8" s="792">
        <v>73.76935483870967</v>
      </c>
      <c r="I8" s="794">
        <v>73.47387096774193</v>
      </c>
    </row>
    <row r="9" spans="2:9" ht="12.75">
      <c r="B9" s="790"/>
      <c r="C9" s="791" t="s">
        <v>1328</v>
      </c>
      <c r="D9" s="792">
        <v>72.3</v>
      </c>
      <c r="E9" s="792">
        <v>72.89</v>
      </c>
      <c r="F9" s="792">
        <v>72.595</v>
      </c>
      <c r="G9" s="793">
        <v>71.8643333333333</v>
      </c>
      <c r="H9" s="792">
        <v>72.455</v>
      </c>
      <c r="I9" s="794">
        <v>72.15966666666665</v>
      </c>
    </row>
    <row r="10" spans="2:9" ht="12.75">
      <c r="B10" s="790"/>
      <c r="C10" s="791" t="s">
        <v>1329</v>
      </c>
      <c r="D10" s="792">
        <v>71.45</v>
      </c>
      <c r="E10" s="792">
        <v>72.04</v>
      </c>
      <c r="F10" s="792">
        <v>71.745</v>
      </c>
      <c r="G10" s="793">
        <v>71.4455172413793</v>
      </c>
      <c r="H10" s="792">
        <v>72.03655172413792</v>
      </c>
      <c r="I10" s="794">
        <v>71.74103448275861</v>
      </c>
    </row>
    <row r="11" spans="2:9" ht="12.75">
      <c r="B11" s="790"/>
      <c r="C11" s="791" t="s">
        <v>1330</v>
      </c>
      <c r="D11" s="792">
        <v>71.1</v>
      </c>
      <c r="E11" s="792">
        <v>71.69</v>
      </c>
      <c r="F11" s="792">
        <v>71.4</v>
      </c>
      <c r="G11" s="793">
        <v>70.98</v>
      </c>
      <c r="H11" s="792">
        <v>71.57</v>
      </c>
      <c r="I11" s="794">
        <v>71.28</v>
      </c>
    </row>
    <row r="12" spans="2:9" ht="12.75">
      <c r="B12" s="790"/>
      <c r="C12" s="791" t="s">
        <v>1331</v>
      </c>
      <c r="D12" s="792">
        <v>70.35</v>
      </c>
      <c r="E12" s="792">
        <v>70.94</v>
      </c>
      <c r="F12" s="792">
        <v>70.645</v>
      </c>
      <c r="G12" s="793">
        <v>70.53965517241382</v>
      </c>
      <c r="H12" s="792">
        <v>71.13068965517243</v>
      </c>
      <c r="I12" s="794">
        <v>70.83517241379312</v>
      </c>
    </row>
    <row r="13" spans="2:9" ht="12.75">
      <c r="B13" s="790"/>
      <c r="C13" s="791" t="s">
        <v>1332</v>
      </c>
      <c r="D13" s="792">
        <v>70.5</v>
      </c>
      <c r="E13" s="792">
        <v>71.09</v>
      </c>
      <c r="F13" s="792">
        <v>70.795</v>
      </c>
      <c r="G13" s="793">
        <v>70.55633333333334</v>
      </c>
      <c r="H13" s="792">
        <v>71.14900000000002</v>
      </c>
      <c r="I13" s="794">
        <v>70.85266666666668</v>
      </c>
    </row>
    <row r="14" spans="2:9" ht="12.75">
      <c r="B14" s="790"/>
      <c r="C14" s="791" t="s">
        <v>1333</v>
      </c>
      <c r="D14" s="792">
        <v>68.4</v>
      </c>
      <c r="E14" s="792">
        <v>68.99</v>
      </c>
      <c r="F14" s="792">
        <v>68.695</v>
      </c>
      <c r="G14" s="793">
        <v>69.30368778280541</v>
      </c>
      <c r="H14" s="792">
        <v>69.8954298642534</v>
      </c>
      <c r="I14" s="794">
        <v>69.5995588235294</v>
      </c>
    </row>
    <row r="15" spans="2:9" ht="12.75">
      <c r="B15" s="790"/>
      <c r="C15" s="791" t="s">
        <v>1334</v>
      </c>
      <c r="D15" s="792">
        <v>65.7</v>
      </c>
      <c r="E15" s="792">
        <v>66.29</v>
      </c>
      <c r="F15" s="792">
        <v>65.995</v>
      </c>
      <c r="G15" s="793">
        <v>66.0667741935484</v>
      </c>
      <c r="H15" s="792">
        <v>66.65870967741934</v>
      </c>
      <c r="I15" s="794">
        <v>66.36274193548387</v>
      </c>
    </row>
    <row r="16" spans="2:9" ht="12.75">
      <c r="B16" s="48"/>
      <c r="C16" s="80" t="s">
        <v>1423</v>
      </c>
      <c r="D16" s="792">
        <v>65.4</v>
      </c>
      <c r="E16" s="792">
        <v>65.99</v>
      </c>
      <c r="F16" s="792">
        <v>65.695</v>
      </c>
      <c r="G16" s="793">
        <v>64.90645161290324</v>
      </c>
      <c r="H16" s="792">
        <v>65.49645161290321</v>
      </c>
      <c r="I16" s="794">
        <v>65.20145161290323</v>
      </c>
    </row>
    <row r="17" spans="2:9" ht="12.75">
      <c r="B17" s="48"/>
      <c r="C17" s="80" t="s">
        <v>1424</v>
      </c>
      <c r="D17" s="792">
        <v>64.85</v>
      </c>
      <c r="E17" s="792">
        <v>65.44</v>
      </c>
      <c r="F17" s="792">
        <v>65.145</v>
      </c>
      <c r="G17" s="793">
        <v>64.9171875</v>
      </c>
      <c r="H17" s="792">
        <v>65.5078125</v>
      </c>
      <c r="I17" s="794">
        <v>65.2125</v>
      </c>
    </row>
    <row r="18" spans="2:9" ht="12.75">
      <c r="B18" s="790"/>
      <c r="C18" s="795" t="s">
        <v>357</v>
      </c>
      <c r="D18" s="796">
        <v>70.04916666666666</v>
      </c>
      <c r="E18" s="796">
        <v>70.64</v>
      </c>
      <c r="F18" s="796">
        <v>70.34583333333332</v>
      </c>
      <c r="G18" s="797">
        <v>70.19152727220758</v>
      </c>
      <c r="H18" s="796">
        <v>70.78241665604968</v>
      </c>
      <c r="I18" s="798">
        <v>70.48738863079528</v>
      </c>
    </row>
    <row r="19" spans="2:9" ht="12.75">
      <c r="B19" s="790"/>
      <c r="C19" s="799"/>
      <c r="D19" s="800"/>
      <c r="E19" s="801"/>
      <c r="F19" s="801"/>
      <c r="G19" s="802"/>
      <c r="H19" s="801"/>
      <c r="I19" s="803"/>
    </row>
    <row r="20" spans="2:9" ht="12.75">
      <c r="B20" s="804" t="s">
        <v>1437</v>
      </c>
      <c r="C20" s="805" t="s">
        <v>917</v>
      </c>
      <c r="D20" s="792">
        <v>65.87</v>
      </c>
      <c r="E20" s="792">
        <v>66.46</v>
      </c>
      <c r="F20" s="792">
        <v>66.165</v>
      </c>
      <c r="G20" s="793">
        <v>64.9025</v>
      </c>
      <c r="H20" s="792">
        <v>65.4928125</v>
      </c>
      <c r="I20" s="794">
        <v>65.19765625</v>
      </c>
    </row>
    <row r="21" spans="2:9" ht="12.75">
      <c r="B21" s="804"/>
      <c r="C21" s="805" t="s">
        <v>1422</v>
      </c>
      <c r="D21" s="792">
        <v>65</v>
      </c>
      <c r="E21" s="792">
        <v>65.59</v>
      </c>
      <c r="F21" s="792">
        <v>65.295</v>
      </c>
      <c r="G21" s="793">
        <v>65.59032258064518</v>
      </c>
      <c r="H21" s="792">
        <v>66.18032258064517</v>
      </c>
      <c r="I21" s="794">
        <v>65.88532258064518</v>
      </c>
    </row>
    <row r="22" spans="2:9" ht="12.75">
      <c r="B22" s="804"/>
      <c r="C22" s="805" t="s">
        <v>1327</v>
      </c>
      <c r="D22" s="792">
        <v>63.2</v>
      </c>
      <c r="E22" s="792">
        <v>63.8</v>
      </c>
      <c r="F22" s="792">
        <v>63.5</v>
      </c>
      <c r="G22" s="793">
        <v>63.72</v>
      </c>
      <c r="H22" s="792">
        <v>64.31266666666666</v>
      </c>
      <c r="I22" s="794">
        <v>64.01633333333334</v>
      </c>
    </row>
    <row r="23" spans="2:9" ht="12.75">
      <c r="B23" s="804"/>
      <c r="C23" s="805" t="s">
        <v>1328</v>
      </c>
      <c r="D23" s="792">
        <v>63.05</v>
      </c>
      <c r="E23" s="792">
        <v>63.65</v>
      </c>
      <c r="F23" s="792">
        <v>63.35</v>
      </c>
      <c r="G23" s="793">
        <v>63.24</v>
      </c>
      <c r="H23" s="792">
        <v>63.84</v>
      </c>
      <c r="I23" s="794">
        <v>63.54</v>
      </c>
    </row>
    <row r="24" spans="2:9" ht="12.75">
      <c r="B24" s="804"/>
      <c r="C24" s="805" t="s">
        <v>1329</v>
      </c>
      <c r="D24" s="792">
        <v>63.25</v>
      </c>
      <c r="E24" s="792">
        <v>63.85</v>
      </c>
      <c r="F24" s="792">
        <v>63.55</v>
      </c>
      <c r="G24" s="793">
        <v>63.35137931034483</v>
      </c>
      <c r="H24" s="792">
        <v>63.951379310344834</v>
      </c>
      <c r="I24" s="794">
        <v>63.651379310344836</v>
      </c>
    </row>
    <row r="25" spans="2:9" ht="12.75">
      <c r="B25" s="804"/>
      <c r="C25" s="805" t="s">
        <v>1330</v>
      </c>
      <c r="D25" s="792">
        <v>62.9</v>
      </c>
      <c r="E25" s="792">
        <v>63.5</v>
      </c>
      <c r="F25" s="792">
        <v>63.2</v>
      </c>
      <c r="G25" s="793">
        <v>63.182</v>
      </c>
      <c r="H25" s="792">
        <v>63.78200000000001</v>
      </c>
      <c r="I25" s="794">
        <v>63.482000000000006</v>
      </c>
    </row>
    <row r="26" spans="2:9" ht="12.75">
      <c r="B26" s="804"/>
      <c r="C26" s="805" t="s">
        <v>1331</v>
      </c>
      <c r="D26" s="792">
        <v>63.35</v>
      </c>
      <c r="E26" s="792">
        <v>63.95</v>
      </c>
      <c r="F26" s="792">
        <v>63.65</v>
      </c>
      <c r="G26" s="793">
        <v>63.12275862068965</v>
      </c>
      <c r="H26" s="792">
        <v>63.71862068965518</v>
      </c>
      <c r="I26" s="794">
        <v>63.42068965517242</v>
      </c>
    </row>
    <row r="27" spans="2:9" ht="12.75">
      <c r="B27" s="804"/>
      <c r="C27" s="805" t="s">
        <v>1332</v>
      </c>
      <c r="D27" s="792">
        <v>64.49</v>
      </c>
      <c r="E27" s="792">
        <v>65.09</v>
      </c>
      <c r="F27" s="792">
        <v>64.79</v>
      </c>
      <c r="G27" s="793">
        <v>63.932</v>
      </c>
      <c r="H27" s="792">
        <v>64.53133333333334</v>
      </c>
      <c r="I27" s="794">
        <v>64.23166666666667</v>
      </c>
    </row>
    <row r="28" spans="2:9" ht="12.75">
      <c r="B28" s="804"/>
      <c r="C28" s="805" t="s">
        <v>1333</v>
      </c>
      <c r="D28" s="792">
        <v>63.85</v>
      </c>
      <c r="E28" s="792">
        <v>64.45</v>
      </c>
      <c r="F28" s="792">
        <v>64.15</v>
      </c>
      <c r="G28" s="793">
        <v>64.20666666666666</v>
      </c>
      <c r="H28" s="792">
        <v>64.80566666666667</v>
      </c>
      <c r="I28" s="794">
        <v>64.50616666666667</v>
      </c>
    </row>
    <row r="29" spans="2:9" ht="12.75">
      <c r="B29" s="804"/>
      <c r="C29" s="805" t="s">
        <v>1334</v>
      </c>
      <c r="D29" s="792">
        <v>67</v>
      </c>
      <c r="E29" s="792">
        <v>67.6</v>
      </c>
      <c r="F29" s="792">
        <v>67.3</v>
      </c>
      <c r="G29" s="793">
        <v>64.58709677419354</v>
      </c>
      <c r="H29" s="792">
        <v>65.18709677419355</v>
      </c>
      <c r="I29" s="794">
        <v>64.88709677419354</v>
      </c>
    </row>
    <row r="30" spans="2:9" ht="12.75">
      <c r="B30" s="804"/>
      <c r="C30" s="805" t="s">
        <v>1423</v>
      </c>
      <c r="D30" s="792">
        <v>68.45</v>
      </c>
      <c r="E30" s="792">
        <v>69.05</v>
      </c>
      <c r="F30" s="792">
        <v>68.75</v>
      </c>
      <c r="G30" s="793">
        <v>68.2075</v>
      </c>
      <c r="H30" s="792">
        <v>68.8071875</v>
      </c>
      <c r="I30" s="794">
        <v>68.50734375</v>
      </c>
    </row>
    <row r="31" spans="2:9" ht="12.75">
      <c r="B31" s="804"/>
      <c r="C31" s="805" t="s">
        <v>1424</v>
      </c>
      <c r="D31" s="792">
        <v>68.5</v>
      </c>
      <c r="E31" s="792">
        <v>69.1</v>
      </c>
      <c r="F31" s="792">
        <v>68.8</v>
      </c>
      <c r="G31" s="793">
        <v>68.57677419354837</v>
      </c>
      <c r="H31" s="792">
        <v>69.17645161290324</v>
      </c>
      <c r="I31" s="794">
        <v>68.8766129032258</v>
      </c>
    </row>
    <row r="32" spans="2:9" ht="12.75">
      <c r="B32" s="804"/>
      <c r="C32" s="795" t="s">
        <v>357</v>
      </c>
      <c r="D32" s="796">
        <v>64.90916666666668</v>
      </c>
      <c r="E32" s="796">
        <v>65.5075</v>
      </c>
      <c r="F32" s="796">
        <v>65.20833333333333</v>
      </c>
      <c r="G32" s="797">
        <v>64.71824984550734</v>
      </c>
      <c r="H32" s="796">
        <v>65.31546146953406</v>
      </c>
      <c r="I32" s="798">
        <v>65.01685565752071</v>
      </c>
    </row>
    <row r="33" spans="2:9" ht="12.75">
      <c r="B33" s="804"/>
      <c r="C33" s="795"/>
      <c r="D33" s="796"/>
      <c r="E33" s="796"/>
      <c r="F33" s="796"/>
      <c r="G33" s="797"/>
      <c r="H33" s="796"/>
      <c r="I33" s="798"/>
    </row>
    <row r="34" spans="2:9" ht="12.75">
      <c r="B34" s="804" t="s">
        <v>706</v>
      </c>
      <c r="C34" s="805" t="s">
        <v>917</v>
      </c>
      <c r="D34" s="792">
        <v>68.55</v>
      </c>
      <c r="E34" s="792">
        <v>69.15</v>
      </c>
      <c r="F34" s="792">
        <v>68.85</v>
      </c>
      <c r="G34" s="793">
        <v>67.781875</v>
      </c>
      <c r="H34" s="792">
        <v>68.3809375</v>
      </c>
      <c r="I34" s="794">
        <v>68.08140625</v>
      </c>
    </row>
    <row r="35" spans="2:9" ht="12.75">
      <c r="B35" s="804"/>
      <c r="C35" s="805" t="s">
        <v>1422</v>
      </c>
      <c r="D35" s="792">
        <v>73.25</v>
      </c>
      <c r="E35" s="792">
        <v>73.85</v>
      </c>
      <c r="F35" s="792">
        <v>73.55</v>
      </c>
      <c r="G35" s="793">
        <v>70.53870967741935</v>
      </c>
      <c r="H35" s="792">
        <v>71.13870967741936</v>
      </c>
      <c r="I35" s="794">
        <v>70.83870967741936</v>
      </c>
    </row>
    <row r="36" spans="2:9" ht="12.75">
      <c r="B36" s="804"/>
      <c r="C36" s="805" t="s">
        <v>1327</v>
      </c>
      <c r="D36" s="792">
        <v>77.4</v>
      </c>
      <c r="E36" s="792">
        <v>78</v>
      </c>
      <c r="F36" s="792">
        <v>77.7</v>
      </c>
      <c r="G36" s="793">
        <v>74.74733333333333</v>
      </c>
      <c r="H36" s="792">
        <v>75.34733333333334</v>
      </c>
      <c r="I36" s="794">
        <v>75.04733333333334</v>
      </c>
    </row>
    <row r="37" spans="2:9" ht="12.75">
      <c r="B37" s="804"/>
      <c r="C37" s="805" t="s">
        <v>1328</v>
      </c>
      <c r="D37" s="792">
        <v>78.7</v>
      </c>
      <c r="E37" s="792">
        <v>79.3</v>
      </c>
      <c r="F37" s="792">
        <v>79</v>
      </c>
      <c r="G37" s="793">
        <v>78.13966666666667</v>
      </c>
      <c r="H37" s="792">
        <v>78.6689569892473</v>
      </c>
      <c r="I37" s="794">
        <v>78.40431182795699</v>
      </c>
    </row>
    <row r="38" spans="2:9" ht="12.75">
      <c r="B38" s="48"/>
      <c r="C38" s="805" t="s">
        <v>1329</v>
      </c>
      <c r="D38" s="793">
        <v>77.3</v>
      </c>
      <c r="E38" s="792">
        <v>77.9</v>
      </c>
      <c r="F38" s="794">
        <v>77.6</v>
      </c>
      <c r="G38" s="792">
        <v>79.08</v>
      </c>
      <c r="H38" s="792">
        <v>79.68</v>
      </c>
      <c r="I38" s="794">
        <v>79.38</v>
      </c>
    </row>
    <row r="39" spans="2:9" ht="12.75">
      <c r="B39" s="1251"/>
      <c r="C39" s="805" t="s">
        <v>1330</v>
      </c>
      <c r="D39" s="793">
        <v>77.75</v>
      </c>
      <c r="E39" s="792">
        <v>78.35</v>
      </c>
      <c r="F39" s="794">
        <v>78.05</v>
      </c>
      <c r="G39" s="792">
        <v>77</v>
      </c>
      <c r="H39" s="792">
        <v>77.6</v>
      </c>
      <c r="I39" s="794">
        <v>77.3</v>
      </c>
    </row>
    <row r="40" spans="2:9" ht="12.75">
      <c r="B40" s="1251"/>
      <c r="C40" s="805" t="s">
        <v>1331</v>
      </c>
      <c r="D40" s="793">
        <v>77.7</v>
      </c>
      <c r="E40" s="792">
        <v>78.3</v>
      </c>
      <c r="F40" s="794">
        <v>78</v>
      </c>
      <c r="G40" s="792">
        <v>78.05172413793103</v>
      </c>
      <c r="H40" s="792">
        <v>78.65172413793104</v>
      </c>
      <c r="I40" s="794">
        <v>78.35172413793103</v>
      </c>
    </row>
    <row r="41" spans="2:9" ht="12.75">
      <c r="B41" s="48"/>
      <c r="C41" s="805" t="s">
        <v>1332</v>
      </c>
      <c r="D41" s="792">
        <v>82.55</v>
      </c>
      <c r="E41" s="792">
        <v>83.15</v>
      </c>
      <c r="F41" s="792">
        <v>82.85</v>
      </c>
      <c r="G41" s="793">
        <v>80.45700000000001</v>
      </c>
      <c r="H41" s="792">
        <v>81.057</v>
      </c>
      <c r="I41" s="794">
        <v>80.757</v>
      </c>
    </row>
    <row r="42" spans="2:9" ht="13.5" thickBot="1">
      <c r="B42" s="806"/>
      <c r="C42" s="963" t="s">
        <v>1333</v>
      </c>
      <c r="D42" s="256">
        <v>79.65</v>
      </c>
      <c r="E42" s="256">
        <v>80.25</v>
      </c>
      <c r="F42" s="256">
        <v>79.95</v>
      </c>
      <c r="G42" s="255">
        <v>80.76612903225806</v>
      </c>
      <c r="H42" s="256">
        <v>81.36612903225806</v>
      </c>
      <c r="I42" s="257">
        <v>81.06612903225806</v>
      </c>
    </row>
    <row r="43" ht="12.75">
      <c r="B43" s="18" t="s">
        <v>1425</v>
      </c>
    </row>
    <row r="45" spans="1:11" ht="12.75">
      <c r="A45" s="1691" t="s">
        <v>252</v>
      </c>
      <c r="B45" s="1691"/>
      <c r="C45" s="1691"/>
      <c r="D45" s="1691"/>
      <c r="E45" s="1691"/>
      <c r="F45" s="1691"/>
      <c r="G45" s="1691"/>
      <c r="H45" s="1691"/>
      <c r="I45" s="1691"/>
      <c r="J45" s="1691"/>
      <c r="K45" s="1691"/>
    </row>
    <row r="46" spans="1:11" ht="15.75">
      <c r="A46" s="1799" t="s">
        <v>1426</v>
      </c>
      <c r="B46" s="1799"/>
      <c r="C46" s="1799"/>
      <c r="D46" s="1799"/>
      <c r="E46" s="1799"/>
      <c r="F46" s="1799"/>
      <c r="G46" s="1799"/>
      <c r="H46" s="1799"/>
      <c r="I46" s="1799"/>
      <c r="J46" s="1799"/>
      <c r="K46" s="1799"/>
    </row>
    <row r="47" ht="13.5" thickBot="1"/>
    <row r="48" spans="1:11" ht="12.75">
      <c r="A48" s="1902"/>
      <c r="B48" s="1803" t="s">
        <v>1427</v>
      </c>
      <c r="C48" s="1821"/>
      <c r="D48" s="1904"/>
      <c r="E48" s="1803" t="s">
        <v>494</v>
      </c>
      <c r="F48" s="1821"/>
      <c r="G48" s="1904"/>
      <c r="H48" s="309"/>
      <c r="I48" s="1838" t="s">
        <v>1338</v>
      </c>
      <c r="J48" s="1838"/>
      <c r="K48" s="310"/>
    </row>
    <row r="49" spans="1:11" ht="12.75">
      <c r="A49" s="1903"/>
      <c r="B49" s="1804"/>
      <c r="C49" s="1905"/>
      <c r="D49" s="1906"/>
      <c r="E49" s="1804"/>
      <c r="F49" s="1905"/>
      <c r="G49" s="1906"/>
      <c r="H49" s="1907" t="s">
        <v>1428</v>
      </c>
      <c r="I49" s="1908"/>
      <c r="J49" s="1908" t="s">
        <v>496</v>
      </c>
      <c r="K49" s="1909"/>
    </row>
    <row r="50" spans="1:11" ht="13.5" thickBot="1">
      <c r="A50" s="311"/>
      <c r="B50" s="315">
        <v>2006</v>
      </c>
      <c r="C50" s="316">
        <v>2007</v>
      </c>
      <c r="D50" s="317">
        <v>2008</v>
      </c>
      <c r="E50" s="315">
        <v>2006</v>
      </c>
      <c r="F50" s="316">
        <v>2007</v>
      </c>
      <c r="G50" s="317">
        <v>2008</v>
      </c>
      <c r="H50" s="318" t="s">
        <v>915</v>
      </c>
      <c r="I50" s="319" t="s">
        <v>1437</v>
      </c>
      <c r="J50" s="320" t="s">
        <v>1437</v>
      </c>
      <c r="K50" s="321" t="s">
        <v>706</v>
      </c>
    </row>
    <row r="51" spans="1:11" ht="12.75">
      <c r="A51" s="253" t="s">
        <v>1429</v>
      </c>
      <c r="B51" s="964">
        <v>76.54</v>
      </c>
      <c r="C51" s="965">
        <v>79.73</v>
      </c>
      <c r="D51" s="966">
        <v>143.25</v>
      </c>
      <c r="E51" s="967">
        <v>68.71</v>
      </c>
      <c r="F51" s="968">
        <v>109.86</v>
      </c>
      <c r="G51" s="969">
        <v>52.08</v>
      </c>
      <c r="H51" s="261">
        <v>4.167755422001562</v>
      </c>
      <c r="I51" s="262">
        <v>79.66888247836448</v>
      </c>
      <c r="J51" s="264">
        <v>59.8893901906564</v>
      </c>
      <c r="K51" s="263">
        <v>-52.59421081376297</v>
      </c>
    </row>
    <row r="52" spans="1:11" ht="13.5" thickBot="1">
      <c r="A52" s="254" t="s">
        <v>1484</v>
      </c>
      <c r="B52" s="651">
        <v>663.25</v>
      </c>
      <c r="C52" s="970">
        <v>666</v>
      </c>
      <c r="D52" s="971">
        <v>986</v>
      </c>
      <c r="E52" s="651">
        <v>681.75</v>
      </c>
      <c r="F52" s="970">
        <v>927.75</v>
      </c>
      <c r="G52" s="971">
        <v>887.5</v>
      </c>
      <c r="H52" s="46">
        <v>0.4146249528835426</v>
      </c>
      <c r="I52" s="39">
        <v>48.04804804804806</v>
      </c>
      <c r="J52" s="266">
        <v>36.08360836083608</v>
      </c>
      <c r="K52" s="41">
        <v>-4.338453247103203</v>
      </c>
    </row>
    <row r="54" ht="12.75">
      <c r="A54" s="258" t="s">
        <v>1430</v>
      </c>
    </row>
    <row r="55" ht="12.75">
      <c r="A55" s="312" t="s">
        <v>1483</v>
      </c>
    </row>
    <row r="56" ht="12.75">
      <c r="A56" s="259" t="s">
        <v>73</v>
      </c>
    </row>
  </sheetData>
  <mergeCells count="14">
    <mergeCell ref="B1:I1"/>
    <mergeCell ref="B2:I2"/>
    <mergeCell ref="B4:B5"/>
    <mergeCell ref="C4:C5"/>
    <mergeCell ref="D4:F4"/>
    <mergeCell ref="G4:I4"/>
    <mergeCell ref="A45:K45"/>
    <mergeCell ref="A46:K46"/>
    <mergeCell ref="A48:A49"/>
    <mergeCell ref="B48:D49"/>
    <mergeCell ref="E48:G49"/>
    <mergeCell ref="I48:J48"/>
    <mergeCell ref="H49:I49"/>
    <mergeCell ref="J49:K49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30">
      <selection activeCell="D47" sqref="D47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5.421875" style="0" customWidth="1"/>
  </cols>
  <sheetData>
    <row r="1" spans="1:11" ht="12.75">
      <c r="A1" s="1691" t="s">
        <v>1353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</row>
    <row r="2" spans="1:12" ht="15.75">
      <c r="A2" s="1672" t="s">
        <v>1374</v>
      </c>
      <c r="B2" s="1672"/>
      <c r="C2" s="1672"/>
      <c r="D2" s="1672"/>
      <c r="E2" s="1672"/>
      <c r="F2" s="1672"/>
      <c r="G2" s="1672"/>
      <c r="H2" s="1672"/>
      <c r="I2" s="1672"/>
      <c r="J2" s="1672"/>
      <c r="K2" s="1672"/>
      <c r="L2" s="1270"/>
    </row>
    <row r="3" spans="1:12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1434</v>
      </c>
      <c r="L3" s="8"/>
    </row>
    <row r="4" spans="1:11" ht="12.75">
      <c r="A4" s="100"/>
      <c r="B4" s="100" t="s">
        <v>913</v>
      </c>
      <c r="C4" s="102"/>
      <c r="D4" s="102" t="s">
        <v>913</v>
      </c>
      <c r="E4" s="101"/>
      <c r="F4" s="1705" t="s">
        <v>1038</v>
      </c>
      <c r="G4" s="1706"/>
      <c r="H4" s="1706"/>
      <c r="I4" s="1706"/>
      <c r="J4" s="1706"/>
      <c r="K4" s="1707"/>
    </row>
    <row r="5" spans="1:11" ht="12.75">
      <c r="A5" s="103"/>
      <c r="B5" s="104">
        <v>2007</v>
      </c>
      <c r="C5" s="105">
        <v>2008</v>
      </c>
      <c r="D5" s="105">
        <v>2008</v>
      </c>
      <c r="E5" s="106">
        <v>2009</v>
      </c>
      <c r="F5" s="1708" t="s">
        <v>1437</v>
      </c>
      <c r="G5" s="1701">
        <v>0</v>
      </c>
      <c r="H5" s="1702">
        <v>0</v>
      </c>
      <c r="I5" s="1709" t="s">
        <v>706</v>
      </c>
      <c r="J5" s="1701">
        <v>0</v>
      </c>
      <c r="K5" s="1704">
        <v>0</v>
      </c>
    </row>
    <row r="6" spans="1:11" ht="13.5" thickBot="1">
      <c r="A6" s="107"/>
      <c r="B6" s="108" t="s">
        <v>916</v>
      </c>
      <c r="C6" s="109" t="s">
        <v>1333</v>
      </c>
      <c r="D6" s="109" t="s">
        <v>918</v>
      </c>
      <c r="E6" s="110" t="s">
        <v>1039</v>
      </c>
      <c r="F6" s="109" t="s">
        <v>919</v>
      </c>
      <c r="G6" s="109" t="s">
        <v>913</v>
      </c>
      <c r="H6" s="111" t="s">
        <v>991</v>
      </c>
      <c r="I6" s="109" t="s">
        <v>919</v>
      </c>
      <c r="J6" s="109" t="s">
        <v>913</v>
      </c>
      <c r="K6" s="110" t="s">
        <v>991</v>
      </c>
    </row>
    <row r="7" spans="1:11" ht="15" customHeight="1">
      <c r="A7" s="43" t="s">
        <v>957</v>
      </c>
      <c r="B7" s="43">
        <v>334453.303</v>
      </c>
      <c r="C7" s="35">
        <v>389851.78373988194</v>
      </c>
      <c r="D7" s="35">
        <v>421523.71640756994</v>
      </c>
      <c r="E7" s="36">
        <v>492631.8342</v>
      </c>
      <c r="F7" s="35">
        <v>55398.480739881925</v>
      </c>
      <c r="G7" s="35"/>
      <c r="H7" s="4">
        <v>16.563891055332743</v>
      </c>
      <c r="I7" s="35">
        <v>71108.11779243004</v>
      </c>
      <c r="J7" s="35"/>
      <c r="K7" s="36">
        <v>16.86930415172081</v>
      </c>
    </row>
    <row r="8" spans="1:11" ht="15" customHeight="1">
      <c r="A8" s="43" t="s">
        <v>958</v>
      </c>
      <c r="B8" s="43">
        <v>42692.234000000004</v>
      </c>
      <c r="C8" s="35">
        <v>45962.96627653999</v>
      </c>
      <c r="D8" s="35">
        <v>54124.356999999996</v>
      </c>
      <c r="E8" s="36">
        <v>53585.994000000006</v>
      </c>
      <c r="F8" s="35">
        <v>3270.7322765399877</v>
      </c>
      <c r="G8" s="35"/>
      <c r="H8" s="4">
        <v>7.661187925982012</v>
      </c>
      <c r="I8" s="35">
        <v>-538.3629999999903</v>
      </c>
      <c r="J8" s="35"/>
      <c r="K8" s="36">
        <v>-0.994677867489475</v>
      </c>
    </row>
    <row r="9" spans="1:11" ht="15" customHeight="1">
      <c r="A9" s="43" t="s">
        <v>959</v>
      </c>
      <c r="B9" s="43">
        <v>37575.847</v>
      </c>
      <c r="C9" s="35">
        <v>39406.82232071999</v>
      </c>
      <c r="D9" s="35">
        <v>46261.464</v>
      </c>
      <c r="E9" s="36">
        <v>45022.012</v>
      </c>
      <c r="F9" s="35">
        <v>1830.9753207199901</v>
      </c>
      <c r="G9" s="35"/>
      <c r="H9" s="4">
        <v>4.872745305568202</v>
      </c>
      <c r="I9" s="35">
        <v>-1239.4519999999975</v>
      </c>
      <c r="J9" s="35"/>
      <c r="K9" s="36">
        <v>-2.6792321142279403</v>
      </c>
    </row>
    <row r="10" spans="1:11" ht="15" customHeight="1">
      <c r="A10" s="43" t="s">
        <v>960</v>
      </c>
      <c r="B10" s="43">
        <v>5116.387</v>
      </c>
      <c r="C10" s="35">
        <v>6556.143955820002</v>
      </c>
      <c r="D10" s="35">
        <v>7862.892999999999</v>
      </c>
      <c r="E10" s="36">
        <v>8563.982</v>
      </c>
      <c r="F10" s="35">
        <v>1439.756955820002</v>
      </c>
      <c r="G10" s="35"/>
      <c r="H10" s="4">
        <v>28.140110508059735</v>
      </c>
      <c r="I10" s="35">
        <v>701.0890000000009</v>
      </c>
      <c r="J10" s="35"/>
      <c r="K10" s="36">
        <v>8.916425544643694</v>
      </c>
    </row>
    <row r="11" spans="1:11" ht="15" customHeight="1">
      <c r="A11" s="43" t="s">
        <v>961</v>
      </c>
      <c r="B11" s="43">
        <v>174633.856</v>
      </c>
      <c r="C11" s="35">
        <v>198894.49120545998</v>
      </c>
      <c r="D11" s="35">
        <v>211406.425</v>
      </c>
      <c r="E11" s="36">
        <v>246536.512</v>
      </c>
      <c r="F11" s="35">
        <v>24260.635205459985</v>
      </c>
      <c r="G11" s="35"/>
      <c r="H11" s="4">
        <v>13.892286273206947</v>
      </c>
      <c r="I11" s="35">
        <v>35130.087</v>
      </c>
      <c r="J11" s="35"/>
      <c r="K11" s="36">
        <v>16.617322297560257</v>
      </c>
    </row>
    <row r="12" spans="1:11" ht="15" customHeight="1">
      <c r="A12" s="43" t="s">
        <v>959</v>
      </c>
      <c r="B12" s="43">
        <v>168320.359</v>
      </c>
      <c r="C12" s="35">
        <v>191506.80510956998</v>
      </c>
      <c r="D12" s="35">
        <v>203770.97</v>
      </c>
      <c r="E12" s="36">
        <v>237630.83399999997</v>
      </c>
      <c r="F12" s="35">
        <v>23186.44610956998</v>
      </c>
      <c r="G12" s="35"/>
      <c r="H12" s="4">
        <v>13.775188127759389</v>
      </c>
      <c r="I12" s="35">
        <v>33859.86399999997</v>
      </c>
      <c r="J12" s="35"/>
      <c r="K12" s="36">
        <v>16.616627972080604</v>
      </c>
    </row>
    <row r="13" spans="1:11" ht="15" customHeight="1">
      <c r="A13" s="43" t="s">
        <v>960</v>
      </c>
      <c r="B13" s="43">
        <v>6313.497</v>
      </c>
      <c r="C13" s="35">
        <v>7387.6860958900015</v>
      </c>
      <c r="D13" s="35">
        <v>7635.455</v>
      </c>
      <c r="E13" s="36">
        <v>8905.678</v>
      </c>
      <c r="F13" s="35">
        <v>1074.1890958900012</v>
      </c>
      <c r="G13" s="35"/>
      <c r="H13" s="4">
        <v>17.014169736518465</v>
      </c>
      <c r="I13" s="35">
        <v>1270.223</v>
      </c>
      <c r="J13" s="35"/>
      <c r="K13" s="36">
        <v>16.63585208740016</v>
      </c>
    </row>
    <row r="14" spans="1:11" ht="15" customHeight="1">
      <c r="A14" s="43" t="s">
        <v>962</v>
      </c>
      <c r="B14" s="43">
        <v>114032.465</v>
      </c>
      <c r="C14" s="35">
        <v>141874.82125788194</v>
      </c>
      <c r="D14" s="35">
        <v>152364.29040756996</v>
      </c>
      <c r="E14" s="36">
        <v>188543.66619999998</v>
      </c>
      <c r="F14" s="35">
        <v>27842.35625788194</v>
      </c>
      <c r="G14" s="35"/>
      <c r="H14" s="4">
        <v>24.416166271492894</v>
      </c>
      <c r="I14" s="35">
        <v>36179.375792430015</v>
      </c>
      <c r="J14" s="35"/>
      <c r="K14" s="36">
        <v>23.745311775909734</v>
      </c>
    </row>
    <row r="15" spans="1:11" ht="15" customHeight="1">
      <c r="A15" s="43" t="s">
        <v>959</v>
      </c>
      <c r="B15" s="43">
        <v>97215.125</v>
      </c>
      <c r="C15" s="35">
        <v>125365.33591664194</v>
      </c>
      <c r="D15" s="35">
        <v>133633.57798791997</v>
      </c>
      <c r="E15" s="36">
        <v>155178.666</v>
      </c>
      <c r="F15" s="35">
        <v>28150.21091664194</v>
      </c>
      <c r="G15" s="35"/>
      <c r="H15" s="4">
        <v>28.9566164901212</v>
      </c>
      <c r="I15" s="35">
        <v>21545.08801208003</v>
      </c>
      <c r="J15" s="35"/>
      <c r="K15" s="36">
        <v>16.1225107764664</v>
      </c>
    </row>
    <row r="16" spans="1:11" ht="15" customHeight="1">
      <c r="A16" s="43" t="s">
        <v>960</v>
      </c>
      <c r="B16" s="43">
        <v>16817.34</v>
      </c>
      <c r="C16" s="35">
        <v>16509.485341239997</v>
      </c>
      <c r="D16" s="35">
        <v>18730.712419650004</v>
      </c>
      <c r="E16" s="36">
        <v>33365.000199999995</v>
      </c>
      <c r="F16" s="35">
        <v>-307.8546587600031</v>
      </c>
      <c r="G16" s="35"/>
      <c r="H16" s="4">
        <v>-1.830578788084222</v>
      </c>
      <c r="I16" s="35">
        <v>14634.28778034999</v>
      </c>
      <c r="J16" s="35"/>
      <c r="K16" s="36">
        <v>78.1299047920754</v>
      </c>
    </row>
    <row r="17" spans="1:11" ht="15" customHeight="1">
      <c r="A17" s="43" t="s">
        <v>963</v>
      </c>
      <c r="B17" s="43">
        <v>3094.748</v>
      </c>
      <c r="C17" s="35">
        <v>3119.505</v>
      </c>
      <c r="D17" s="35">
        <v>3628.6440000000002</v>
      </c>
      <c r="E17" s="36">
        <v>3965.6620000000003</v>
      </c>
      <c r="F17" s="35">
        <v>24.757000000000062</v>
      </c>
      <c r="G17" s="35"/>
      <c r="H17" s="4">
        <v>0.7999682041962726</v>
      </c>
      <c r="I17" s="35">
        <v>337.01800000000003</v>
      </c>
      <c r="J17" s="35"/>
      <c r="K17" s="36">
        <v>9.287711883557606</v>
      </c>
    </row>
    <row r="18" spans="1:11" ht="15" customHeight="1">
      <c r="A18" s="45" t="s">
        <v>964</v>
      </c>
      <c r="B18" s="45">
        <v>1870.81</v>
      </c>
      <c r="C18" s="6">
        <v>1780</v>
      </c>
      <c r="D18" s="6">
        <v>660.655</v>
      </c>
      <c r="E18" s="38">
        <v>600</v>
      </c>
      <c r="F18" s="6">
        <v>-90.80999999999995</v>
      </c>
      <c r="G18" s="6"/>
      <c r="H18" s="7">
        <v>-4.854047177425818</v>
      </c>
      <c r="I18" s="6">
        <v>-60.655</v>
      </c>
      <c r="J18" s="6"/>
      <c r="K18" s="38">
        <v>-9.181040028456604</v>
      </c>
    </row>
    <row r="19" spans="1:11" ht="15" customHeight="1">
      <c r="A19" s="45" t="s">
        <v>965</v>
      </c>
      <c r="B19" s="45">
        <v>1628.465</v>
      </c>
      <c r="C19" s="6">
        <v>1156.1285</v>
      </c>
      <c r="D19" s="6">
        <v>1911.9830000000002</v>
      </c>
      <c r="E19" s="38">
        <v>2056.433</v>
      </c>
      <c r="F19" s="6">
        <v>-472.3364999999999</v>
      </c>
      <c r="G19" s="6"/>
      <c r="H19" s="735">
        <v>-29.005013924155566</v>
      </c>
      <c r="I19" s="6">
        <v>144.45</v>
      </c>
      <c r="J19" s="6"/>
      <c r="K19" s="38">
        <v>7.55498349096199</v>
      </c>
    </row>
    <row r="20" spans="1:11" ht="15" customHeight="1">
      <c r="A20" s="260" t="s">
        <v>966</v>
      </c>
      <c r="B20" s="260">
        <v>101782.862</v>
      </c>
      <c r="C20" s="72">
        <v>135953.40859686</v>
      </c>
      <c r="D20" s="72">
        <v>124993.88783103999</v>
      </c>
      <c r="E20" s="86">
        <v>150313.51430113</v>
      </c>
      <c r="F20" s="72">
        <v>34170.54659686002</v>
      </c>
      <c r="G20" s="72"/>
      <c r="H20" s="3">
        <v>33.572004093243144</v>
      </c>
      <c r="I20" s="72">
        <v>25319.626470090006</v>
      </c>
      <c r="J20" s="72"/>
      <c r="K20" s="86">
        <v>20.256691674648696</v>
      </c>
    </row>
    <row r="21" spans="1:11" ht="15" customHeight="1">
      <c r="A21" s="43" t="s">
        <v>967</v>
      </c>
      <c r="B21" s="43">
        <v>20017.093</v>
      </c>
      <c r="C21" s="35">
        <v>26831.864</v>
      </c>
      <c r="D21" s="35">
        <v>31750.303000000004</v>
      </c>
      <c r="E21" s="36">
        <v>37012.759000000005</v>
      </c>
      <c r="F21" s="35">
        <v>6814.771000000001</v>
      </c>
      <c r="G21" s="35"/>
      <c r="H21" s="4">
        <v>34.04475864702232</v>
      </c>
      <c r="I21" s="35">
        <v>5262.456000000002</v>
      </c>
      <c r="J21" s="35"/>
      <c r="K21" s="36">
        <v>16.574506391324835</v>
      </c>
    </row>
    <row r="22" spans="1:11" ht="15" customHeight="1">
      <c r="A22" s="43" t="s">
        <v>968</v>
      </c>
      <c r="B22" s="43">
        <v>4330.657</v>
      </c>
      <c r="C22" s="35">
        <v>7148.956064489992</v>
      </c>
      <c r="D22" s="35">
        <v>3529.911831039998</v>
      </c>
      <c r="E22" s="36">
        <v>8508.097301130001</v>
      </c>
      <c r="F22" s="35">
        <v>2818.299064489992</v>
      </c>
      <c r="G22" s="35"/>
      <c r="H22" s="4">
        <v>65.07786380888608</v>
      </c>
      <c r="I22" s="35">
        <v>4978.185470090003</v>
      </c>
      <c r="J22" s="35"/>
      <c r="K22" s="36">
        <v>141.02860661602722</v>
      </c>
    </row>
    <row r="23" spans="1:11" ht="15" customHeight="1">
      <c r="A23" s="43" t="s">
        <v>969</v>
      </c>
      <c r="B23" s="43">
        <v>77435.112</v>
      </c>
      <c r="C23" s="35">
        <v>101972.58853237002</v>
      </c>
      <c r="D23" s="35">
        <v>89713.673</v>
      </c>
      <c r="E23" s="36">
        <v>104792.658</v>
      </c>
      <c r="F23" s="35">
        <v>24537.476532370027</v>
      </c>
      <c r="G23" s="35"/>
      <c r="H23" s="4">
        <v>31.687791104854384</v>
      </c>
      <c r="I23" s="35">
        <v>15078.985</v>
      </c>
      <c r="J23" s="35"/>
      <c r="K23" s="36">
        <v>16.80790061956331</v>
      </c>
    </row>
    <row r="24" spans="1:11" ht="15" customHeight="1">
      <c r="A24" s="45" t="s">
        <v>1485</v>
      </c>
      <c r="B24" s="45">
        <v>439735.44</v>
      </c>
      <c r="C24" s="6">
        <v>528741.320836742</v>
      </c>
      <c r="D24" s="6">
        <v>549090.2422386099</v>
      </c>
      <c r="E24" s="38">
        <v>645601.78150113</v>
      </c>
      <c r="F24" s="6">
        <v>89005.88083674194</v>
      </c>
      <c r="G24" s="6"/>
      <c r="H24" s="7">
        <v>20.240779509775685</v>
      </c>
      <c r="I24" s="6">
        <v>96511.53926252003</v>
      </c>
      <c r="J24" s="6"/>
      <c r="K24" s="38">
        <v>17.576626178794935</v>
      </c>
    </row>
    <row r="25" spans="1:11" ht="15" customHeight="1">
      <c r="A25" s="260" t="s">
        <v>970</v>
      </c>
      <c r="B25" s="260">
        <v>64930.30449999999</v>
      </c>
      <c r="C25" s="72">
        <v>72906.77588667998</v>
      </c>
      <c r="D25" s="72">
        <v>79010.51392658001</v>
      </c>
      <c r="E25" s="86">
        <v>96015.02338490999</v>
      </c>
      <c r="F25" s="72">
        <v>7976.471386679994</v>
      </c>
      <c r="G25" s="72"/>
      <c r="H25" s="3">
        <v>12.284666532989991</v>
      </c>
      <c r="I25" s="72">
        <v>17004.50945832998</v>
      </c>
      <c r="J25" s="72"/>
      <c r="K25" s="86">
        <v>21.521831226324267</v>
      </c>
    </row>
    <row r="26" spans="1:11" ht="15" customHeight="1">
      <c r="A26" s="43" t="s">
        <v>971</v>
      </c>
      <c r="B26" s="43">
        <v>7359.764</v>
      </c>
      <c r="C26" s="35">
        <v>9380.8026295</v>
      </c>
      <c r="D26" s="35">
        <v>12651.857</v>
      </c>
      <c r="E26" s="36">
        <v>12345.126</v>
      </c>
      <c r="F26" s="35">
        <v>2021.0386294999998</v>
      </c>
      <c r="G26" s="35"/>
      <c r="H26" s="4">
        <v>27.46064451930795</v>
      </c>
      <c r="I26" s="35">
        <v>-306.73099999999977</v>
      </c>
      <c r="J26" s="35"/>
      <c r="K26" s="36">
        <v>-2.4243950907760006</v>
      </c>
    </row>
    <row r="27" spans="1:11" ht="15" customHeight="1">
      <c r="A27" s="43" t="s">
        <v>972</v>
      </c>
      <c r="B27" s="43">
        <v>22597.7195</v>
      </c>
      <c r="C27" s="35">
        <v>23371.248806009997</v>
      </c>
      <c r="D27" s="35">
        <v>23857.26192658</v>
      </c>
      <c r="E27" s="36">
        <v>25510.08838491</v>
      </c>
      <c r="F27" s="35">
        <v>773.5293060099975</v>
      </c>
      <c r="G27" s="35"/>
      <c r="H27" s="4">
        <v>3.423041453408595</v>
      </c>
      <c r="I27" s="35">
        <v>1652.8264583300006</v>
      </c>
      <c r="J27" s="35"/>
      <c r="K27" s="36">
        <v>6.927980517699492</v>
      </c>
    </row>
    <row r="28" spans="1:11" ht="15" customHeight="1">
      <c r="A28" s="43" t="s">
        <v>973</v>
      </c>
      <c r="B28" s="43">
        <v>454.036</v>
      </c>
      <c r="C28" s="35">
        <v>519.25510792</v>
      </c>
      <c r="D28" s="35">
        <v>358.83</v>
      </c>
      <c r="E28" s="36">
        <v>1034.914</v>
      </c>
      <c r="F28" s="35">
        <v>65.21910792</v>
      </c>
      <c r="G28" s="35"/>
      <c r="H28" s="4">
        <v>14.364303253486508</v>
      </c>
      <c r="I28" s="35">
        <v>676.0840000000001</v>
      </c>
      <c r="J28" s="35"/>
      <c r="K28" s="36">
        <v>188.41345483933898</v>
      </c>
    </row>
    <row r="29" spans="1:11" ht="15" customHeight="1">
      <c r="A29" s="43" t="s">
        <v>974</v>
      </c>
      <c r="B29" s="43">
        <v>33932.965</v>
      </c>
      <c r="C29" s="35">
        <v>35278.87234325</v>
      </c>
      <c r="D29" s="35">
        <v>41100.596000000005</v>
      </c>
      <c r="E29" s="36">
        <v>54510.581999999995</v>
      </c>
      <c r="F29" s="35">
        <v>1345.9073432500008</v>
      </c>
      <c r="G29" s="35"/>
      <c r="H29" s="4">
        <v>3.9663711769661187</v>
      </c>
      <c r="I29" s="35">
        <v>13409.98599999999</v>
      </c>
      <c r="J29" s="35"/>
      <c r="K29" s="36">
        <v>32.627230028489095</v>
      </c>
    </row>
    <row r="30" spans="1:11" ht="15" customHeight="1">
      <c r="A30" s="43" t="s">
        <v>975</v>
      </c>
      <c r="B30" s="43">
        <v>585.82</v>
      </c>
      <c r="C30" s="35">
        <v>4356.597</v>
      </c>
      <c r="D30" s="35">
        <v>1041.969</v>
      </c>
      <c r="E30" s="36">
        <v>2614.313</v>
      </c>
      <c r="F30" s="35">
        <v>3770.7769999999996</v>
      </c>
      <c r="G30" s="35"/>
      <c r="H30" s="4">
        <v>643.6750196306031</v>
      </c>
      <c r="I30" s="35">
        <v>1572.344</v>
      </c>
      <c r="J30" s="35"/>
      <c r="K30" s="36">
        <v>150.90122642804153</v>
      </c>
    </row>
    <row r="31" spans="1:11" ht="15" customHeight="1">
      <c r="A31" s="268" t="s">
        <v>976</v>
      </c>
      <c r="B31" s="268">
        <v>340354.9</v>
      </c>
      <c r="C31" s="269">
        <v>401100.44939316</v>
      </c>
      <c r="D31" s="269">
        <v>420242.59400000004</v>
      </c>
      <c r="E31" s="270">
        <v>481638.738</v>
      </c>
      <c r="F31" s="269">
        <v>60745.54939315998</v>
      </c>
      <c r="G31" s="269"/>
      <c r="H31" s="87">
        <v>17.847708199047517</v>
      </c>
      <c r="I31" s="269">
        <v>61396.14399999997</v>
      </c>
      <c r="J31" s="269"/>
      <c r="K31" s="270">
        <v>14.60969089677758</v>
      </c>
    </row>
    <row r="32" spans="1:11" ht="15" customHeight="1">
      <c r="A32" s="43" t="s">
        <v>977</v>
      </c>
      <c r="B32" s="43">
        <v>65850</v>
      </c>
      <c r="C32" s="35">
        <v>64789.725</v>
      </c>
      <c r="D32" s="35">
        <v>72100.225</v>
      </c>
      <c r="E32" s="36">
        <v>69708.125</v>
      </c>
      <c r="F32" s="35">
        <v>-1060.275</v>
      </c>
      <c r="G32" s="35"/>
      <c r="H32" s="4">
        <v>-1.6101366742596834</v>
      </c>
      <c r="I32" s="35">
        <v>-2392.100000000006</v>
      </c>
      <c r="J32" s="35"/>
      <c r="K32" s="36">
        <v>-3.317742767099556</v>
      </c>
    </row>
    <row r="33" spans="1:11" ht="15" customHeight="1">
      <c r="A33" s="43" t="s">
        <v>978</v>
      </c>
      <c r="B33" s="43">
        <v>5106.3669</v>
      </c>
      <c r="C33" s="35">
        <v>4592.63</v>
      </c>
      <c r="D33" s="35">
        <v>5635.474400000001</v>
      </c>
      <c r="E33" s="36">
        <v>7514.209</v>
      </c>
      <c r="F33" s="35">
        <v>-513.7368999999999</v>
      </c>
      <c r="G33" s="35"/>
      <c r="H33" s="4">
        <v>-10.060712637002247</v>
      </c>
      <c r="I33" s="35">
        <v>1878.7345999999989</v>
      </c>
      <c r="J33" s="35"/>
      <c r="K33" s="36">
        <v>33.337647669910424</v>
      </c>
    </row>
    <row r="34" spans="1:11" ht="15" customHeight="1">
      <c r="A34" s="43" t="s">
        <v>979</v>
      </c>
      <c r="B34" s="43">
        <v>2925.303</v>
      </c>
      <c r="C34" s="35">
        <v>12067.066325720001</v>
      </c>
      <c r="D34" s="35">
        <v>4245.416</v>
      </c>
      <c r="E34" s="36">
        <v>5724.912</v>
      </c>
      <c r="F34" s="35">
        <v>9141.763325720001</v>
      </c>
      <c r="G34" s="35"/>
      <c r="H34" s="4">
        <v>312.50654464580253</v>
      </c>
      <c r="I34" s="35">
        <v>1479.496</v>
      </c>
      <c r="J34" s="35"/>
      <c r="K34" s="36">
        <v>34.84925858855764</v>
      </c>
    </row>
    <row r="35" spans="1:11" ht="15" customHeight="1">
      <c r="A35" s="43" t="s">
        <v>1497</v>
      </c>
      <c r="B35" s="43">
        <v>1055.057</v>
      </c>
      <c r="C35" s="35">
        <v>1121.351</v>
      </c>
      <c r="D35" s="35">
        <v>1238.352</v>
      </c>
      <c r="E35" s="36">
        <v>1186.081</v>
      </c>
      <c r="F35" s="35">
        <v>66.2940000000001</v>
      </c>
      <c r="G35" s="35"/>
      <c r="H35" s="4">
        <v>6.28345198411082</v>
      </c>
      <c r="I35" s="35">
        <v>-52.271000000000186</v>
      </c>
      <c r="J35" s="35"/>
      <c r="K35" s="36">
        <v>-4.2210130883626125</v>
      </c>
    </row>
    <row r="36" spans="1:11" ht="15" customHeight="1">
      <c r="A36" s="43" t="s">
        <v>1498</v>
      </c>
      <c r="B36" s="43">
        <v>1870.246</v>
      </c>
      <c r="C36" s="35">
        <v>10945.71532572</v>
      </c>
      <c r="D36" s="35">
        <v>3007.064</v>
      </c>
      <c r="E36" s="36">
        <v>4538.831</v>
      </c>
      <c r="F36" s="35">
        <v>9075.469325720002</v>
      </c>
      <c r="G36" s="35"/>
      <c r="H36" s="4">
        <v>485.25537954472304</v>
      </c>
      <c r="I36" s="35">
        <v>1531.7670000000003</v>
      </c>
      <c r="J36" s="35"/>
      <c r="K36" s="36">
        <v>50.93895573888685</v>
      </c>
    </row>
    <row r="37" spans="1:11" ht="15" customHeight="1">
      <c r="A37" s="43" t="s">
        <v>1499</v>
      </c>
      <c r="B37" s="43">
        <v>265360.616</v>
      </c>
      <c r="C37" s="35">
        <v>318140.59584261</v>
      </c>
      <c r="D37" s="35">
        <v>336780.9976</v>
      </c>
      <c r="E37" s="36">
        <v>397228.993</v>
      </c>
      <c r="F37" s="35">
        <v>52779.97984261002</v>
      </c>
      <c r="G37" s="35"/>
      <c r="H37" s="4">
        <v>19.88990703978846</v>
      </c>
      <c r="I37" s="35">
        <v>60447.995400000014</v>
      </c>
      <c r="J37" s="35"/>
      <c r="K37" s="36">
        <v>17.94875477855643</v>
      </c>
    </row>
    <row r="38" spans="1:11" ht="15" customHeight="1">
      <c r="A38" s="43" t="s">
        <v>980</v>
      </c>
      <c r="B38" s="43">
        <v>231949.096</v>
      </c>
      <c r="C38" s="35">
        <v>283353.77684261</v>
      </c>
      <c r="D38" s="35">
        <v>307272.0976</v>
      </c>
      <c r="E38" s="36">
        <v>366633.493</v>
      </c>
      <c r="F38" s="35">
        <v>51404.68084260999</v>
      </c>
      <c r="G38" s="35"/>
      <c r="H38" s="4">
        <v>22.162052678407505</v>
      </c>
      <c r="I38" s="35">
        <v>59361.39540000004</v>
      </c>
      <c r="J38" s="35"/>
      <c r="K38" s="36">
        <v>19.318836908281657</v>
      </c>
    </row>
    <row r="39" spans="1:11" ht="15" customHeight="1">
      <c r="A39" s="43" t="s">
        <v>981</v>
      </c>
      <c r="B39" s="43">
        <v>33411.52</v>
      </c>
      <c r="C39" s="35">
        <v>34786.819</v>
      </c>
      <c r="D39" s="35">
        <v>29508.9</v>
      </c>
      <c r="E39" s="36">
        <v>30595.5</v>
      </c>
      <c r="F39" s="35">
        <v>1375.2990000000063</v>
      </c>
      <c r="G39" s="35"/>
      <c r="H39" s="4">
        <v>4.116241942898756</v>
      </c>
      <c r="I39" s="35">
        <v>1086.6</v>
      </c>
      <c r="J39" s="35"/>
      <c r="K39" s="36">
        <v>3.682278905686076</v>
      </c>
    </row>
    <row r="40" spans="1:11" ht="15" customHeight="1">
      <c r="A40" s="43" t="s">
        <v>982</v>
      </c>
      <c r="B40" s="43">
        <v>1112.648</v>
      </c>
      <c r="C40" s="35">
        <v>1510.43222483</v>
      </c>
      <c r="D40" s="35">
        <v>1480.481</v>
      </c>
      <c r="E40" s="36">
        <v>1462.499</v>
      </c>
      <c r="F40" s="35">
        <v>397.7842248300001</v>
      </c>
      <c r="G40" s="35"/>
      <c r="H40" s="4">
        <v>35.75112927269002</v>
      </c>
      <c r="I40" s="35">
        <v>-17.98199999999997</v>
      </c>
      <c r="J40" s="35"/>
      <c r="K40" s="36">
        <v>-1.214605253292678</v>
      </c>
    </row>
    <row r="41" spans="1:11" ht="15" customHeight="1" hidden="1">
      <c r="A41" s="43"/>
      <c r="B41" s="43">
        <v>0</v>
      </c>
      <c r="C41" s="35">
        <v>0</v>
      </c>
      <c r="D41" s="35">
        <v>0</v>
      </c>
      <c r="E41" s="36">
        <v>0</v>
      </c>
      <c r="F41" s="35">
        <v>0</v>
      </c>
      <c r="G41" s="35"/>
      <c r="H41" s="4"/>
      <c r="I41" s="35">
        <v>0</v>
      </c>
      <c r="J41" s="35"/>
      <c r="K41" s="36"/>
    </row>
    <row r="42" spans="1:11" ht="15" customHeight="1">
      <c r="A42" s="43" t="s">
        <v>1501</v>
      </c>
      <c r="B42" s="43">
        <v>34450.3</v>
      </c>
      <c r="C42" s="35">
        <v>54734.1</v>
      </c>
      <c r="D42" s="35">
        <v>49837.1</v>
      </c>
      <c r="E42" s="36">
        <v>67948</v>
      </c>
      <c r="F42" s="35">
        <v>20283.8</v>
      </c>
      <c r="G42" s="35"/>
      <c r="H42" s="4">
        <v>58.87844227771599</v>
      </c>
      <c r="I42" s="35">
        <v>18110.9</v>
      </c>
      <c r="J42" s="35"/>
      <c r="K42" s="36">
        <v>36.340196359740034</v>
      </c>
    </row>
    <row r="43" spans="1:11" ht="15" customHeight="1">
      <c r="A43" s="260"/>
      <c r="B43" s="260"/>
      <c r="C43" s="72"/>
      <c r="D43" s="72"/>
      <c r="E43" s="86"/>
      <c r="F43" s="260"/>
      <c r="G43" s="72"/>
      <c r="H43" s="3"/>
      <c r="I43" s="1638"/>
      <c r="J43" s="72"/>
      <c r="K43" s="86"/>
    </row>
    <row r="44" spans="1:11" ht="15" customHeight="1">
      <c r="A44" s="43" t="s">
        <v>983</v>
      </c>
      <c r="B44" s="43">
        <v>82.07570310645131</v>
      </c>
      <c r="C44" s="35">
        <v>86.26630386730622</v>
      </c>
      <c r="D44" s="35">
        <v>82.59140718511371</v>
      </c>
      <c r="E44" s="36">
        <v>83.61835033843211</v>
      </c>
      <c r="F44" s="43"/>
      <c r="G44" s="35"/>
      <c r="H44" s="4"/>
      <c r="I44" s="265"/>
      <c r="J44" s="35"/>
      <c r="K44" s="36"/>
    </row>
    <row r="45" spans="1:11" ht="15" customHeight="1">
      <c r="A45" s="43" t="s">
        <v>984</v>
      </c>
      <c r="B45" s="43">
        <v>39.102709803407144</v>
      </c>
      <c r="C45" s="35">
        <v>35.320218254677584</v>
      </c>
      <c r="D45" s="35">
        <v>35.84869202957764</v>
      </c>
      <c r="E45" s="36">
        <v>33.64036525451769</v>
      </c>
      <c r="F45" s="43"/>
      <c r="G45" s="35"/>
      <c r="H45" s="4"/>
      <c r="I45" s="265"/>
      <c r="J45" s="35"/>
      <c r="K45" s="36"/>
    </row>
    <row r="46" spans="1:11" ht="15" customHeight="1">
      <c r="A46" s="43" t="s">
        <v>954</v>
      </c>
      <c r="B46" s="43">
        <v>5623.96</v>
      </c>
      <c r="C46" s="35">
        <v>5699.1157830500015</v>
      </c>
      <c r="D46" s="35">
        <v>6798.863580350004</v>
      </c>
      <c r="E46" s="36">
        <v>4116.901800000007</v>
      </c>
      <c r="F46" s="43">
        <v>2.475783049998711</v>
      </c>
      <c r="G46" s="35" t="s">
        <v>862</v>
      </c>
      <c r="H46" s="4">
        <v>0.04402206007864049</v>
      </c>
      <c r="I46" s="265">
        <v>-2793.0617803499968</v>
      </c>
      <c r="J46" s="35" t="s">
        <v>863</v>
      </c>
      <c r="K46" s="36">
        <v>-41.08130347581133</v>
      </c>
    </row>
    <row r="47" spans="1:11" ht="15" customHeight="1">
      <c r="A47" s="43" t="s">
        <v>955</v>
      </c>
      <c r="B47" s="43">
        <v>300582.11900000006</v>
      </c>
      <c r="C47" s="35">
        <v>353699.35256388196</v>
      </c>
      <c r="D47" s="35">
        <v>380495.79240756994</v>
      </c>
      <c r="E47" s="36">
        <v>437680.27219999995</v>
      </c>
      <c r="F47" s="43">
        <v>53189.91356388189</v>
      </c>
      <c r="G47" s="35" t="s">
        <v>862</v>
      </c>
      <c r="H47" s="4">
        <v>17.69563463749548</v>
      </c>
      <c r="I47" s="265">
        <v>57295.579792430006</v>
      </c>
      <c r="J47" s="35" t="s">
        <v>863</v>
      </c>
      <c r="K47" s="36">
        <v>15.058137549930528</v>
      </c>
    </row>
    <row r="48" spans="1:11" ht="15" customHeight="1">
      <c r="A48" s="43" t="s">
        <v>956</v>
      </c>
      <c r="B48" s="43">
        <v>66746.74199999998</v>
      </c>
      <c r="C48" s="35">
        <v>76862.71159686</v>
      </c>
      <c r="D48" s="35">
        <v>74114.81883104</v>
      </c>
      <c r="E48" s="36">
        <v>79751.20130113</v>
      </c>
      <c r="F48" s="43">
        <v>10043.289596860013</v>
      </c>
      <c r="G48" s="35" t="s">
        <v>862</v>
      </c>
      <c r="H48" s="4">
        <v>15.046861158946179</v>
      </c>
      <c r="I48" s="265">
        <v>5525.28247009</v>
      </c>
      <c r="J48" s="35" t="s">
        <v>863</v>
      </c>
      <c r="K48" s="36">
        <v>7.455030663551941</v>
      </c>
    </row>
    <row r="49" spans="1:11" ht="15" customHeight="1">
      <c r="A49" s="43" t="s">
        <v>985</v>
      </c>
      <c r="B49" s="43">
        <v>306206.079</v>
      </c>
      <c r="C49" s="35">
        <v>359398.4683469319</v>
      </c>
      <c r="D49" s="35">
        <v>387294.65598792</v>
      </c>
      <c r="E49" s="36">
        <v>441797.174</v>
      </c>
      <c r="F49" s="43">
        <v>53192.38934693189</v>
      </c>
      <c r="H49" s="4">
        <v>17.37143479340653</v>
      </c>
      <c r="I49" s="265">
        <v>54502.51801207999</v>
      </c>
      <c r="K49" s="36">
        <v>14.072623303581025</v>
      </c>
    </row>
    <row r="50" spans="1:11" ht="15" customHeight="1" thickBot="1">
      <c r="A50" s="46" t="s">
        <v>986</v>
      </c>
      <c r="B50" s="46">
        <v>28247.223999999987</v>
      </c>
      <c r="C50" s="39">
        <v>30453.315392950026</v>
      </c>
      <c r="D50" s="39">
        <v>34229.06041964993</v>
      </c>
      <c r="E50" s="41">
        <v>50834.660199999984</v>
      </c>
      <c r="F50" s="46">
        <v>2206.0913929500384</v>
      </c>
      <c r="G50" s="39"/>
      <c r="H50" s="40">
        <v>7.809940519996015</v>
      </c>
      <c r="I50" s="266">
        <v>16605.59978035005</v>
      </c>
      <c r="J50" s="39"/>
      <c r="K50" s="41">
        <v>48.513162724201585</v>
      </c>
    </row>
    <row r="51" spans="1:11" ht="15" customHeight="1">
      <c r="A51" s="1607" t="s">
        <v>753</v>
      </c>
      <c r="B51" s="1608"/>
      <c r="C51" s="1608"/>
      <c r="D51" s="593"/>
      <c r="E51" s="593"/>
      <c r="F51" s="593"/>
      <c r="G51" s="593"/>
      <c r="H51" s="593"/>
      <c r="I51" s="593"/>
      <c r="J51" s="593"/>
      <c r="K51" s="593"/>
    </row>
    <row r="52" spans="1:11" ht="15" customHeight="1">
      <c r="A52" s="1268" t="s">
        <v>754</v>
      </c>
      <c r="B52" s="332"/>
      <c r="C52" s="332"/>
      <c r="D52" s="593"/>
      <c r="E52" s="593"/>
      <c r="F52" s="593"/>
      <c r="G52" s="593"/>
      <c r="H52" s="593"/>
      <c r="I52" s="593"/>
      <c r="J52" s="593"/>
      <c r="K52" s="593"/>
    </row>
    <row r="53" spans="1:3" ht="12.75">
      <c r="A53" s="8" t="s">
        <v>1324</v>
      </c>
      <c r="B53" s="8"/>
      <c r="C53" s="8"/>
    </row>
    <row r="54" ht="12.75">
      <c r="A54" s="1268"/>
    </row>
    <row r="55" ht="12.75">
      <c r="A55" s="1268"/>
    </row>
    <row r="56" ht="12.75">
      <c r="A56" s="8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2"/>
  <sheetViews>
    <sheetView workbookViewId="0" topLeftCell="A1">
      <selection activeCell="F35" sqref="F35"/>
    </sheetView>
  </sheetViews>
  <sheetFormatPr defaultColWidth="9.140625" defaultRowHeight="12.75"/>
  <cols>
    <col min="1" max="1" width="32.421875" style="982" customWidth="1"/>
    <col min="2" max="3" width="13.421875" style="647" customWidth="1"/>
    <col min="4" max="4" width="12.57421875" style="647" customWidth="1"/>
    <col min="5" max="5" width="12.00390625" style="647" customWidth="1"/>
    <col min="6" max="6" width="12.57421875" style="982" customWidth="1"/>
    <col min="7" max="7" width="8.00390625" style="983" bestFit="1" customWidth="1"/>
    <col min="8" max="8" width="10.28125" style="982" bestFit="1" customWidth="1"/>
    <col min="9" max="9" width="8.00390625" style="983" bestFit="1" customWidth="1"/>
    <col min="10" max="16384" width="9.140625" style="982" customWidth="1"/>
  </cols>
  <sheetData>
    <row r="2" spans="1:9" ht="12.75">
      <c r="A2" s="1673" t="s">
        <v>1368</v>
      </c>
      <c r="B2" s="1673"/>
      <c r="C2" s="1673"/>
      <c r="D2" s="1673"/>
      <c r="E2" s="1673"/>
      <c r="F2" s="1673"/>
      <c r="G2" s="1673"/>
      <c r="H2" s="1673"/>
      <c r="I2" s="1673"/>
    </row>
    <row r="3" spans="1:10" ht="15.75">
      <c r="A3" s="1699" t="s">
        <v>239</v>
      </c>
      <c r="B3" s="1699"/>
      <c r="C3" s="1699"/>
      <c r="D3" s="1699"/>
      <c r="E3" s="1699"/>
      <c r="F3" s="1699"/>
      <c r="G3" s="1699"/>
      <c r="H3" s="1699"/>
      <c r="I3" s="1699"/>
      <c r="J3" s="647"/>
    </row>
    <row r="4" spans="8:9" ht="12.75">
      <c r="H4" s="1674" t="s">
        <v>920</v>
      </c>
      <c r="I4" s="1675"/>
    </row>
    <row r="5" spans="1:9" ht="12.75">
      <c r="A5" s="1609"/>
      <c r="B5" s="1676">
        <v>2007</v>
      </c>
      <c r="C5" s="1678">
        <v>2008</v>
      </c>
      <c r="D5" s="1676">
        <v>2008</v>
      </c>
      <c r="E5" s="1680">
        <v>2009</v>
      </c>
      <c r="F5" s="1682" t="s">
        <v>1038</v>
      </c>
      <c r="G5" s="1683"/>
      <c r="H5" s="1683"/>
      <c r="I5" s="1684"/>
    </row>
    <row r="6" spans="1:9" ht="12.75">
      <c r="A6" s="1610"/>
      <c r="B6" s="1677"/>
      <c r="C6" s="1679"/>
      <c r="D6" s="1677"/>
      <c r="E6" s="1681"/>
      <c r="F6" s="1682" t="s">
        <v>1437</v>
      </c>
      <c r="G6" s="1660"/>
      <c r="H6" s="1682" t="s">
        <v>706</v>
      </c>
      <c r="I6" s="1660"/>
    </row>
    <row r="7" spans="1:9" s="1261" customFormat="1" ht="12.75">
      <c r="A7" s="1611" t="s">
        <v>1282</v>
      </c>
      <c r="B7" s="1612" t="s">
        <v>1424</v>
      </c>
      <c r="C7" s="1613" t="s">
        <v>1333</v>
      </c>
      <c r="D7" s="1612" t="s">
        <v>1424</v>
      </c>
      <c r="E7" s="1613" t="s">
        <v>1333</v>
      </c>
      <c r="F7" s="1614" t="s">
        <v>919</v>
      </c>
      <c r="G7" s="1615" t="s">
        <v>1503</v>
      </c>
      <c r="H7" s="1614" t="s">
        <v>919</v>
      </c>
      <c r="I7" s="1615" t="s">
        <v>1503</v>
      </c>
    </row>
    <row r="8" spans="1:9" ht="12.75">
      <c r="A8" s="984" t="s">
        <v>865</v>
      </c>
      <c r="B8" s="985">
        <v>27833.875019699997</v>
      </c>
      <c r="C8" s="986">
        <v>29927.869041590002</v>
      </c>
      <c r="D8" s="985">
        <v>33509.672439350004</v>
      </c>
      <c r="E8" s="986">
        <v>50265.03121969999</v>
      </c>
      <c r="F8" s="987">
        <v>2093.9940218900047</v>
      </c>
      <c r="G8" s="988">
        <v>7.52318540055216</v>
      </c>
      <c r="H8" s="987">
        <v>16755.358780349983</v>
      </c>
      <c r="I8" s="988">
        <v>50.00155943235771</v>
      </c>
    </row>
    <row r="9" spans="1:9" ht="12.75">
      <c r="A9" s="984" t="s">
        <v>198</v>
      </c>
      <c r="B9" s="985">
        <v>881.777</v>
      </c>
      <c r="C9" s="986">
        <v>943.3914908016118</v>
      </c>
      <c r="D9" s="985">
        <v>1002.6959999999999</v>
      </c>
      <c r="E9" s="986">
        <v>1049.825</v>
      </c>
      <c r="F9" s="989">
        <v>61.61449080161174</v>
      </c>
      <c r="G9" s="990">
        <v>6.987536622253895</v>
      </c>
      <c r="H9" s="989">
        <v>47.12900000000013</v>
      </c>
      <c r="I9" s="990">
        <v>4.700228184813756</v>
      </c>
    </row>
    <row r="10" spans="1:9" ht="12.75">
      <c r="A10" s="991" t="s">
        <v>866</v>
      </c>
      <c r="B10" s="987">
        <v>55151.814999999995</v>
      </c>
      <c r="C10" s="992">
        <v>71478.04455996364</v>
      </c>
      <c r="D10" s="987">
        <v>67863.85598792</v>
      </c>
      <c r="E10" s="992">
        <v>72626.02200000001</v>
      </c>
      <c r="F10" s="987">
        <v>16326.229559963649</v>
      </c>
      <c r="G10" s="988">
        <v>29.602343204776943</v>
      </c>
      <c r="H10" s="987">
        <v>4762.166012080008</v>
      </c>
      <c r="I10" s="988">
        <v>7.017234642440137</v>
      </c>
    </row>
    <row r="11" spans="1:9" ht="12.75">
      <c r="A11" s="984" t="s">
        <v>867</v>
      </c>
      <c r="B11" s="985">
        <v>10350.977000000003</v>
      </c>
      <c r="C11" s="986">
        <v>27718.201236575056</v>
      </c>
      <c r="D11" s="985">
        <v>20509.846999999994</v>
      </c>
      <c r="E11" s="986">
        <v>23159.999</v>
      </c>
      <c r="F11" s="985">
        <v>17367.224236575054</v>
      </c>
      <c r="G11" s="993">
        <v>167.78342987889016</v>
      </c>
      <c r="H11" s="985">
        <v>2650.1520000000055</v>
      </c>
      <c r="I11" s="993">
        <v>12.921364064783155</v>
      </c>
    </row>
    <row r="12" spans="1:9" ht="12.75">
      <c r="A12" s="984" t="s">
        <v>868</v>
      </c>
      <c r="B12" s="985">
        <v>42435.287</v>
      </c>
      <c r="C12" s="986">
        <v>39981.97848811516</v>
      </c>
      <c r="D12" s="985">
        <v>42420.704000000005</v>
      </c>
      <c r="E12" s="986">
        <v>43916.136999999995</v>
      </c>
      <c r="F12" s="985">
        <v>-2453.3085118848394</v>
      </c>
      <c r="G12" s="993">
        <v>-5.781293553840792</v>
      </c>
      <c r="H12" s="985">
        <v>1495.43299999999</v>
      </c>
      <c r="I12" s="993">
        <v>3.5252432397161297</v>
      </c>
    </row>
    <row r="13" spans="1:9" ht="12.75">
      <c r="A13" s="984" t="s">
        <v>869</v>
      </c>
      <c r="B13" s="985">
        <v>12170.564</v>
      </c>
      <c r="C13" s="986">
        <v>15758.517410330001</v>
      </c>
      <c r="D13" s="985">
        <v>16987.573</v>
      </c>
      <c r="E13" s="986">
        <v>14680.319000000001</v>
      </c>
      <c r="F13" s="985">
        <v>3587.953410330001</v>
      </c>
      <c r="G13" s="993">
        <v>29.480584550806366</v>
      </c>
      <c r="H13" s="985">
        <v>-2307.253999999999</v>
      </c>
      <c r="I13" s="993">
        <v>-13.582010802838045</v>
      </c>
    </row>
    <row r="14" spans="1:9" ht="12.75">
      <c r="A14" s="984" t="s">
        <v>870</v>
      </c>
      <c r="B14" s="985">
        <v>14670.537999999999</v>
      </c>
      <c r="C14" s="986">
        <v>15413.618514682365</v>
      </c>
      <c r="D14" s="985">
        <v>16968.761000000002</v>
      </c>
      <c r="E14" s="986">
        <v>20583.137</v>
      </c>
      <c r="F14" s="985">
        <v>743.0805146823659</v>
      </c>
      <c r="G14" s="993">
        <v>5.065121092916742</v>
      </c>
      <c r="H14" s="985">
        <v>3614.3759999999966</v>
      </c>
      <c r="I14" s="993">
        <v>21.300176247399534</v>
      </c>
    </row>
    <row r="15" spans="1:9" ht="12.75">
      <c r="A15" s="984" t="s">
        <v>871</v>
      </c>
      <c r="B15" s="985">
        <v>3765.6079999999997</v>
      </c>
      <c r="C15" s="986">
        <v>4775.370941982791</v>
      </c>
      <c r="D15" s="985">
        <v>4107.637</v>
      </c>
      <c r="E15" s="986">
        <v>4368.198</v>
      </c>
      <c r="F15" s="985">
        <v>1009.7629419827913</v>
      </c>
      <c r="G15" s="993">
        <v>26.815402505592495</v>
      </c>
      <c r="H15" s="985">
        <v>260.5610000000006</v>
      </c>
      <c r="I15" s="993">
        <v>6.3433307276178645</v>
      </c>
    </row>
    <row r="16" spans="1:9" ht="12.75">
      <c r="A16" s="984" t="s">
        <v>872</v>
      </c>
      <c r="B16" s="985">
        <v>11828.577</v>
      </c>
      <c r="C16" s="986">
        <v>4034.4716211200002</v>
      </c>
      <c r="D16" s="985">
        <v>4356.733</v>
      </c>
      <c r="E16" s="986">
        <v>4284.483</v>
      </c>
      <c r="F16" s="985">
        <v>-7794.105378879999</v>
      </c>
      <c r="G16" s="993">
        <v>-65.892164195913</v>
      </c>
      <c r="H16" s="985">
        <v>-72.25</v>
      </c>
      <c r="I16" s="993">
        <v>-1.6583527152111457</v>
      </c>
    </row>
    <row r="17" spans="1:9" ht="12.75">
      <c r="A17" s="994" t="s">
        <v>873</v>
      </c>
      <c r="B17" s="989">
        <v>2365.551</v>
      </c>
      <c r="C17" s="995">
        <v>3277.238081483438</v>
      </c>
      <c r="D17" s="989">
        <v>4223.2970000000005</v>
      </c>
      <c r="E17" s="995">
        <v>4773.415999999999</v>
      </c>
      <c r="F17" s="989">
        <v>911.6870814834379</v>
      </c>
      <c r="G17" s="990">
        <v>38.540157514398885</v>
      </c>
      <c r="H17" s="989">
        <v>550.1189999999988</v>
      </c>
      <c r="I17" s="990">
        <v>13.025818454160309</v>
      </c>
    </row>
    <row r="18" spans="1:9" ht="12.75">
      <c r="A18" s="984" t="s">
        <v>874</v>
      </c>
      <c r="B18" s="987">
        <v>22910.58735117</v>
      </c>
      <c r="C18" s="992">
        <v>28713.33</v>
      </c>
      <c r="D18" s="987">
        <v>37076.32399999999</v>
      </c>
      <c r="E18" s="992">
        <v>41535.29</v>
      </c>
      <c r="F18" s="985">
        <v>5802.742648830001</v>
      </c>
      <c r="G18" s="993">
        <v>25.32777776443023</v>
      </c>
      <c r="H18" s="985">
        <v>4458.966000000008</v>
      </c>
      <c r="I18" s="993">
        <v>12.026451165978614</v>
      </c>
    </row>
    <row r="19" spans="1:9" ht="12.75">
      <c r="A19" s="984" t="s">
        <v>875</v>
      </c>
      <c r="B19" s="985">
        <v>20932.96885936</v>
      </c>
      <c r="C19" s="986">
        <v>22733.45921264223</v>
      </c>
      <c r="D19" s="985">
        <v>27693.958999999995</v>
      </c>
      <c r="E19" s="986">
        <v>28036.924</v>
      </c>
      <c r="F19" s="985">
        <v>1800.4903532822282</v>
      </c>
      <c r="G19" s="993">
        <v>8.601218323970103</v>
      </c>
      <c r="H19" s="985">
        <v>342.9650000000038</v>
      </c>
      <c r="I19" s="993">
        <v>1.2384108750937481</v>
      </c>
    </row>
    <row r="20" spans="1:9" ht="12.75">
      <c r="A20" s="984" t="s">
        <v>884</v>
      </c>
      <c r="B20" s="985">
        <v>2985.46</v>
      </c>
      <c r="C20" s="986">
        <v>2821.4655185022143</v>
      </c>
      <c r="D20" s="985">
        <v>4555.043000000001</v>
      </c>
      <c r="E20" s="986">
        <v>8382.192</v>
      </c>
      <c r="F20" s="985">
        <v>-163.99448149778573</v>
      </c>
      <c r="G20" s="993">
        <v>-5.49310597019507</v>
      </c>
      <c r="H20" s="985">
        <v>3827.1489999999985</v>
      </c>
      <c r="I20" s="993">
        <v>84.02004108413462</v>
      </c>
    </row>
    <row r="21" spans="1:9" ht="12.75">
      <c r="A21" s="984" t="s">
        <v>885</v>
      </c>
      <c r="B21" s="985">
        <v>10958.641</v>
      </c>
      <c r="C21" s="986">
        <v>11431.221340596663</v>
      </c>
      <c r="D21" s="985">
        <v>13923.245</v>
      </c>
      <c r="E21" s="986">
        <v>14356.819000000003</v>
      </c>
      <c r="F21" s="985">
        <v>472.5803405966635</v>
      </c>
      <c r="G21" s="993">
        <v>4.312399143257485</v>
      </c>
      <c r="H21" s="985">
        <v>433.57400000000234</v>
      </c>
      <c r="I21" s="993">
        <v>3.114029811297599</v>
      </c>
    </row>
    <row r="22" spans="1:9" ht="12.75">
      <c r="A22" s="984" t="s">
        <v>886</v>
      </c>
      <c r="B22" s="985">
        <v>188103.98300000004</v>
      </c>
      <c r="C22" s="986">
        <v>212960.95331753197</v>
      </c>
      <c r="D22" s="985">
        <v>227481.78699999998</v>
      </c>
      <c r="E22" s="986">
        <v>274818.678</v>
      </c>
      <c r="F22" s="985">
        <v>24856.97031753193</v>
      </c>
      <c r="G22" s="993">
        <v>13.2144837770564</v>
      </c>
      <c r="H22" s="985">
        <v>47336.89100000003</v>
      </c>
      <c r="I22" s="993">
        <v>20.809090531718056</v>
      </c>
    </row>
    <row r="23" spans="1:9" ht="12.75">
      <c r="A23" s="984" t="s">
        <v>887</v>
      </c>
      <c r="B23" s="985">
        <v>3993.46920695</v>
      </c>
      <c r="C23" s="986">
        <v>8018.4541038174775</v>
      </c>
      <c r="D23" s="985">
        <v>8624.2331</v>
      </c>
      <c r="E23" s="986">
        <v>4788.159100000001</v>
      </c>
      <c r="F23" s="985">
        <v>4024.9848968674773</v>
      </c>
      <c r="G23" s="993">
        <v>100.78918074196312</v>
      </c>
      <c r="H23" s="985">
        <v>-3836.0739999999987</v>
      </c>
      <c r="I23" s="993">
        <v>-44.48017528654228</v>
      </c>
    </row>
    <row r="24" spans="1:9" s="1645" customFormat="1" ht="18" customHeight="1">
      <c r="A24" s="1640" t="s">
        <v>888</v>
      </c>
      <c r="B24" s="1641">
        <v>333752.57643718</v>
      </c>
      <c r="C24" s="1642">
        <v>389028.18858544587</v>
      </c>
      <c r="D24" s="1641">
        <v>421730.81552727</v>
      </c>
      <c r="E24" s="1643">
        <v>495858.9403197</v>
      </c>
      <c r="F24" s="1642">
        <v>55275.61214826588</v>
      </c>
      <c r="G24" s="1644">
        <v>16.561853316110668</v>
      </c>
      <c r="H24" s="1641">
        <v>74128.12479242997</v>
      </c>
      <c r="I24" s="1644">
        <v>17.57711840424824</v>
      </c>
    </row>
    <row r="25" spans="1:9" ht="12.75">
      <c r="A25" s="605"/>
      <c r="B25" s="996"/>
      <c r="C25" s="996"/>
      <c r="D25" s="996"/>
      <c r="E25" s="996"/>
      <c r="F25" s="997"/>
      <c r="G25" s="998"/>
      <c r="H25" s="997"/>
      <c r="I25" s="999"/>
    </row>
    <row r="26" spans="1:9" ht="12.75" hidden="1">
      <c r="A26" s="1272" t="s">
        <v>627</v>
      </c>
      <c r="B26" s="996"/>
      <c r="C26" s="996"/>
      <c r="D26" s="996"/>
      <c r="E26" s="996"/>
      <c r="F26" s="997"/>
      <c r="G26" s="998"/>
      <c r="H26" s="997"/>
      <c r="I26" s="999"/>
    </row>
    <row r="27" spans="1:9" ht="12.75" hidden="1">
      <c r="A27" s="605" t="s">
        <v>628</v>
      </c>
      <c r="B27" s="996"/>
      <c r="C27" s="996"/>
      <c r="D27" s="996"/>
      <c r="E27" s="996"/>
      <c r="F27" s="997"/>
      <c r="G27" s="998"/>
      <c r="H27" s="997"/>
      <c r="I27" s="999"/>
    </row>
    <row r="28" spans="1:9" ht="12.75" hidden="1">
      <c r="A28" s="1273" t="s">
        <v>629</v>
      </c>
      <c r="I28" s="999"/>
    </row>
    <row r="29" spans="1:9" ht="12.75" hidden="1">
      <c r="A29" s="982" t="s">
        <v>630</v>
      </c>
      <c r="I29" s="999"/>
    </row>
    <row r="30" spans="1:9" ht="12.75" hidden="1">
      <c r="A30" s="1273" t="s">
        <v>631</v>
      </c>
      <c r="I30" s="999"/>
    </row>
    <row r="31" spans="1:9" ht="12.75" hidden="1">
      <c r="A31" s="982" t="s">
        <v>632</v>
      </c>
      <c r="I31" s="999"/>
    </row>
    <row r="32" ht="12.75" hidden="1">
      <c r="I32" s="999"/>
    </row>
    <row r="33" spans="1:9" s="1000" customFormat="1" ht="12.75">
      <c r="A33" s="1000" t="s">
        <v>889</v>
      </c>
      <c r="G33" s="1001"/>
      <c r="I33" s="1002"/>
    </row>
    <row r="34" ht="12.75">
      <c r="I34" s="999"/>
    </row>
    <row r="35" ht="12.75">
      <c r="I35" s="999"/>
    </row>
    <row r="36" ht="12.75">
      <c r="I36" s="999"/>
    </row>
    <row r="37" ht="12.75">
      <c r="I37" s="999"/>
    </row>
    <row r="38" ht="12.75">
      <c r="I38" s="999"/>
    </row>
    <row r="39" ht="12.75">
      <c r="I39" s="999"/>
    </row>
    <row r="40" ht="12.75">
      <c r="I40" s="999"/>
    </row>
    <row r="41" ht="12.75">
      <c r="I41" s="999"/>
    </row>
    <row r="42" ht="12.75">
      <c r="I42" s="999"/>
    </row>
    <row r="43" ht="12.75">
      <c r="I43" s="999"/>
    </row>
    <row r="44" ht="12.75">
      <c r="I44" s="999"/>
    </row>
    <row r="45" ht="12.75">
      <c r="I45" s="999"/>
    </row>
    <row r="46" ht="12.75">
      <c r="I46" s="999"/>
    </row>
    <row r="47" ht="12.75">
      <c r="I47" s="999"/>
    </row>
    <row r="48" ht="12.75">
      <c r="I48" s="999"/>
    </row>
    <row r="49" ht="12.75">
      <c r="I49" s="999"/>
    </row>
    <row r="50" ht="12.75">
      <c r="I50" s="999"/>
    </row>
    <row r="51" ht="12.75">
      <c r="I51" s="999"/>
    </row>
    <row r="52" ht="12.75">
      <c r="I52" s="999"/>
    </row>
    <row r="53" ht="12.75">
      <c r="I53" s="999"/>
    </row>
    <row r="54" ht="12.75">
      <c r="I54" s="999"/>
    </row>
    <row r="55" ht="12.75">
      <c r="I55" s="999"/>
    </row>
    <row r="56" ht="12.75">
      <c r="I56" s="999"/>
    </row>
    <row r="57" ht="12.75">
      <c r="I57" s="999"/>
    </row>
    <row r="58" ht="12.75">
      <c r="I58" s="999"/>
    </row>
    <row r="59" ht="12.75">
      <c r="I59" s="999"/>
    </row>
    <row r="60" ht="12.75">
      <c r="I60" s="999"/>
    </row>
    <row r="61" ht="12.75">
      <c r="I61" s="999"/>
    </row>
    <row r="62" ht="12.75">
      <c r="I62" s="999"/>
    </row>
    <row r="63" ht="12.75">
      <c r="I63" s="999"/>
    </row>
    <row r="64" ht="12.75">
      <c r="I64" s="999"/>
    </row>
    <row r="65" ht="12.75">
      <c r="I65" s="999"/>
    </row>
    <row r="66" ht="12.75">
      <c r="I66" s="999"/>
    </row>
    <row r="67" ht="12.75">
      <c r="I67" s="999"/>
    </row>
    <row r="68" ht="12.75">
      <c r="I68" s="999"/>
    </row>
    <row r="69" ht="12.75">
      <c r="I69" s="999"/>
    </row>
    <row r="70" ht="12.75">
      <c r="I70" s="999"/>
    </row>
    <row r="71" ht="12.75">
      <c r="I71" s="999"/>
    </row>
    <row r="72" ht="12.75">
      <c r="I72" s="999"/>
    </row>
    <row r="73" ht="12.75">
      <c r="I73" s="999"/>
    </row>
    <row r="74" ht="12.75">
      <c r="I74" s="999"/>
    </row>
    <row r="75" ht="12.75">
      <c r="I75" s="999"/>
    </row>
    <row r="76" ht="12.75">
      <c r="I76" s="999"/>
    </row>
    <row r="77" ht="12.75">
      <c r="I77" s="999"/>
    </row>
    <row r="78" ht="12.75">
      <c r="I78" s="999"/>
    </row>
    <row r="79" ht="12.75">
      <c r="I79" s="999"/>
    </row>
    <row r="80" ht="12.75">
      <c r="I80" s="999"/>
    </row>
    <row r="81" ht="12.75">
      <c r="I81" s="999"/>
    </row>
    <row r="82" ht="12.75">
      <c r="I82" s="999"/>
    </row>
    <row r="83" ht="12.75">
      <c r="I83" s="999"/>
    </row>
    <row r="84" ht="12.75">
      <c r="I84" s="999"/>
    </row>
    <row r="85" ht="12.75">
      <c r="I85" s="999"/>
    </row>
    <row r="86" ht="12.75">
      <c r="I86" s="999"/>
    </row>
    <row r="87" ht="12.75">
      <c r="I87" s="999"/>
    </row>
    <row r="88" ht="12.75">
      <c r="I88" s="999"/>
    </row>
    <row r="89" ht="12.75">
      <c r="I89" s="999"/>
    </row>
    <row r="90" ht="12.75">
      <c r="I90" s="999"/>
    </row>
    <row r="91" ht="12.75">
      <c r="I91" s="999"/>
    </row>
    <row r="92" ht="12.75">
      <c r="I92" s="999"/>
    </row>
    <row r="93" ht="12.75">
      <c r="I93" s="999"/>
    </row>
    <row r="94" ht="12.75">
      <c r="I94" s="999"/>
    </row>
    <row r="95" ht="12.75">
      <c r="I95" s="999"/>
    </row>
    <row r="96" ht="12.75">
      <c r="I96" s="999"/>
    </row>
    <row r="97" ht="12.75">
      <c r="I97" s="999"/>
    </row>
    <row r="98" ht="12.75">
      <c r="I98" s="999"/>
    </row>
    <row r="99" ht="12.75">
      <c r="I99" s="999"/>
    </row>
    <row r="100" ht="12.75">
      <c r="I100" s="999"/>
    </row>
    <row r="101" ht="12.75">
      <c r="I101" s="999"/>
    </row>
    <row r="102" ht="12.75">
      <c r="I102" s="999"/>
    </row>
    <row r="103" ht="12.75">
      <c r="I103" s="999"/>
    </row>
    <row r="104" ht="12.75">
      <c r="I104" s="999"/>
    </row>
    <row r="105" ht="12.75">
      <c r="I105" s="999"/>
    </row>
    <row r="106" ht="12.75">
      <c r="I106" s="999"/>
    </row>
    <row r="107" ht="12.75">
      <c r="I107" s="999"/>
    </row>
    <row r="108" ht="12.75">
      <c r="I108" s="999"/>
    </row>
    <row r="109" ht="12.75">
      <c r="I109" s="999"/>
    </row>
    <row r="110" ht="12.75">
      <c r="I110" s="999"/>
    </row>
    <row r="111" ht="12.75">
      <c r="I111" s="999"/>
    </row>
    <row r="112" ht="12.75">
      <c r="I112" s="999"/>
    </row>
    <row r="113" ht="12.75">
      <c r="I113" s="999"/>
    </row>
    <row r="114" ht="12.75">
      <c r="I114" s="999"/>
    </row>
    <row r="115" ht="12.75">
      <c r="I115" s="999"/>
    </row>
    <row r="116" ht="12.75">
      <c r="I116" s="999"/>
    </row>
    <row r="117" ht="12.75">
      <c r="I117" s="999"/>
    </row>
    <row r="118" ht="12.75">
      <c r="I118" s="999"/>
    </row>
    <row r="119" ht="12.75">
      <c r="I119" s="999"/>
    </row>
    <row r="120" ht="12.75">
      <c r="I120" s="999"/>
    </row>
    <row r="121" ht="12.75">
      <c r="I121" s="999"/>
    </row>
    <row r="122" ht="12.75">
      <c r="I122" s="999"/>
    </row>
    <row r="123" ht="12.75">
      <c r="I123" s="999"/>
    </row>
    <row r="124" ht="12.75">
      <c r="I124" s="999"/>
    </row>
    <row r="125" ht="12.75">
      <c r="I125" s="999"/>
    </row>
    <row r="126" ht="12.75">
      <c r="I126" s="999"/>
    </row>
    <row r="127" ht="12.75">
      <c r="I127" s="999"/>
    </row>
    <row r="128" ht="12.75">
      <c r="I128" s="999"/>
    </row>
    <row r="129" ht="12.75">
      <c r="I129" s="999"/>
    </row>
    <row r="130" ht="12.75">
      <c r="I130" s="999"/>
    </row>
    <row r="131" ht="12.75">
      <c r="I131" s="999"/>
    </row>
    <row r="132" ht="12.75">
      <c r="I132" s="999"/>
    </row>
    <row r="133" ht="12.75">
      <c r="I133" s="999"/>
    </row>
    <row r="134" ht="12.75">
      <c r="I134" s="999"/>
    </row>
    <row r="135" ht="12.75">
      <c r="I135" s="999"/>
    </row>
    <row r="136" ht="12.75">
      <c r="I136" s="999"/>
    </row>
    <row r="137" ht="12.75">
      <c r="I137" s="999"/>
    </row>
    <row r="138" ht="12.75">
      <c r="I138" s="999"/>
    </row>
    <row r="139" ht="12.75">
      <c r="I139" s="999"/>
    </row>
    <row r="140" ht="12.75">
      <c r="I140" s="999"/>
    </row>
    <row r="141" ht="12.75">
      <c r="I141" s="999"/>
    </row>
    <row r="142" ht="12.75">
      <c r="I142" s="999"/>
    </row>
    <row r="143" ht="12.75">
      <c r="I143" s="999"/>
    </row>
    <row r="144" ht="12.75">
      <c r="I144" s="999"/>
    </row>
    <row r="145" ht="12.75">
      <c r="I145" s="999"/>
    </row>
    <row r="146" ht="12.75">
      <c r="I146" s="999"/>
    </row>
    <row r="147" ht="12.75">
      <c r="I147" s="999"/>
    </row>
    <row r="148" ht="12.75">
      <c r="I148" s="999"/>
    </row>
    <row r="149" ht="12.75">
      <c r="I149" s="999"/>
    </row>
    <row r="150" ht="12.75">
      <c r="I150" s="999"/>
    </row>
    <row r="151" ht="12.75">
      <c r="I151" s="999"/>
    </row>
    <row r="152" ht="12.75">
      <c r="I152" s="999"/>
    </row>
    <row r="153" ht="12.75">
      <c r="I153" s="999"/>
    </row>
    <row r="154" ht="12.75">
      <c r="I154" s="999"/>
    </row>
    <row r="155" ht="12.75">
      <c r="I155" s="999"/>
    </row>
    <row r="156" ht="12.75">
      <c r="I156" s="999"/>
    </row>
    <row r="157" ht="12.75">
      <c r="I157" s="999"/>
    </row>
    <row r="158" ht="12.75">
      <c r="I158" s="999"/>
    </row>
    <row r="159" ht="12.75">
      <c r="I159" s="999"/>
    </row>
    <row r="160" ht="12.75">
      <c r="I160" s="999"/>
    </row>
    <row r="161" ht="12.75">
      <c r="I161" s="999"/>
    </row>
    <row r="162" ht="12.75">
      <c r="I162" s="999"/>
    </row>
    <row r="163" ht="12.75">
      <c r="I163" s="999"/>
    </row>
    <row r="164" ht="12.75">
      <c r="I164" s="999"/>
    </row>
    <row r="165" ht="12.75">
      <c r="I165" s="999"/>
    </row>
    <row r="166" ht="12.75">
      <c r="I166" s="999"/>
    </row>
    <row r="167" ht="12.75">
      <c r="I167" s="999"/>
    </row>
    <row r="168" ht="12.75">
      <c r="I168" s="999"/>
    </row>
    <row r="169" ht="12.75">
      <c r="I169" s="999"/>
    </row>
    <row r="170" ht="12.75">
      <c r="I170" s="999"/>
    </row>
    <row r="171" ht="12.75">
      <c r="I171" s="999"/>
    </row>
    <row r="172" ht="12.75">
      <c r="I172" s="999"/>
    </row>
    <row r="173" ht="12.75">
      <c r="I173" s="999"/>
    </row>
    <row r="174" ht="12.75">
      <c r="I174" s="999"/>
    </row>
    <row r="175" ht="12.75">
      <c r="I175" s="999"/>
    </row>
    <row r="176" ht="12.75">
      <c r="I176" s="999"/>
    </row>
    <row r="177" ht="12.75">
      <c r="I177" s="999"/>
    </row>
    <row r="178" ht="12.75">
      <c r="I178" s="999"/>
    </row>
    <row r="179" ht="12.75">
      <c r="I179" s="999"/>
    </row>
    <row r="180" ht="12.75">
      <c r="I180" s="999"/>
    </row>
    <row r="181" ht="12.75">
      <c r="I181" s="999"/>
    </row>
    <row r="182" ht="12.75">
      <c r="I182" s="999"/>
    </row>
    <row r="183" ht="12.75">
      <c r="I183" s="999"/>
    </row>
    <row r="184" ht="12.75">
      <c r="I184" s="999"/>
    </row>
    <row r="185" ht="12.75">
      <c r="I185" s="999"/>
    </row>
    <row r="186" ht="12.75">
      <c r="I186" s="999"/>
    </row>
    <row r="187" ht="12.75">
      <c r="I187" s="999"/>
    </row>
    <row r="188" ht="12.75">
      <c r="I188" s="999"/>
    </row>
    <row r="189" ht="12.75">
      <c r="I189" s="999"/>
    </row>
    <row r="190" ht="12.75">
      <c r="I190" s="999"/>
    </row>
    <row r="191" ht="12.75">
      <c r="I191" s="999"/>
    </row>
    <row r="192" ht="12.75">
      <c r="I192" s="999"/>
    </row>
    <row r="193" ht="12.75">
      <c r="I193" s="999"/>
    </row>
    <row r="194" ht="12.75">
      <c r="I194" s="999"/>
    </row>
    <row r="195" ht="12.75">
      <c r="I195" s="999"/>
    </row>
    <row r="196" ht="12.75">
      <c r="I196" s="999"/>
    </row>
    <row r="197" ht="12.75">
      <c r="I197" s="999"/>
    </row>
    <row r="198" ht="12.75">
      <c r="I198" s="999"/>
    </row>
    <row r="199" ht="12.75">
      <c r="I199" s="999"/>
    </row>
    <row r="200" ht="12.75">
      <c r="I200" s="999"/>
    </row>
    <row r="201" ht="12.75">
      <c r="I201" s="999"/>
    </row>
    <row r="202" ht="12.75">
      <c r="I202" s="999"/>
    </row>
    <row r="203" ht="12.75">
      <c r="I203" s="999"/>
    </row>
    <row r="204" ht="12.75">
      <c r="I204" s="999"/>
    </row>
    <row r="205" ht="12.75">
      <c r="I205" s="999"/>
    </row>
    <row r="206" ht="12.75">
      <c r="I206" s="999"/>
    </row>
    <row r="207" ht="12.75">
      <c r="I207" s="999"/>
    </row>
    <row r="208" ht="12.75">
      <c r="I208" s="999"/>
    </row>
    <row r="209" ht="12.75">
      <c r="I209" s="999"/>
    </row>
    <row r="210" ht="12.75">
      <c r="I210" s="999"/>
    </row>
    <row r="211" ht="12.75">
      <c r="I211" s="999"/>
    </row>
    <row r="212" ht="12.75">
      <c r="I212" s="999"/>
    </row>
    <row r="213" ht="12.75">
      <c r="I213" s="999"/>
    </row>
    <row r="214" ht="12.75">
      <c r="I214" s="999"/>
    </row>
    <row r="215" ht="12.75">
      <c r="I215" s="999"/>
    </row>
    <row r="216" ht="12.75">
      <c r="I216" s="999"/>
    </row>
    <row r="217" ht="12.75">
      <c r="I217" s="999"/>
    </row>
    <row r="218" ht="12.75">
      <c r="I218" s="999"/>
    </row>
    <row r="219" ht="12.75">
      <c r="I219" s="999"/>
    </row>
    <row r="220" ht="12.75">
      <c r="I220" s="999"/>
    </row>
    <row r="221" ht="12.75">
      <c r="I221" s="999"/>
    </row>
    <row r="222" ht="12.75">
      <c r="I222" s="999"/>
    </row>
    <row r="223" ht="12.75">
      <c r="I223" s="999"/>
    </row>
    <row r="224" ht="12.75">
      <c r="I224" s="999"/>
    </row>
    <row r="225" ht="12.75">
      <c r="I225" s="999"/>
    </row>
    <row r="226" ht="12.75">
      <c r="I226" s="999"/>
    </row>
    <row r="227" ht="12.75">
      <c r="I227" s="999"/>
    </row>
    <row r="228" ht="12.75">
      <c r="I228" s="999"/>
    </row>
    <row r="229" ht="12.75">
      <c r="I229" s="999"/>
    </row>
    <row r="230" ht="12.75">
      <c r="I230" s="999"/>
    </row>
    <row r="231" ht="12.75">
      <c r="I231" s="999"/>
    </row>
    <row r="232" ht="12.75">
      <c r="I232" s="999"/>
    </row>
    <row r="233" ht="12.75">
      <c r="I233" s="999"/>
    </row>
    <row r="234" ht="12.75">
      <c r="I234" s="999"/>
    </row>
    <row r="235" ht="12.75">
      <c r="I235" s="999"/>
    </row>
    <row r="236" ht="12.75">
      <c r="I236" s="999"/>
    </row>
    <row r="237" ht="12.75">
      <c r="I237" s="999"/>
    </row>
    <row r="238" ht="12.75">
      <c r="I238" s="999"/>
    </row>
    <row r="239" ht="12.75">
      <c r="I239" s="999"/>
    </row>
    <row r="240" ht="12.75">
      <c r="I240" s="999"/>
    </row>
    <row r="241" ht="12.75">
      <c r="I241" s="999"/>
    </row>
    <row r="242" ht="12.75">
      <c r="I242" s="999"/>
    </row>
    <row r="243" ht="12.75">
      <c r="I243" s="999"/>
    </row>
    <row r="244" ht="12.75">
      <c r="I244" s="999"/>
    </row>
    <row r="245" ht="12.75">
      <c r="I245" s="999"/>
    </row>
    <row r="246" ht="12.75">
      <c r="I246" s="999"/>
    </row>
    <row r="247" ht="12.75">
      <c r="I247" s="999"/>
    </row>
    <row r="248" ht="12.75">
      <c r="I248" s="999"/>
    </row>
    <row r="249" ht="12.75">
      <c r="I249" s="999"/>
    </row>
    <row r="250" ht="12.75">
      <c r="I250" s="999"/>
    </row>
    <row r="251" ht="12.75">
      <c r="I251" s="999"/>
    </row>
    <row r="252" ht="12.75">
      <c r="I252" s="999"/>
    </row>
    <row r="253" ht="12.75">
      <c r="I253" s="999"/>
    </row>
    <row r="254" ht="12.75">
      <c r="I254" s="999"/>
    </row>
    <row r="255" ht="12.75">
      <c r="I255" s="999"/>
    </row>
    <row r="256" ht="12.75">
      <c r="I256" s="999"/>
    </row>
    <row r="257" ht="12.75">
      <c r="I257" s="999"/>
    </row>
    <row r="258" ht="12.75">
      <c r="I258" s="999"/>
    </row>
    <row r="259" ht="12.75">
      <c r="I259" s="999"/>
    </row>
    <row r="260" ht="12.75">
      <c r="I260" s="999"/>
    </row>
    <row r="261" ht="12.75">
      <c r="I261" s="999"/>
    </row>
    <row r="262" ht="12.75">
      <c r="I262" s="999"/>
    </row>
    <row r="263" ht="12.75">
      <c r="I263" s="999"/>
    </row>
    <row r="264" ht="12.75">
      <c r="I264" s="999"/>
    </row>
    <row r="265" ht="12.75">
      <c r="I265" s="999"/>
    </row>
    <row r="266" ht="12.75">
      <c r="I266" s="999"/>
    </row>
    <row r="267" ht="12.75">
      <c r="I267" s="999"/>
    </row>
    <row r="268" ht="12.75">
      <c r="I268" s="999"/>
    </row>
    <row r="269" ht="12.75">
      <c r="I269" s="999"/>
    </row>
    <row r="270" ht="12.75">
      <c r="I270" s="999"/>
    </row>
    <row r="271" ht="12.75">
      <c r="I271" s="999"/>
    </row>
    <row r="272" ht="12.75">
      <c r="I272" s="999"/>
    </row>
    <row r="273" ht="12.75">
      <c r="I273" s="999"/>
    </row>
    <row r="274" ht="12.75">
      <c r="I274" s="999"/>
    </row>
    <row r="275" ht="12.75">
      <c r="I275" s="999"/>
    </row>
    <row r="276" ht="12.75">
      <c r="I276" s="999"/>
    </row>
    <row r="277" ht="12.75">
      <c r="I277" s="999"/>
    </row>
    <row r="278" ht="12.75">
      <c r="I278" s="999"/>
    </row>
    <row r="279" ht="12.75">
      <c r="I279" s="999"/>
    </row>
    <row r="280" ht="12.75">
      <c r="I280" s="999"/>
    </row>
    <row r="281" ht="12.75">
      <c r="I281" s="999"/>
    </row>
    <row r="282" ht="12.75">
      <c r="I282" s="999"/>
    </row>
    <row r="283" ht="12.75">
      <c r="I283" s="999"/>
    </row>
    <row r="284" ht="12.75">
      <c r="I284" s="999"/>
    </row>
    <row r="285" ht="12.75">
      <c r="I285" s="999"/>
    </row>
    <row r="286" ht="12.75">
      <c r="I286" s="999"/>
    </row>
    <row r="287" ht="12.75">
      <c r="I287" s="999"/>
    </row>
    <row r="288" ht="12.75">
      <c r="I288" s="999"/>
    </row>
    <row r="289" ht="12.75">
      <c r="I289" s="999"/>
    </row>
    <row r="290" ht="12.75">
      <c r="I290" s="999"/>
    </row>
    <row r="291" ht="12.75">
      <c r="I291" s="999"/>
    </row>
    <row r="292" ht="12.75">
      <c r="I292" s="999"/>
    </row>
    <row r="293" ht="12.75">
      <c r="I293" s="999"/>
    </row>
    <row r="294" ht="12.75">
      <c r="I294" s="999"/>
    </row>
    <row r="295" ht="12.75">
      <c r="I295" s="999"/>
    </row>
    <row r="296" ht="12.75">
      <c r="I296" s="999"/>
    </row>
    <row r="297" ht="12.75">
      <c r="I297" s="999"/>
    </row>
    <row r="298" ht="12.75">
      <c r="I298" s="999"/>
    </row>
    <row r="299" ht="12.75">
      <c r="I299" s="999"/>
    </row>
    <row r="300" ht="12.75">
      <c r="I300" s="999"/>
    </row>
    <row r="301" ht="12.75">
      <c r="I301" s="999"/>
    </row>
    <row r="302" ht="12.75">
      <c r="I302" s="999"/>
    </row>
    <row r="303" ht="12.75">
      <c r="I303" s="999"/>
    </row>
    <row r="304" ht="12.75">
      <c r="I304" s="999"/>
    </row>
    <row r="305" ht="12.75">
      <c r="I305" s="999"/>
    </row>
    <row r="306" ht="12.75">
      <c r="I306" s="999"/>
    </row>
    <row r="307" ht="12.75">
      <c r="I307" s="999"/>
    </row>
    <row r="308" ht="12.75">
      <c r="I308" s="999"/>
    </row>
    <row r="309" ht="12.75">
      <c r="I309" s="999"/>
    </row>
    <row r="310" ht="12.75">
      <c r="I310" s="999"/>
    </row>
    <row r="311" ht="12.75">
      <c r="I311" s="999"/>
    </row>
    <row r="312" ht="12.75">
      <c r="I312" s="999"/>
    </row>
    <row r="313" ht="12.75">
      <c r="I313" s="999"/>
    </row>
    <row r="314" ht="12.75">
      <c r="I314" s="999"/>
    </row>
    <row r="315" ht="12.75">
      <c r="I315" s="999"/>
    </row>
    <row r="316" ht="12.75">
      <c r="I316" s="999"/>
    </row>
    <row r="317" ht="12.75">
      <c r="I317" s="999"/>
    </row>
    <row r="318" ht="12.75">
      <c r="I318" s="999"/>
    </row>
    <row r="319" ht="12.75">
      <c r="I319" s="999"/>
    </row>
    <row r="320" ht="12.75">
      <c r="I320" s="999"/>
    </row>
    <row r="321" ht="12.75">
      <c r="I321" s="999"/>
    </row>
    <row r="322" ht="12.75">
      <c r="I322" s="999"/>
    </row>
    <row r="323" ht="12.75">
      <c r="I323" s="999"/>
    </row>
    <row r="324" ht="12.75">
      <c r="I324" s="999"/>
    </row>
    <row r="325" ht="12.75">
      <c r="I325" s="999"/>
    </row>
    <row r="326" ht="12.75">
      <c r="I326" s="999"/>
    </row>
    <row r="327" ht="12.75">
      <c r="I327" s="999"/>
    </row>
    <row r="328" ht="12.75">
      <c r="I328" s="999"/>
    </row>
    <row r="329" ht="12.75">
      <c r="I329" s="999"/>
    </row>
    <row r="330" ht="12.75">
      <c r="I330" s="999"/>
    </row>
    <row r="331" ht="12.75">
      <c r="I331" s="999"/>
    </row>
    <row r="332" ht="12.75">
      <c r="I332" s="999"/>
    </row>
    <row r="333" ht="12.75">
      <c r="I333" s="999"/>
    </row>
    <row r="334" ht="12.75">
      <c r="I334" s="999"/>
    </row>
    <row r="335" ht="12.75">
      <c r="I335" s="999"/>
    </row>
    <row r="336" ht="12.75">
      <c r="I336" s="999"/>
    </row>
    <row r="337" ht="12.75">
      <c r="I337" s="999"/>
    </row>
    <row r="338" ht="12.75">
      <c r="I338" s="999"/>
    </row>
    <row r="339" ht="12.75">
      <c r="I339" s="999"/>
    </row>
    <row r="340" ht="12.75">
      <c r="I340" s="1274"/>
    </row>
    <row r="341" ht="12.75">
      <c r="I341" s="1274"/>
    </row>
    <row r="342" ht="12.75">
      <c r="I342" s="1274"/>
    </row>
    <row r="343" ht="12.75">
      <c r="I343" s="1274"/>
    </row>
    <row r="344" ht="12.75">
      <c r="I344" s="1274"/>
    </row>
    <row r="345" ht="12.75">
      <c r="I345" s="1274"/>
    </row>
    <row r="346" ht="12.75">
      <c r="I346" s="1274"/>
    </row>
    <row r="347" ht="12.75">
      <c r="I347" s="1274"/>
    </row>
    <row r="348" ht="12.75">
      <c r="I348" s="1274"/>
    </row>
    <row r="349" ht="12.75">
      <c r="I349" s="1274"/>
    </row>
    <row r="350" ht="12.75">
      <c r="I350" s="1274"/>
    </row>
    <row r="351" ht="12.75">
      <c r="I351" s="1274"/>
    </row>
    <row r="352" ht="12.75">
      <c r="I352" s="1274"/>
    </row>
    <row r="353" ht="12.75">
      <c r="I353" s="1274"/>
    </row>
    <row r="354" ht="12.75">
      <c r="I354" s="1274"/>
    </row>
    <row r="355" ht="12.75">
      <c r="I355" s="1274"/>
    </row>
    <row r="356" ht="12.75">
      <c r="I356" s="1274"/>
    </row>
    <row r="357" ht="12.75">
      <c r="I357" s="1274"/>
    </row>
    <row r="358" ht="12.75">
      <c r="I358" s="1274"/>
    </row>
    <row r="359" ht="12.75">
      <c r="I359" s="1274"/>
    </row>
    <row r="360" ht="12.75">
      <c r="I360" s="1274"/>
    </row>
    <row r="361" ht="12.75">
      <c r="I361" s="1274"/>
    </row>
    <row r="362" ht="12.75">
      <c r="I362" s="1274"/>
    </row>
    <row r="363" ht="12.75">
      <c r="I363" s="1274"/>
    </row>
    <row r="364" ht="12.75">
      <c r="I364" s="1274"/>
    </row>
    <row r="365" ht="12.75">
      <c r="I365" s="1274"/>
    </row>
    <row r="366" ht="12.75">
      <c r="I366" s="1274"/>
    </row>
    <row r="367" ht="12.75">
      <c r="I367" s="1274"/>
    </row>
    <row r="368" ht="12.75">
      <c r="I368" s="1274"/>
    </row>
    <row r="369" ht="12.75">
      <c r="I369" s="1274"/>
    </row>
    <row r="370" ht="12.75">
      <c r="I370" s="1274"/>
    </row>
    <row r="371" ht="12.75">
      <c r="I371" s="1274"/>
    </row>
    <row r="372" ht="12.75">
      <c r="I372" s="1274"/>
    </row>
    <row r="373" ht="12.75">
      <c r="I373" s="1274"/>
    </row>
    <row r="374" ht="12.75">
      <c r="I374" s="1274"/>
    </row>
    <row r="375" ht="12.75">
      <c r="I375" s="1274"/>
    </row>
    <row r="376" ht="12.75">
      <c r="I376" s="1274"/>
    </row>
    <row r="377" ht="12.75">
      <c r="I377" s="1274"/>
    </row>
    <row r="378" ht="12.75">
      <c r="I378" s="1274"/>
    </row>
    <row r="379" ht="12.75">
      <c r="I379" s="1274"/>
    </row>
    <row r="380" ht="12.75">
      <c r="I380" s="1274"/>
    </row>
    <row r="381" ht="12.75">
      <c r="I381" s="1274"/>
    </row>
    <row r="382" ht="12.75">
      <c r="I382" s="1274"/>
    </row>
    <row r="383" ht="12.75">
      <c r="I383" s="1274"/>
    </row>
    <row r="384" ht="12.75">
      <c r="I384" s="1274"/>
    </row>
    <row r="385" ht="12.75">
      <c r="I385" s="1274"/>
    </row>
    <row r="386" ht="12.75">
      <c r="I386" s="1274"/>
    </row>
    <row r="387" ht="12.75">
      <c r="I387" s="1274"/>
    </row>
    <row r="388" ht="12.75">
      <c r="I388" s="1274"/>
    </row>
    <row r="389" ht="12.75">
      <c r="I389" s="1274"/>
    </row>
    <row r="390" ht="12.75">
      <c r="I390" s="1274"/>
    </row>
    <row r="391" ht="12.75">
      <c r="I391" s="1274"/>
    </row>
    <row r="392" ht="12.75">
      <c r="I392" s="1274"/>
    </row>
    <row r="393" ht="12.75">
      <c r="I393" s="1274"/>
    </row>
    <row r="394" ht="12.75">
      <c r="I394" s="1274"/>
    </row>
    <row r="395" ht="12.75">
      <c r="I395" s="1274"/>
    </row>
    <row r="396" ht="12.75">
      <c r="I396" s="1274"/>
    </row>
    <row r="397" ht="12.75">
      <c r="I397" s="1274"/>
    </row>
    <row r="398" ht="12.75">
      <c r="I398" s="1274"/>
    </row>
    <row r="399" ht="12.75">
      <c r="I399" s="1274"/>
    </row>
    <row r="400" ht="12.75">
      <c r="I400" s="1274"/>
    </row>
    <row r="401" ht="12.75">
      <c r="I401" s="1274"/>
    </row>
    <row r="402" ht="12.75">
      <c r="I402" s="1274"/>
    </row>
    <row r="403" ht="12.75">
      <c r="I403" s="1274"/>
    </row>
    <row r="404" ht="12.75">
      <c r="I404" s="1274"/>
    </row>
    <row r="405" ht="12.75">
      <c r="I405" s="1274"/>
    </row>
    <row r="406" ht="12.75">
      <c r="I406" s="1274"/>
    </row>
    <row r="407" ht="12.75">
      <c r="I407" s="1274"/>
    </row>
    <row r="408" ht="12.75">
      <c r="I408" s="1274"/>
    </row>
    <row r="409" ht="12.75">
      <c r="I409" s="1274"/>
    </row>
    <row r="410" ht="12.75">
      <c r="I410" s="1274"/>
    </row>
    <row r="411" ht="12.75">
      <c r="I411" s="1274"/>
    </row>
    <row r="412" ht="12.75">
      <c r="I412" s="1274"/>
    </row>
    <row r="413" ht="12.75">
      <c r="I413" s="1274"/>
    </row>
    <row r="414" ht="12.75">
      <c r="I414" s="1274"/>
    </row>
    <row r="415" ht="12.75">
      <c r="I415" s="1274"/>
    </row>
    <row r="416" ht="12.75">
      <c r="I416" s="1274"/>
    </row>
    <row r="417" ht="12.75">
      <c r="I417" s="1274"/>
    </row>
    <row r="418" ht="12.75">
      <c r="I418" s="1274"/>
    </row>
    <row r="419" ht="12.75">
      <c r="I419" s="1274"/>
    </row>
    <row r="420" ht="12.75">
      <c r="I420" s="1274"/>
    </row>
    <row r="421" ht="12.75">
      <c r="I421" s="1274"/>
    </row>
    <row r="422" ht="12.75">
      <c r="I422" s="1274"/>
    </row>
    <row r="423" ht="12.75">
      <c r="I423" s="1274"/>
    </row>
    <row r="424" ht="12.75">
      <c r="I424" s="1274"/>
    </row>
    <row r="425" ht="12.75">
      <c r="I425" s="1274"/>
    </row>
    <row r="426" ht="12.75">
      <c r="I426" s="1274"/>
    </row>
    <row r="427" ht="12.75">
      <c r="I427" s="1274"/>
    </row>
    <row r="428" ht="12.75">
      <c r="I428" s="1274"/>
    </row>
    <row r="429" ht="12.75">
      <c r="I429" s="1274"/>
    </row>
    <row r="430" ht="12.75">
      <c r="I430" s="1274"/>
    </row>
    <row r="431" ht="12.75">
      <c r="I431" s="1274"/>
    </row>
    <row r="432" ht="12.75">
      <c r="I432" s="1274"/>
    </row>
    <row r="433" ht="12.75">
      <c r="I433" s="1274"/>
    </row>
    <row r="434" ht="12.75">
      <c r="I434" s="1274"/>
    </row>
    <row r="435" ht="12.75">
      <c r="I435" s="1274"/>
    </row>
    <row r="436" ht="12.75">
      <c r="I436" s="1274"/>
    </row>
    <row r="437" ht="12.75">
      <c r="I437" s="1274"/>
    </row>
    <row r="438" ht="12.75">
      <c r="I438" s="1274"/>
    </row>
    <row r="439" ht="12.75">
      <c r="I439" s="1274"/>
    </row>
    <row r="440" ht="12.75">
      <c r="I440" s="1274"/>
    </row>
    <row r="441" ht="12.75">
      <c r="I441" s="1274"/>
    </row>
    <row r="442" ht="12.75">
      <c r="I442" s="1274"/>
    </row>
    <row r="443" ht="12.75">
      <c r="I443" s="1274"/>
    </row>
    <row r="444" ht="12.75">
      <c r="I444" s="1274"/>
    </row>
    <row r="445" ht="12.75">
      <c r="I445" s="1274"/>
    </row>
    <row r="446" ht="12.75">
      <c r="I446" s="1274"/>
    </row>
    <row r="447" ht="12.75">
      <c r="I447" s="1274"/>
    </row>
    <row r="448" ht="12.75">
      <c r="I448" s="1274"/>
    </row>
    <row r="449" ht="12.75">
      <c r="I449" s="1274"/>
    </row>
    <row r="450" ht="12.75">
      <c r="I450" s="1274"/>
    </row>
    <row r="451" ht="12.75">
      <c r="I451" s="1274"/>
    </row>
    <row r="452" ht="12.75">
      <c r="I452" s="1274"/>
    </row>
    <row r="453" ht="12.75">
      <c r="I453" s="1274"/>
    </row>
    <row r="454" ht="12.75">
      <c r="I454" s="1274"/>
    </row>
    <row r="455" ht="12.75">
      <c r="I455" s="1274"/>
    </row>
    <row r="456" ht="12.75">
      <c r="I456" s="1274"/>
    </row>
    <row r="457" ht="12.75">
      <c r="I457" s="1274"/>
    </row>
    <row r="458" ht="12.75">
      <c r="I458" s="1274"/>
    </row>
    <row r="459" ht="12.75">
      <c r="I459" s="1274"/>
    </row>
    <row r="460" ht="12.75">
      <c r="I460" s="1274"/>
    </row>
    <row r="461" ht="12.75">
      <c r="I461" s="1274"/>
    </row>
    <row r="462" ht="12.75">
      <c r="I462" s="1274"/>
    </row>
    <row r="463" ht="12.75">
      <c r="I463" s="1274"/>
    </row>
    <row r="464" ht="12.75">
      <c r="I464" s="1274"/>
    </row>
    <row r="465" ht="12.75">
      <c r="I465" s="1274"/>
    </row>
    <row r="466" ht="12.75">
      <c r="I466" s="1274"/>
    </row>
    <row r="467" ht="12.75">
      <c r="I467" s="1274"/>
    </row>
    <row r="468" ht="12.75">
      <c r="I468" s="1274"/>
    </row>
    <row r="469" ht="12.75">
      <c r="I469" s="1274"/>
    </row>
    <row r="470" ht="12.75">
      <c r="I470" s="1274"/>
    </row>
    <row r="471" ht="12.75">
      <c r="I471" s="1274"/>
    </row>
    <row r="472" ht="12.75">
      <c r="I472" s="1274"/>
    </row>
    <row r="473" ht="12.75">
      <c r="I473" s="1274"/>
    </row>
    <row r="474" ht="12.75">
      <c r="I474" s="1274"/>
    </row>
    <row r="475" ht="12.75">
      <c r="I475" s="1274"/>
    </row>
    <row r="476" ht="12.75">
      <c r="I476" s="1274"/>
    </row>
    <row r="477" ht="12.75">
      <c r="I477" s="1274"/>
    </row>
    <row r="478" ht="12.75">
      <c r="I478" s="1274"/>
    </row>
    <row r="479" ht="12.75">
      <c r="I479" s="1274"/>
    </row>
    <row r="480" ht="12.75">
      <c r="I480" s="1274"/>
    </row>
    <row r="481" ht="12.75">
      <c r="I481" s="1274"/>
    </row>
    <row r="482" ht="12.75">
      <c r="I482" s="1274"/>
    </row>
    <row r="483" ht="12.75">
      <c r="I483" s="1274"/>
    </row>
    <row r="484" ht="12.75">
      <c r="I484" s="1274"/>
    </row>
    <row r="485" ht="12.75">
      <c r="I485" s="1274"/>
    </row>
    <row r="486" ht="12.75">
      <c r="I486" s="1274"/>
    </row>
    <row r="487" ht="12.75">
      <c r="I487" s="1274"/>
    </row>
    <row r="488" ht="12.75">
      <c r="I488" s="1274"/>
    </row>
    <row r="489" ht="12.75">
      <c r="I489" s="1274"/>
    </row>
    <row r="490" ht="12.75">
      <c r="I490" s="1274"/>
    </row>
    <row r="491" ht="12.75">
      <c r="I491" s="1274"/>
    </row>
    <row r="492" ht="12.75">
      <c r="I492" s="1274"/>
    </row>
    <row r="493" ht="12.75">
      <c r="I493" s="1274"/>
    </row>
    <row r="494" ht="12.75">
      <c r="I494" s="1274"/>
    </row>
    <row r="495" ht="12.75">
      <c r="I495" s="1274"/>
    </row>
    <row r="496" ht="12.75">
      <c r="I496" s="1274"/>
    </row>
    <row r="497" ht="12.75">
      <c r="I497" s="1274"/>
    </row>
    <row r="498" ht="12.75">
      <c r="I498" s="1274"/>
    </row>
    <row r="499" ht="12.75">
      <c r="I499" s="1274"/>
    </row>
    <row r="500" ht="12.75">
      <c r="I500" s="1274"/>
    </row>
    <row r="501" ht="12.75">
      <c r="I501" s="1274"/>
    </row>
    <row r="502" ht="12.75">
      <c r="I502" s="1274"/>
    </row>
    <row r="503" ht="12.75">
      <c r="I503" s="1274"/>
    </row>
    <row r="504" ht="12.75">
      <c r="I504" s="1274"/>
    </row>
    <row r="505" ht="12.75">
      <c r="I505" s="1274"/>
    </row>
    <row r="506" ht="12.75">
      <c r="I506" s="1274"/>
    </row>
    <row r="507" ht="12.75">
      <c r="I507" s="1274"/>
    </row>
    <row r="508" ht="12.75">
      <c r="I508" s="1274"/>
    </row>
    <row r="509" ht="12.75">
      <c r="I509" s="1274"/>
    </row>
    <row r="510" ht="12.75">
      <c r="I510" s="1274"/>
    </row>
    <row r="511" ht="12.75">
      <c r="I511" s="1274"/>
    </row>
    <row r="512" ht="12.75">
      <c r="I512" s="1274"/>
    </row>
    <row r="513" ht="12.75">
      <c r="I513" s="1274"/>
    </row>
    <row r="514" ht="12.75">
      <c r="I514" s="1274"/>
    </row>
    <row r="515" ht="12.75">
      <c r="I515" s="1274"/>
    </row>
    <row r="516" ht="12.75">
      <c r="I516" s="1274"/>
    </row>
    <row r="517" ht="12.75">
      <c r="I517" s="1274"/>
    </row>
    <row r="518" ht="12.75">
      <c r="I518" s="1274"/>
    </row>
    <row r="519" ht="12.75">
      <c r="I519" s="1274"/>
    </row>
    <row r="520" ht="12.75">
      <c r="I520" s="1274"/>
    </row>
    <row r="521" ht="12.75">
      <c r="I521" s="1274"/>
    </row>
    <row r="522" ht="12.75">
      <c r="I522" s="1274"/>
    </row>
    <row r="523" ht="12.75">
      <c r="I523" s="1274"/>
    </row>
    <row r="524" ht="12.75">
      <c r="I524" s="1274"/>
    </row>
    <row r="525" ht="12.75">
      <c r="I525" s="1274"/>
    </row>
    <row r="526" ht="12.75">
      <c r="I526" s="1274"/>
    </row>
    <row r="527" ht="12.75">
      <c r="I527" s="1274"/>
    </row>
    <row r="528" ht="12.75">
      <c r="I528" s="1274"/>
    </row>
    <row r="529" ht="12.75">
      <c r="I529" s="1274"/>
    </row>
    <row r="530" ht="12.75">
      <c r="I530" s="1274"/>
    </row>
    <row r="531" ht="12.75">
      <c r="I531" s="1274"/>
    </row>
    <row r="532" ht="12.75">
      <c r="I532" s="1274"/>
    </row>
    <row r="533" ht="12.75">
      <c r="I533" s="1274"/>
    </row>
    <row r="534" ht="12.75">
      <c r="I534" s="1274"/>
    </row>
    <row r="535" ht="12.75">
      <c r="I535" s="1274"/>
    </row>
    <row r="536" ht="12.75">
      <c r="I536" s="1274"/>
    </row>
    <row r="537" ht="12.75">
      <c r="I537" s="1274"/>
    </row>
    <row r="538" ht="12.75">
      <c r="I538" s="1274"/>
    </row>
    <row r="539" ht="12.75">
      <c r="I539" s="1274"/>
    </row>
    <row r="540" ht="12.75">
      <c r="I540" s="1274"/>
    </row>
    <row r="541" ht="12.75">
      <c r="I541" s="1274"/>
    </row>
    <row r="542" ht="12.75">
      <c r="I542" s="1274"/>
    </row>
    <row r="543" ht="12.75">
      <c r="I543" s="1274"/>
    </row>
    <row r="544" ht="12.75">
      <c r="I544" s="1274"/>
    </row>
    <row r="545" ht="12.75">
      <c r="I545" s="1274"/>
    </row>
    <row r="546" ht="12.75">
      <c r="I546" s="1274"/>
    </row>
    <row r="547" ht="12.75">
      <c r="I547" s="1274"/>
    </row>
    <row r="548" ht="12.75">
      <c r="I548" s="1274"/>
    </row>
    <row r="549" ht="12.75">
      <c r="I549" s="1274"/>
    </row>
    <row r="550" ht="12.75">
      <c r="I550" s="1274"/>
    </row>
    <row r="551" ht="12.75">
      <c r="I551" s="1274"/>
    </row>
    <row r="552" ht="12.75">
      <c r="I552" s="1274"/>
    </row>
    <row r="553" ht="12.75">
      <c r="I553" s="1274"/>
    </row>
    <row r="554" ht="12.75">
      <c r="I554" s="1274"/>
    </row>
    <row r="555" ht="12.75">
      <c r="I555" s="1274"/>
    </row>
    <row r="556" ht="12.75">
      <c r="I556" s="1274"/>
    </row>
    <row r="557" ht="12.75">
      <c r="I557" s="1274"/>
    </row>
    <row r="558" ht="12.75">
      <c r="I558" s="1274"/>
    </row>
    <row r="559" ht="12.75">
      <c r="I559" s="1274"/>
    </row>
    <row r="560" ht="12.75">
      <c r="I560" s="1274"/>
    </row>
    <row r="561" ht="12.75">
      <c r="I561" s="1274"/>
    </row>
    <row r="562" ht="12.75">
      <c r="I562" s="1274"/>
    </row>
    <row r="563" ht="12.75">
      <c r="I563" s="1274"/>
    </row>
    <row r="564" ht="12.75">
      <c r="I564" s="1274"/>
    </row>
    <row r="565" ht="12.75">
      <c r="I565" s="1274"/>
    </row>
    <row r="566" ht="12.75">
      <c r="I566" s="1274"/>
    </row>
    <row r="567" ht="12.75">
      <c r="I567" s="1274"/>
    </row>
    <row r="568" ht="12.75">
      <c r="I568" s="1274"/>
    </row>
    <row r="569" ht="12.75">
      <c r="I569" s="1274"/>
    </row>
    <row r="570" ht="12.75">
      <c r="I570" s="1274"/>
    </row>
    <row r="571" ht="12.75">
      <c r="I571" s="1274"/>
    </row>
    <row r="572" ht="12.75">
      <c r="I572" s="1274"/>
    </row>
    <row r="573" ht="12.75">
      <c r="I573" s="1274"/>
    </row>
    <row r="574" ht="12.75">
      <c r="I574" s="1274"/>
    </row>
    <row r="575" ht="12.75">
      <c r="I575" s="1274"/>
    </row>
    <row r="576" ht="12.75">
      <c r="I576" s="1274"/>
    </row>
    <row r="577" ht="12.75">
      <c r="I577" s="1274"/>
    </row>
    <row r="578" ht="12.75">
      <c r="I578" s="1274"/>
    </row>
    <row r="579" ht="12.75">
      <c r="I579" s="1274"/>
    </row>
    <row r="580" ht="12.75">
      <c r="I580" s="1274"/>
    </row>
    <row r="581" ht="12.75">
      <c r="I581" s="1274"/>
    </row>
    <row r="582" ht="12.75">
      <c r="I582" s="1274"/>
    </row>
    <row r="583" ht="12.75">
      <c r="I583" s="1274"/>
    </row>
    <row r="584" ht="12.75">
      <c r="I584" s="1274"/>
    </row>
    <row r="585" ht="12.75">
      <c r="I585" s="1274"/>
    </row>
    <row r="586" ht="12.75">
      <c r="I586" s="1274"/>
    </row>
    <row r="587" ht="12.75">
      <c r="I587" s="1274"/>
    </row>
    <row r="588" ht="12.75">
      <c r="I588" s="1274"/>
    </row>
    <row r="589" ht="12.75">
      <c r="I589" s="1274"/>
    </row>
    <row r="590" ht="12.75">
      <c r="I590" s="1274"/>
    </row>
    <row r="591" ht="12.75">
      <c r="I591" s="1274"/>
    </row>
    <row r="592" ht="12.75">
      <c r="I592" s="1274"/>
    </row>
    <row r="593" ht="12.75">
      <c r="I593" s="1274"/>
    </row>
    <row r="594" ht="12.75">
      <c r="I594" s="1274"/>
    </row>
    <row r="595" ht="12.75">
      <c r="I595" s="1274"/>
    </row>
    <row r="596" ht="12.75">
      <c r="I596" s="1274"/>
    </row>
    <row r="597" ht="12.75">
      <c r="I597" s="1274"/>
    </row>
    <row r="598" ht="12.75">
      <c r="I598" s="1274"/>
    </row>
    <row r="599" ht="12.75">
      <c r="I599" s="1274"/>
    </row>
    <row r="600" ht="12.75">
      <c r="I600" s="1274"/>
    </row>
    <row r="601" ht="12.75">
      <c r="I601" s="1274"/>
    </row>
    <row r="602" ht="12.75">
      <c r="I602" s="1274"/>
    </row>
    <row r="603" ht="12.75">
      <c r="I603" s="1274"/>
    </row>
    <row r="604" ht="12.75">
      <c r="I604" s="1274"/>
    </row>
    <row r="605" ht="12.75">
      <c r="I605" s="1274"/>
    </row>
    <row r="606" ht="12.75">
      <c r="I606" s="1274"/>
    </row>
    <row r="607" ht="12.75">
      <c r="I607" s="1274"/>
    </row>
    <row r="608" ht="12.75">
      <c r="I608" s="1274"/>
    </row>
    <row r="609" ht="12.75">
      <c r="I609" s="1274"/>
    </row>
    <row r="610" ht="12.75">
      <c r="I610" s="1274"/>
    </row>
    <row r="611" ht="12.75">
      <c r="I611" s="1274"/>
    </row>
    <row r="612" ht="12.75">
      <c r="I612" s="1274"/>
    </row>
    <row r="613" ht="12.75">
      <c r="I613" s="1274"/>
    </row>
    <row r="614" ht="12.75">
      <c r="I614" s="1274"/>
    </row>
    <row r="615" ht="12.75">
      <c r="I615" s="1274"/>
    </row>
    <row r="616" ht="12.75">
      <c r="I616" s="1274"/>
    </row>
    <row r="617" ht="12.75">
      <c r="I617" s="1274"/>
    </row>
    <row r="618" ht="12.75">
      <c r="I618" s="1274"/>
    </row>
    <row r="619" ht="12.75">
      <c r="I619" s="1274"/>
    </row>
    <row r="620" ht="12.75">
      <c r="I620" s="1274"/>
    </row>
    <row r="621" ht="12.75">
      <c r="I621" s="1274"/>
    </row>
    <row r="622" ht="12.75">
      <c r="I622" s="1274"/>
    </row>
    <row r="623" ht="12.75">
      <c r="I623" s="1274"/>
    </row>
    <row r="624" ht="12.75">
      <c r="I624" s="1274"/>
    </row>
    <row r="625" ht="12.75">
      <c r="I625" s="1274"/>
    </row>
    <row r="626" ht="12.75">
      <c r="I626" s="1274"/>
    </row>
    <row r="627" ht="12.75">
      <c r="I627" s="1274"/>
    </row>
    <row r="628" ht="12.75">
      <c r="I628" s="1274"/>
    </row>
    <row r="629" ht="12.75">
      <c r="I629" s="1274"/>
    </row>
    <row r="630" ht="12.75">
      <c r="I630" s="1274"/>
    </row>
    <row r="631" ht="12.75">
      <c r="I631" s="1274"/>
    </row>
    <row r="632" ht="12.75">
      <c r="I632" s="1274"/>
    </row>
    <row r="633" ht="12.75">
      <c r="I633" s="1274"/>
    </row>
    <row r="634" ht="12.75">
      <c r="I634" s="1274"/>
    </row>
    <row r="635" ht="12.75">
      <c r="I635" s="1274"/>
    </row>
    <row r="636" ht="12.75">
      <c r="I636" s="1274"/>
    </row>
    <row r="637" ht="12.75">
      <c r="I637" s="1274"/>
    </row>
    <row r="638" ht="12.75">
      <c r="I638" s="1274"/>
    </row>
    <row r="639" ht="12.75">
      <c r="I639" s="1274"/>
    </row>
    <row r="640" ht="12.75">
      <c r="I640" s="1274"/>
    </row>
    <row r="641" ht="12.75">
      <c r="I641" s="1274"/>
    </row>
    <row r="642" ht="12.75">
      <c r="I642" s="1274"/>
    </row>
    <row r="643" ht="12.75">
      <c r="I643" s="1274"/>
    </row>
    <row r="644" ht="12.75">
      <c r="I644" s="1274"/>
    </row>
    <row r="645" ht="12.75">
      <c r="I645" s="1274"/>
    </row>
    <row r="646" ht="12.75">
      <c r="I646" s="1274"/>
    </row>
    <row r="647" ht="12.75">
      <c r="I647" s="1274"/>
    </row>
    <row r="648" ht="12.75">
      <c r="I648" s="1274"/>
    </row>
    <row r="649" ht="12.75">
      <c r="I649" s="1274"/>
    </row>
    <row r="650" ht="12.75">
      <c r="I650" s="1274"/>
    </row>
    <row r="651" ht="12.75">
      <c r="I651" s="1274"/>
    </row>
    <row r="652" ht="12.75">
      <c r="I652" s="1274"/>
    </row>
    <row r="653" ht="12.75">
      <c r="I653" s="1274"/>
    </row>
    <row r="654" ht="12.75">
      <c r="I654" s="1274"/>
    </row>
    <row r="655" ht="12.75">
      <c r="I655" s="1274"/>
    </row>
    <row r="656" ht="12.75">
      <c r="I656" s="1274"/>
    </row>
    <row r="657" ht="12.75">
      <c r="I657" s="1274"/>
    </row>
    <row r="658" ht="12.75">
      <c r="I658" s="1274"/>
    </row>
    <row r="659" ht="12.75">
      <c r="I659" s="1274"/>
    </row>
    <row r="660" ht="12.75">
      <c r="I660" s="1274"/>
    </row>
    <row r="661" ht="12.75">
      <c r="I661" s="1274"/>
    </row>
    <row r="662" ht="12.75">
      <c r="I662" s="1274"/>
    </row>
    <row r="663" ht="12.75">
      <c r="I663" s="1274"/>
    </row>
    <row r="664" ht="12.75">
      <c r="I664" s="1274"/>
    </row>
    <row r="665" ht="12.75">
      <c r="I665" s="1274"/>
    </row>
    <row r="666" ht="12.75">
      <c r="I666" s="1274"/>
    </row>
    <row r="667" ht="12.75">
      <c r="I667" s="1274"/>
    </row>
    <row r="668" ht="12.75">
      <c r="I668" s="1274"/>
    </row>
    <row r="669" ht="12.75">
      <c r="I669" s="1274"/>
    </row>
    <row r="670" ht="12.75">
      <c r="I670" s="1274"/>
    </row>
    <row r="671" ht="12.75">
      <c r="I671" s="1274"/>
    </row>
    <row r="672" ht="12.75">
      <c r="I672" s="1274"/>
    </row>
    <row r="673" ht="12.75">
      <c r="I673" s="1274"/>
    </row>
    <row r="674" ht="12.75">
      <c r="I674" s="1274"/>
    </row>
    <row r="675" ht="12.75">
      <c r="I675" s="1274"/>
    </row>
    <row r="676" ht="12.75">
      <c r="I676" s="1274"/>
    </row>
    <row r="677" ht="12.75">
      <c r="I677" s="1274"/>
    </row>
    <row r="678" ht="12.75">
      <c r="I678" s="1274"/>
    </row>
    <row r="679" ht="12.75">
      <c r="I679" s="1274"/>
    </row>
    <row r="680" ht="12.75">
      <c r="I680" s="1274"/>
    </row>
    <row r="681" ht="12.75">
      <c r="I681" s="1274"/>
    </row>
    <row r="682" ht="12.75">
      <c r="I682" s="1274"/>
    </row>
    <row r="683" ht="12.75">
      <c r="I683" s="1274"/>
    </row>
    <row r="684" ht="12.75">
      <c r="I684" s="1274"/>
    </row>
    <row r="685" ht="12.75">
      <c r="I685" s="1274"/>
    </row>
    <row r="686" ht="12.75">
      <c r="I686" s="1274"/>
    </row>
    <row r="687" ht="12.75">
      <c r="I687" s="1274"/>
    </row>
    <row r="688" ht="12.75">
      <c r="I688" s="1274"/>
    </row>
    <row r="689" ht="12.75">
      <c r="I689" s="1274"/>
    </row>
    <row r="690" ht="12.75">
      <c r="I690" s="1274"/>
    </row>
    <row r="691" ht="12.75">
      <c r="I691" s="1274"/>
    </row>
    <row r="692" ht="12.75">
      <c r="I692" s="1274"/>
    </row>
    <row r="693" ht="12.75">
      <c r="I693" s="1274"/>
    </row>
    <row r="694" ht="12.75">
      <c r="I694" s="1274"/>
    </row>
    <row r="695" ht="12.75">
      <c r="I695" s="1274"/>
    </row>
    <row r="696" ht="12.75">
      <c r="I696" s="1274"/>
    </row>
    <row r="697" ht="12.75">
      <c r="I697" s="1274"/>
    </row>
    <row r="698" ht="12.75">
      <c r="I698" s="1274"/>
    </row>
    <row r="699" ht="12.75">
      <c r="I699" s="1274"/>
    </row>
    <row r="700" ht="12.75">
      <c r="I700" s="1274"/>
    </row>
    <row r="701" ht="12.75">
      <c r="I701" s="1274"/>
    </row>
    <row r="702" ht="12.75">
      <c r="I702" s="1274"/>
    </row>
    <row r="703" ht="12.75">
      <c r="I703" s="1274"/>
    </row>
    <row r="704" ht="12.75">
      <c r="I704" s="1274"/>
    </row>
    <row r="705" ht="12.75">
      <c r="I705" s="1274"/>
    </row>
    <row r="706" ht="12.75">
      <c r="I706" s="1274"/>
    </row>
    <row r="707" ht="12.75">
      <c r="I707" s="1274"/>
    </row>
    <row r="708" ht="12.75">
      <c r="I708" s="1274"/>
    </row>
    <row r="709" ht="12.75">
      <c r="I709" s="1274"/>
    </row>
    <row r="710" ht="12.75">
      <c r="I710" s="1274"/>
    </row>
    <row r="711" ht="12.75">
      <c r="I711" s="1274"/>
    </row>
    <row r="712" ht="12.75">
      <c r="I712" s="1274"/>
    </row>
    <row r="713" ht="12.75">
      <c r="I713" s="1274"/>
    </row>
    <row r="714" ht="12.75">
      <c r="I714" s="1274"/>
    </row>
    <row r="715" ht="12.75">
      <c r="I715" s="1274"/>
    </row>
    <row r="716" ht="12.75">
      <c r="I716" s="1274"/>
    </row>
    <row r="717" ht="12.75">
      <c r="I717" s="1274"/>
    </row>
    <row r="718" ht="12.75">
      <c r="I718" s="1274"/>
    </row>
    <row r="719" ht="12.75">
      <c r="I719" s="1274"/>
    </row>
    <row r="720" ht="12.75">
      <c r="I720" s="1274"/>
    </row>
    <row r="721" ht="12.75">
      <c r="I721" s="1274"/>
    </row>
    <row r="722" ht="12.75">
      <c r="I722" s="1274"/>
    </row>
    <row r="723" ht="12.75">
      <c r="I723" s="1274"/>
    </row>
    <row r="724" ht="12.75">
      <c r="I724" s="1274"/>
    </row>
    <row r="725" ht="12.75">
      <c r="I725" s="1274"/>
    </row>
    <row r="726" ht="12.75">
      <c r="I726" s="1274"/>
    </row>
    <row r="727" ht="12.75">
      <c r="I727" s="1274"/>
    </row>
    <row r="728" ht="12.75">
      <c r="I728" s="1274"/>
    </row>
    <row r="729" ht="12.75">
      <c r="I729" s="1274"/>
    </row>
    <row r="730" ht="12.75">
      <c r="I730" s="1274"/>
    </row>
    <row r="731" ht="12.75">
      <c r="I731" s="1274"/>
    </row>
    <row r="732" ht="12.75">
      <c r="I732" s="1274"/>
    </row>
    <row r="733" ht="12.75">
      <c r="I733" s="1274"/>
    </row>
    <row r="734" ht="12.75">
      <c r="I734" s="1274"/>
    </row>
    <row r="735" ht="12.75">
      <c r="I735" s="1274"/>
    </row>
    <row r="736" ht="12.75">
      <c r="I736" s="1274"/>
    </row>
    <row r="737" ht="12.75">
      <c r="I737" s="1274"/>
    </row>
    <row r="738" ht="12.75">
      <c r="I738" s="1274"/>
    </row>
    <row r="739" ht="12.75">
      <c r="I739" s="1274"/>
    </row>
    <row r="740" ht="12.75">
      <c r="I740" s="1274"/>
    </row>
    <row r="741" ht="12.75">
      <c r="I741" s="1274"/>
    </row>
    <row r="742" ht="12.75">
      <c r="I742" s="1274"/>
    </row>
    <row r="743" ht="12.75">
      <c r="I743" s="1274"/>
    </row>
    <row r="744" ht="12.75">
      <c r="I744" s="1274"/>
    </row>
    <row r="745" ht="12.75">
      <c r="I745" s="1274"/>
    </row>
    <row r="746" ht="12.75">
      <c r="I746" s="1274"/>
    </row>
    <row r="747" ht="12.75">
      <c r="I747" s="1274"/>
    </row>
    <row r="748" ht="12.75">
      <c r="I748" s="1274"/>
    </row>
    <row r="749" ht="12.75">
      <c r="I749" s="1274"/>
    </row>
    <row r="750" ht="12.75">
      <c r="I750" s="1274"/>
    </row>
    <row r="751" ht="12.75">
      <c r="I751" s="1274"/>
    </row>
    <row r="752" ht="12.75">
      <c r="I752" s="1274"/>
    </row>
    <row r="753" ht="12.75">
      <c r="I753" s="1274"/>
    </row>
    <row r="754" ht="12.75">
      <c r="I754" s="1274"/>
    </row>
    <row r="755" ht="12.75">
      <c r="I755" s="1274"/>
    </row>
    <row r="756" ht="12.75">
      <c r="I756" s="1274"/>
    </row>
    <row r="757" ht="12.75">
      <c r="I757" s="1274"/>
    </row>
    <row r="758" ht="12.75">
      <c r="I758" s="1274"/>
    </row>
    <row r="759" ht="12.75">
      <c r="I759" s="1274"/>
    </row>
    <row r="760" ht="12.75">
      <c r="I760" s="1274"/>
    </row>
    <row r="761" ht="12.75">
      <c r="I761" s="1274"/>
    </row>
    <row r="762" ht="12.75">
      <c r="I762" s="1274"/>
    </row>
    <row r="763" ht="12.75">
      <c r="I763" s="1274"/>
    </row>
    <row r="764" ht="12.75">
      <c r="I764" s="1274"/>
    </row>
    <row r="765" ht="12.75">
      <c r="I765" s="1274"/>
    </row>
    <row r="766" ht="12.75">
      <c r="I766" s="1274"/>
    </row>
    <row r="767" ht="12.75">
      <c r="I767" s="1274"/>
    </row>
    <row r="768" ht="12.75">
      <c r="I768" s="1274"/>
    </row>
    <row r="769" ht="12.75">
      <c r="I769" s="1274"/>
    </row>
    <row r="770" ht="12.75">
      <c r="I770" s="1274"/>
    </row>
    <row r="771" ht="12.75">
      <c r="I771" s="1274"/>
    </row>
    <row r="772" ht="12.75">
      <c r="I772" s="1274"/>
    </row>
    <row r="773" ht="12.75">
      <c r="I773" s="1274"/>
    </row>
    <row r="774" ht="12.75">
      <c r="I774" s="1274"/>
    </row>
    <row r="775" ht="12.75">
      <c r="I775" s="1274"/>
    </row>
    <row r="776" ht="12.75">
      <c r="I776" s="1274"/>
    </row>
    <row r="777" ht="12.75">
      <c r="I777" s="1274"/>
    </row>
    <row r="778" ht="12.75">
      <c r="I778" s="1274"/>
    </row>
    <row r="779" ht="12.75">
      <c r="I779" s="1274"/>
    </row>
    <row r="780" ht="12.75">
      <c r="I780" s="1274"/>
    </row>
    <row r="781" ht="12.75">
      <c r="I781" s="1274"/>
    </row>
    <row r="782" ht="12.75">
      <c r="I782" s="1274"/>
    </row>
  </sheetData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 topLeftCell="A1">
      <selection activeCell="E13" sqref="E13"/>
    </sheetView>
  </sheetViews>
  <sheetFormatPr defaultColWidth="9.140625" defaultRowHeight="12.75"/>
  <cols>
    <col min="1" max="1" width="39.57421875" style="344" customWidth="1"/>
    <col min="2" max="2" width="11.00390625" style="344" bestFit="1" customWidth="1"/>
    <col min="3" max="3" width="11.140625" style="344" bestFit="1" customWidth="1"/>
    <col min="4" max="5" width="11.00390625" style="344" bestFit="1" customWidth="1"/>
    <col min="6" max="6" width="10.00390625" style="344" bestFit="1" customWidth="1"/>
    <col min="7" max="7" width="7.28125" style="344" customWidth="1"/>
    <col min="8" max="8" width="10.00390625" style="344" bestFit="1" customWidth="1"/>
    <col min="9" max="9" width="9.28125" style="344" customWidth="1"/>
    <col min="10" max="16384" width="9.140625" style="344" customWidth="1"/>
  </cols>
  <sheetData>
    <row r="1" spans="1:9" ht="12.75">
      <c r="A1" s="829" t="s">
        <v>1369</v>
      </c>
      <c r="B1" s="827"/>
      <c r="C1" s="827"/>
      <c r="D1" s="827"/>
      <c r="E1" s="827"/>
      <c r="F1" s="827"/>
      <c r="G1" s="827"/>
      <c r="H1" s="827"/>
      <c r="I1" s="827"/>
    </row>
    <row r="2" spans="1:9" s="1275" customFormat="1" ht="15.75">
      <c r="A2" s="1661" t="s">
        <v>241</v>
      </c>
      <c r="B2" s="1661"/>
      <c r="C2" s="1661"/>
      <c r="D2" s="1661"/>
      <c r="E2" s="1661"/>
      <c r="F2" s="1661"/>
      <c r="G2" s="1661"/>
      <c r="H2" s="1661"/>
      <c r="I2" s="1661"/>
    </row>
    <row r="3" spans="1:9" ht="12.75">
      <c r="A3" s="828"/>
      <c r="B3" s="828"/>
      <c r="C3" s="828"/>
      <c r="D3" s="828"/>
      <c r="E3" s="828"/>
      <c r="F3" s="828"/>
      <c r="G3" s="828"/>
      <c r="I3" s="1003" t="s">
        <v>285</v>
      </c>
    </row>
    <row r="4" spans="1:9" ht="12.75">
      <c r="A4" s="1616"/>
      <c r="B4" s="1616">
        <v>2007</v>
      </c>
      <c r="C4" s="1616">
        <v>2008</v>
      </c>
      <c r="D4" s="1616">
        <v>2008</v>
      </c>
      <c r="E4" s="1616">
        <v>2009</v>
      </c>
      <c r="F4" s="1662" t="s">
        <v>1038</v>
      </c>
      <c r="G4" s="1663"/>
      <c r="H4" s="1663"/>
      <c r="I4" s="1664"/>
    </row>
    <row r="5" spans="1:9" ht="12.75">
      <c r="A5" s="596" t="s">
        <v>766</v>
      </c>
      <c r="B5" s="596" t="s">
        <v>1336</v>
      </c>
      <c r="C5" s="596" t="s">
        <v>1333</v>
      </c>
      <c r="D5" s="596" t="s">
        <v>1336</v>
      </c>
      <c r="E5" s="596" t="s">
        <v>1333</v>
      </c>
      <c r="F5" s="1665" t="s">
        <v>1437</v>
      </c>
      <c r="G5" s="1666"/>
      <c r="H5" s="1665" t="s">
        <v>706</v>
      </c>
      <c r="I5" s="1666"/>
    </row>
    <row r="6" spans="1:9" ht="12.75">
      <c r="A6" s="1617"/>
      <c r="B6" s="1044"/>
      <c r="C6" s="1044"/>
      <c r="D6" s="1044"/>
      <c r="E6" s="1044"/>
      <c r="F6" s="594" t="s">
        <v>711</v>
      </c>
      <c r="G6" s="594" t="s">
        <v>991</v>
      </c>
      <c r="H6" s="594" t="s">
        <v>711</v>
      </c>
      <c r="I6" s="594" t="s">
        <v>991</v>
      </c>
    </row>
    <row r="7" spans="1:10" s="828" customFormat="1" ht="12.75">
      <c r="A7" s="1004" t="s">
        <v>767</v>
      </c>
      <c r="B7" s="1005">
        <v>13881.977</v>
      </c>
      <c r="C7" s="1005">
        <v>13843.981999999998</v>
      </c>
      <c r="D7" s="1005">
        <v>13880.233353044063</v>
      </c>
      <c r="E7" s="1005">
        <v>13676.298233549998</v>
      </c>
      <c r="F7" s="1005">
        <v>-37.99500000000262</v>
      </c>
      <c r="G7" s="1005">
        <v>-0.27370020855100546</v>
      </c>
      <c r="H7" s="1005">
        <v>-203.93511949406457</v>
      </c>
      <c r="I7" s="1005">
        <v>-1.4692484939335673</v>
      </c>
      <c r="J7" s="1277"/>
    </row>
    <row r="8" spans="1:10" s="250" customFormat="1" ht="12.75">
      <c r="A8" s="1006" t="s">
        <v>768</v>
      </c>
      <c r="B8" s="1007">
        <v>559.639</v>
      </c>
      <c r="C8" s="1007">
        <v>639.919</v>
      </c>
      <c r="D8" s="1007">
        <v>825.7310169071221</v>
      </c>
      <c r="E8" s="1567">
        <v>832.5691795599998</v>
      </c>
      <c r="F8" s="1007">
        <v>80.28</v>
      </c>
      <c r="G8" s="1007">
        <v>14.344961662786185</v>
      </c>
      <c r="H8" s="1007">
        <v>6.838162652877713</v>
      </c>
      <c r="I8" s="1007">
        <v>0.8281344061036848</v>
      </c>
      <c r="J8" s="1277"/>
    </row>
    <row r="9" spans="1:10" s="250" customFormat="1" ht="12.75">
      <c r="A9" s="1008" t="s">
        <v>769</v>
      </c>
      <c r="B9" s="1009">
        <v>733.1909999999999</v>
      </c>
      <c r="C9" s="1009">
        <v>650.606</v>
      </c>
      <c r="D9" s="1009">
        <v>714.6877405269396</v>
      </c>
      <c r="E9" s="1567">
        <v>687.29571262</v>
      </c>
      <c r="F9" s="1009">
        <v>-82.58499999999992</v>
      </c>
      <c r="G9" s="1009">
        <v>-11.263777105829167</v>
      </c>
      <c r="H9" s="1009">
        <v>-27.392027906939575</v>
      </c>
      <c r="I9" s="1009">
        <v>-3.832726707574894</v>
      </c>
      <c r="J9" s="1277"/>
    </row>
    <row r="10" spans="1:10" s="250" customFormat="1" ht="12.75">
      <c r="A10" s="1008" t="s">
        <v>770</v>
      </c>
      <c r="B10" s="1009">
        <v>1061.859</v>
      </c>
      <c r="C10" s="1009">
        <v>902.1959999999999</v>
      </c>
      <c r="D10" s="1009">
        <v>896.69607079</v>
      </c>
      <c r="E10" s="1567">
        <v>863.43583514</v>
      </c>
      <c r="F10" s="1009">
        <v>-159.663</v>
      </c>
      <c r="G10" s="1009">
        <v>-15.036177119561073</v>
      </c>
      <c r="H10" s="1009">
        <v>-33.26023565000003</v>
      </c>
      <c r="I10" s="1009">
        <v>-3.709198326328938</v>
      </c>
      <c r="J10" s="1277"/>
    </row>
    <row r="11" spans="1:10" s="250" customFormat="1" ht="12.75">
      <c r="A11" s="1008" t="s">
        <v>771</v>
      </c>
      <c r="B11" s="1009">
        <v>9.425</v>
      </c>
      <c r="C11" s="1009">
        <v>61.035</v>
      </c>
      <c r="D11" s="1009">
        <v>32.480778889999996</v>
      </c>
      <c r="E11" s="1567">
        <v>83.94110297</v>
      </c>
      <c r="F11" s="1009">
        <v>51.61</v>
      </c>
      <c r="G11" s="1009">
        <v>547.5862068965517</v>
      </c>
      <c r="H11" s="1009">
        <v>51.46032408000001</v>
      </c>
      <c r="I11" s="1009">
        <v>158.43315905162402</v>
      </c>
      <c r="J11" s="1277"/>
    </row>
    <row r="12" spans="1:10" s="250" customFormat="1" ht="12.75">
      <c r="A12" s="1010" t="s">
        <v>772</v>
      </c>
      <c r="B12" s="1011">
        <v>11517.863000000001</v>
      </c>
      <c r="C12" s="1011">
        <v>11590.225999999999</v>
      </c>
      <c r="D12" s="1011">
        <v>11410.63774593</v>
      </c>
      <c r="E12" s="1567">
        <v>11209.056403259998</v>
      </c>
      <c r="F12" s="1011">
        <v>72.36299999999756</v>
      </c>
      <c r="G12" s="1011">
        <v>0.6282675874856086</v>
      </c>
      <c r="H12" s="1011">
        <v>-201.5813426700024</v>
      </c>
      <c r="I12" s="1011">
        <v>-1.7666089061665584</v>
      </c>
      <c r="J12" s="1277"/>
    </row>
    <row r="13" spans="1:10" s="828" customFormat="1" ht="12.75">
      <c r="A13" s="1004" t="s">
        <v>773</v>
      </c>
      <c r="B13" s="1005">
        <v>1315.019</v>
      </c>
      <c r="C13" s="1005">
        <v>1273.2891000000002</v>
      </c>
      <c r="D13" s="1005">
        <v>1954.9855188013</v>
      </c>
      <c r="E13" s="1280">
        <v>1760.65091714</v>
      </c>
      <c r="F13" s="1005">
        <v>-41.729899999999816</v>
      </c>
      <c r="G13" s="1005">
        <v>-3.173330575451747</v>
      </c>
      <c r="H13" s="1005">
        <v>-194.33460166129998</v>
      </c>
      <c r="I13" s="1005">
        <v>-9.940462463397495</v>
      </c>
      <c r="J13" s="1277"/>
    </row>
    <row r="14" spans="1:10" s="250" customFormat="1" ht="12.75">
      <c r="A14" s="1006" t="s">
        <v>774</v>
      </c>
      <c r="B14" s="1007">
        <v>594.825</v>
      </c>
      <c r="C14" s="1007">
        <v>503.50100000000003</v>
      </c>
      <c r="D14" s="1007">
        <v>1183.214</v>
      </c>
      <c r="E14" s="1567">
        <v>1112.75545078</v>
      </c>
      <c r="F14" s="1007">
        <v>-91.32400000000001</v>
      </c>
      <c r="G14" s="1007">
        <v>-15.35308704240743</v>
      </c>
      <c r="H14" s="1007">
        <v>-70.4585492199999</v>
      </c>
      <c r="I14" s="1007">
        <v>-5.954844112730233</v>
      </c>
      <c r="J14" s="1277"/>
    </row>
    <row r="15" spans="1:10" s="250" customFormat="1" ht="12.75">
      <c r="A15" s="1008" t="s">
        <v>775</v>
      </c>
      <c r="B15" s="1009">
        <v>27.458000000000006</v>
      </c>
      <c r="C15" s="1009">
        <v>28.168</v>
      </c>
      <c r="D15" s="1009">
        <v>27.391</v>
      </c>
      <c r="E15" s="1567">
        <v>55.103551679999995</v>
      </c>
      <c r="F15" s="1009">
        <v>0.7099999999999937</v>
      </c>
      <c r="G15" s="1009">
        <v>2.585767353776654</v>
      </c>
      <c r="H15" s="1009">
        <v>27.712551679999997</v>
      </c>
      <c r="I15" s="1009">
        <v>101.17393187543354</v>
      </c>
      <c r="J15" s="1277"/>
    </row>
    <row r="16" spans="1:10" s="250" customFormat="1" ht="12.75">
      <c r="A16" s="1008" t="s">
        <v>776</v>
      </c>
      <c r="B16" s="1009">
        <v>120.482</v>
      </c>
      <c r="C16" s="1009">
        <v>133.754</v>
      </c>
      <c r="D16" s="1009">
        <v>101.71045168</v>
      </c>
      <c r="E16" s="1567">
        <v>146.70528124</v>
      </c>
      <c r="F16" s="1009">
        <v>13.271999999999991</v>
      </c>
      <c r="G16" s="1009">
        <v>11.015753390547959</v>
      </c>
      <c r="H16" s="1009">
        <v>44.99482956</v>
      </c>
      <c r="I16" s="1009">
        <v>44.23815725601347</v>
      </c>
      <c r="J16" s="1277"/>
    </row>
    <row r="17" spans="1:10" s="250" customFormat="1" ht="12.75">
      <c r="A17" s="1008" t="s">
        <v>777</v>
      </c>
      <c r="B17" s="1009">
        <v>5.2</v>
      </c>
      <c r="C17" s="1009">
        <v>14.838</v>
      </c>
      <c r="D17" s="1009">
        <v>13.795</v>
      </c>
      <c r="E17" s="1567">
        <v>20.501221870000002</v>
      </c>
      <c r="F17" s="1009">
        <v>9.637999999999998</v>
      </c>
      <c r="G17" s="1009">
        <v>185.3461538461538</v>
      </c>
      <c r="H17" s="1009">
        <v>6.706221870000002</v>
      </c>
      <c r="I17" s="1009">
        <v>48.61342421167091</v>
      </c>
      <c r="J17" s="1277"/>
    </row>
    <row r="18" spans="1:10" s="250" customFormat="1" ht="12.75">
      <c r="A18" s="1008" t="s">
        <v>778</v>
      </c>
      <c r="B18" s="1009">
        <v>8.431999999999999</v>
      </c>
      <c r="C18" s="1009">
        <v>24.5981</v>
      </c>
      <c r="D18" s="1009">
        <v>3.3560000000000003</v>
      </c>
      <c r="E18" s="1567">
        <v>3.9509999999999996</v>
      </c>
      <c r="F18" s="1009">
        <v>16.1661</v>
      </c>
      <c r="G18" s="1009">
        <v>191.72319734345353</v>
      </c>
      <c r="H18" s="1009">
        <v>0.5949999999999993</v>
      </c>
      <c r="I18" s="1009">
        <v>17.72943980929676</v>
      </c>
      <c r="J18" s="1277"/>
    </row>
    <row r="19" spans="1:10" s="250" customFormat="1" ht="12.75">
      <c r="A19" s="1008" t="s">
        <v>779</v>
      </c>
      <c r="B19" s="1009">
        <v>446.154</v>
      </c>
      <c r="C19" s="1009">
        <v>477.587</v>
      </c>
      <c r="D19" s="1009">
        <v>506.4930671213</v>
      </c>
      <c r="E19" s="1567">
        <v>163.35633575999998</v>
      </c>
      <c r="F19" s="1009">
        <v>31.432999999999993</v>
      </c>
      <c r="G19" s="1009">
        <v>7.045325156784426</v>
      </c>
      <c r="H19" s="1009">
        <v>-343.1367313613</v>
      </c>
      <c r="I19" s="1009">
        <v>-67.74756726909398</v>
      </c>
      <c r="J19" s="1277"/>
    </row>
    <row r="20" spans="1:10" s="250" customFormat="1" ht="12.75">
      <c r="A20" s="1010" t="s">
        <v>780</v>
      </c>
      <c r="B20" s="1011">
        <v>112.46799999999999</v>
      </c>
      <c r="C20" s="1011">
        <v>90.84299999999999</v>
      </c>
      <c r="D20" s="1011">
        <v>119.02600000000002</v>
      </c>
      <c r="E20" s="1567">
        <v>258.27807581</v>
      </c>
      <c r="F20" s="1011">
        <v>-21.625</v>
      </c>
      <c r="G20" s="1011">
        <v>-19.227691432229612</v>
      </c>
      <c r="H20" s="1011">
        <v>139.25207581</v>
      </c>
      <c r="I20" s="1011">
        <v>116.99298960731268</v>
      </c>
      <c r="J20" s="1277"/>
    </row>
    <row r="21" spans="1:10" s="828" customFormat="1" ht="12.75">
      <c r="A21" s="1004" t="s">
        <v>781</v>
      </c>
      <c r="B21" s="1005">
        <v>62369.62800000001</v>
      </c>
      <c r="C21" s="1005">
        <v>73373.488</v>
      </c>
      <c r="D21" s="1005">
        <v>74889.7548389199</v>
      </c>
      <c r="E21" s="1280">
        <v>85443.69180578698</v>
      </c>
      <c r="F21" s="1005">
        <v>11003.86</v>
      </c>
      <c r="G21" s="1005">
        <v>17.64297840609212</v>
      </c>
      <c r="H21" s="1005">
        <v>10553.936966867084</v>
      </c>
      <c r="I21" s="1005">
        <v>14.09263121446653</v>
      </c>
      <c r="J21" s="1277"/>
    </row>
    <row r="22" spans="1:10" s="250" customFormat="1" ht="12.75">
      <c r="A22" s="1006" t="s">
        <v>782</v>
      </c>
      <c r="B22" s="1007">
        <v>12881.166</v>
      </c>
      <c r="C22" s="1007">
        <v>15088.609</v>
      </c>
      <c r="D22" s="1007">
        <v>15366.53409425903</v>
      </c>
      <c r="E22" s="1567">
        <v>16140.150454120001</v>
      </c>
      <c r="F22" s="1007">
        <v>2207.443000000001</v>
      </c>
      <c r="G22" s="1007">
        <v>17.136981232910138</v>
      </c>
      <c r="H22" s="1007">
        <v>773.616359860971</v>
      </c>
      <c r="I22" s="1007">
        <v>5.034423215512181</v>
      </c>
      <c r="J22" s="1277"/>
    </row>
    <row r="23" spans="1:10" s="250" customFormat="1" ht="12.75">
      <c r="A23" s="1008" t="s">
        <v>783</v>
      </c>
      <c r="B23" s="1009">
        <v>1460.4009999999998</v>
      </c>
      <c r="C23" s="1009">
        <v>1127.383</v>
      </c>
      <c r="D23" s="1009">
        <v>1268.17308322</v>
      </c>
      <c r="E23" s="1567">
        <v>1576.09861498</v>
      </c>
      <c r="F23" s="1009">
        <v>-333.0179999999998</v>
      </c>
      <c r="G23" s="1009">
        <v>-22.803188987134345</v>
      </c>
      <c r="H23" s="1009">
        <v>307.92553176</v>
      </c>
      <c r="I23" s="1009">
        <v>24.28103354615844</v>
      </c>
      <c r="J23" s="1277"/>
    </row>
    <row r="24" spans="1:10" s="1278" customFormat="1" ht="12.75">
      <c r="A24" s="1568" t="s">
        <v>2</v>
      </c>
      <c r="B24" s="1569">
        <v>1660.6129999999998</v>
      </c>
      <c r="C24" s="1569">
        <v>2520.652</v>
      </c>
      <c r="D24" s="1569">
        <v>2367.0334193393414</v>
      </c>
      <c r="E24" s="1570">
        <v>2559.6130309299997</v>
      </c>
      <c r="F24" s="1569">
        <v>860.0390000000002</v>
      </c>
      <c r="G24" s="1569">
        <v>51.79045328441969</v>
      </c>
      <c r="H24" s="1569">
        <v>192.57961159065826</v>
      </c>
      <c r="I24" s="1569">
        <v>8.135905898802594</v>
      </c>
      <c r="J24" s="1277"/>
    </row>
    <row r="25" spans="1:10" s="250" customFormat="1" ht="12.75">
      <c r="A25" s="1008" t="s">
        <v>784</v>
      </c>
      <c r="B25" s="1009">
        <v>1217.29</v>
      </c>
      <c r="C25" s="1009">
        <v>1418.3709999999999</v>
      </c>
      <c r="D25" s="1009">
        <v>1242.41473496</v>
      </c>
      <c r="E25" s="1567">
        <v>1513.5797062099998</v>
      </c>
      <c r="F25" s="1009">
        <v>201.0809999999999</v>
      </c>
      <c r="G25" s="1009">
        <v>16.51874245249693</v>
      </c>
      <c r="H25" s="1009">
        <v>271.1649712499998</v>
      </c>
      <c r="I25" s="1009">
        <v>21.82564031315437</v>
      </c>
      <c r="J25" s="1277"/>
    </row>
    <row r="26" spans="1:10" s="250" customFormat="1" ht="12.75">
      <c r="A26" s="1008" t="s">
        <v>785</v>
      </c>
      <c r="B26" s="1009">
        <v>443.323</v>
      </c>
      <c r="C26" s="1009">
        <v>1102.281</v>
      </c>
      <c r="D26" s="1009">
        <v>1124.6186843793414</v>
      </c>
      <c r="E26" s="1567">
        <v>1046.03332472</v>
      </c>
      <c r="F26" s="1009">
        <v>658.958</v>
      </c>
      <c r="G26" s="1009">
        <v>148.64060741265396</v>
      </c>
      <c r="H26" s="1009">
        <v>-78.5853596593413</v>
      </c>
      <c r="I26" s="1009">
        <v>-6.98773377597859</v>
      </c>
      <c r="J26" s="1277"/>
    </row>
    <row r="27" spans="1:10" s="250" customFormat="1" ht="12.75">
      <c r="A27" s="1008" t="s">
        <v>786</v>
      </c>
      <c r="B27" s="1009">
        <v>101.76599999999999</v>
      </c>
      <c r="C27" s="1009">
        <v>160.767</v>
      </c>
      <c r="D27" s="1009">
        <v>98.133</v>
      </c>
      <c r="E27" s="1567">
        <v>257.86769812</v>
      </c>
      <c r="F27" s="1009">
        <v>59.001000000000005</v>
      </c>
      <c r="G27" s="1009">
        <v>57.97712399033077</v>
      </c>
      <c r="H27" s="1009">
        <v>159.73469812000002</v>
      </c>
      <c r="I27" s="1009">
        <v>162.77368277745512</v>
      </c>
      <c r="J27" s="1277"/>
    </row>
    <row r="28" spans="1:10" s="250" customFormat="1" ht="12.75">
      <c r="A28" s="1008" t="s">
        <v>787</v>
      </c>
      <c r="B28" s="1009">
        <v>888.662</v>
      </c>
      <c r="C28" s="1009">
        <v>1009.88</v>
      </c>
      <c r="D28" s="1009">
        <v>1079.4154555421314</v>
      </c>
      <c r="E28" s="1567">
        <v>1782.2980278399998</v>
      </c>
      <c r="F28" s="1009">
        <v>121.21799999999996</v>
      </c>
      <c r="G28" s="1009">
        <v>13.640506739345213</v>
      </c>
      <c r="H28" s="1009">
        <v>702.8825722978684</v>
      </c>
      <c r="I28" s="1009">
        <v>65.11696387975553</v>
      </c>
      <c r="J28" s="1277"/>
    </row>
    <row r="29" spans="1:10" s="250" customFormat="1" ht="12.75">
      <c r="A29" s="1008" t="s">
        <v>788</v>
      </c>
      <c r="B29" s="1009">
        <v>481.6459999999999</v>
      </c>
      <c r="C29" s="1009">
        <v>556.699</v>
      </c>
      <c r="D29" s="1009">
        <v>541.9159999999999</v>
      </c>
      <c r="E29" s="1567">
        <v>553.42909</v>
      </c>
      <c r="F29" s="1009">
        <v>75.05300000000005</v>
      </c>
      <c r="G29" s="1009">
        <v>15.582606312519998</v>
      </c>
      <c r="H29" s="1009">
        <v>11.513090000000034</v>
      </c>
      <c r="I29" s="1009">
        <v>2.124515607584946</v>
      </c>
      <c r="J29" s="1277"/>
    </row>
    <row r="30" spans="1:10" s="250" customFormat="1" ht="12.75">
      <c r="A30" s="1008" t="s">
        <v>789</v>
      </c>
      <c r="B30" s="1009">
        <v>8559.966000000002</v>
      </c>
      <c r="C30" s="1009">
        <v>9005.77</v>
      </c>
      <c r="D30" s="1009">
        <v>8771.498050776334</v>
      </c>
      <c r="E30" s="1567">
        <v>8442.541740147997</v>
      </c>
      <c r="F30" s="1009">
        <v>445.80399999999827</v>
      </c>
      <c r="G30" s="1009">
        <v>5.208011340231938</v>
      </c>
      <c r="H30" s="1009">
        <v>-328.9563106283367</v>
      </c>
      <c r="I30" s="1009">
        <v>-3.7502865385602178</v>
      </c>
      <c r="J30" s="1277"/>
    </row>
    <row r="31" spans="1:10" s="250" customFormat="1" ht="12.75">
      <c r="A31" s="1008" t="s">
        <v>790</v>
      </c>
      <c r="B31" s="1009">
        <v>1432.725</v>
      </c>
      <c r="C31" s="1009">
        <v>1490.278</v>
      </c>
      <c r="D31" s="1009">
        <v>1570.9189805267793</v>
      </c>
      <c r="E31" s="1567">
        <v>1724.6727445600002</v>
      </c>
      <c r="F31" s="1009">
        <v>57.55300000000011</v>
      </c>
      <c r="G31" s="1009">
        <v>4.017030483868162</v>
      </c>
      <c r="H31" s="1009">
        <v>153.75376403322093</v>
      </c>
      <c r="I31" s="1009">
        <v>9.787504380503595</v>
      </c>
      <c r="J31" s="1277"/>
    </row>
    <row r="32" spans="1:10" s="250" customFormat="1" ht="12.75">
      <c r="A32" s="1008" t="s">
        <v>791</v>
      </c>
      <c r="B32" s="1009">
        <v>1860.6910000000003</v>
      </c>
      <c r="C32" s="1009">
        <v>2034.523</v>
      </c>
      <c r="D32" s="1009">
        <v>2002.1529823666322</v>
      </c>
      <c r="E32" s="1567">
        <v>1976.1332477699998</v>
      </c>
      <c r="F32" s="1009">
        <v>173.83199999999965</v>
      </c>
      <c r="G32" s="1009">
        <v>9.34233572366393</v>
      </c>
      <c r="H32" s="1009">
        <v>-26.01973459663236</v>
      </c>
      <c r="I32" s="1009">
        <v>-1.2995877350928449</v>
      </c>
      <c r="J32" s="1277"/>
    </row>
    <row r="33" spans="1:10" s="250" customFormat="1" ht="12.75">
      <c r="A33" s="1008" t="s">
        <v>792</v>
      </c>
      <c r="B33" s="1009">
        <v>914.4370000000001</v>
      </c>
      <c r="C33" s="1009">
        <v>1187.6370000000002</v>
      </c>
      <c r="D33" s="1009">
        <v>1251.1935542101369</v>
      </c>
      <c r="E33" s="1567">
        <v>2688.01117873</v>
      </c>
      <c r="F33" s="1009">
        <v>273.2</v>
      </c>
      <c r="G33" s="1009">
        <v>29.876306404924563</v>
      </c>
      <c r="H33" s="1009">
        <v>1436.8176245198633</v>
      </c>
      <c r="I33" s="1009">
        <v>114.8357597979242</v>
      </c>
      <c r="J33" s="1277"/>
    </row>
    <row r="34" spans="1:10" s="250" customFormat="1" ht="12.75">
      <c r="A34" s="1008" t="s">
        <v>793</v>
      </c>
      <c r="B34" s="1009">
        <v>2433.5389999999998</v>
      </c>
      <c r="C34" s="1009">
        <v>1972.27</v>
      </c>
      <c r="D34" s="1009">
        <v>2706.42973294</v>
      </c>
      <c r="E34" s="1567">
        <v>2720.8869935599996</v>
      </c>
      <c r="F34" s="1009">
        <v>-461.2689999999998</v>
      </c>
      <c r="G34" s="1009">
        <v>-18.954658215874076</v>
      </c>
      <c r="H34" s="1009">
        <v>14.457260619999488</v>
      </c>
      <c r="I34" s="1009">
        <v>0.5341820053201431</v>
      </c>
      <c r="J34" s="1277"/>
    </row>
    <row r="35" spans="1:10" s="250" customFormat="1" ht="12.75">
      <c r="A35" s="1008" t="s">
        <v>794</v>
      </c>
      <c r="B35" s="1009">
        <v>2231.493</v>
      </c>
      <c r="C35" s="1009">
        <v>2608.189</v>
      </c>
      <c r="D35" s="1009">
        <v>3036.5274569827534</v>
      </c>
      <c r="E35" s="1567">
        <v>3441.4291184900003</v>
      </c>
      <c r="F35" s="1009">
        <v>376.6959999999999</v>
      </c>
      <c r="G35" s="1009">
        <v>16.88089543637376</v>
      </c>
      <c r="H35" s="1009">
        <v>404.9016615072469</v>
      </c>
      <c r="I35" s="1009">
        <v>13.334365232764192</v>
      </c>
      <c r="J35" s="1277"/>
    </row>
    <row r="36" spans="1:10" s="250" customFormat="1" ht="12.75">
      <c r="A36" s="1008" t="s">
        <v>795</v>
      </c>
      <c r="B36" s="1009">
        <v>1491.853</v>
      </c>
      <c r="C36" s="1009">
        <v>1465.367</v>
      </c>
      <c r="D36" s="1009">
        <v>2000.31896652</v>
      </c>
      <c r="E36" s="1567">
        <v>2268.623308370001</v>
      </c>
      <c r="F36" s="1009">
        <v>-26.486000000000104</v>
      </c>
      <c r="G36" s="1009">
        <v>-1.7753759921386427</v>
      </c>
      <c r="H36" s="1009">
        <v>268.3043418500008</v>
      </c>
      <c r="I36" s="1009">
        <v>13.413077931104953</v>
      </c>
      <c r="J36" s="1277"/>
    </row>
    <row r="37" spans="1:10" s="250" customFormat="1" ht="12.75">
      <c r="A37" s="1008" t="s">
        <v>796</v>
      </c>
      <c r="B37" s="1009">
        <v>84.857</v>
      </c>
      <c r="C37" s="1009">
        <v>139.885</v>
      </c>
      <c r="D37" s="1009">
        <v>124.51688103696831</v>
      </c>
      <c r="E37" s="1567">
        <v>197.63396508</v>
      </c>
      <c r="F37" s="1009">
        <v>55.02799999999999</v>
      </c>
      <c r="G37" s="1009">
        <v>64.84792061939497</v>
      </c>
      <c r="H37" s="1009">
        <v>73.11708404303168</v>
      </c>
      <c r="I37" s="1009">
        <v>58.720619593196886</v>
      </c>
      <c r="J37" s="1277"/>
    </row>
    <row r="38" spans="1:10" s="250" customFormat="1" ht="12.75">
      <c r="A38" s="1008" t="s">
        <v>797</v>
      </c>
      <c r="B38" s="1009">
        <v>227.08</v>
      </c>
      <c r="C38" s="1009">
        <v>229.93</v>
      </c>
      <c r="D38" s="1009">
        <v>214.42506577999998</v>
      </c>
      <c r="E38" s="1567">
        <v>226.50253257</v>
      </c>
      <c r="F38" s="1009">
        <v>2.8499999999999943</v>
      </c>
      <c r="G38" s="1009">
        <v>1.255064294521752</v>
      </c>
      <c r="H38" s="1009">
        <v>12.077466790000017</v>
      </c>
      <c r="I38" s="1009">
        <v>5.632488322233508</v>
      </c>
      <c r="J38" s="1277"/>
    </row>
    <row r="39" spans="1:10" s="250" customFormat="1" ht="12.75">
      <c r="A39" s="1008" t="s">
        <v>798</v>
      </c>
      <c r="B39" s="1009">
        <v>712.6370000000001</v>
      </c>
      <c r="C39" s="1009">
        <v>907.287</v>
      </c>
      <c r="D39" s="1009">
        <v>928.7791322647988</v>
      </c>
      <c r="E39" s="1567">
        <v>967.3396551689999</v>
      </c>
      <c r="F39" s="1009">
        <v>194.65</v>
      </c>
      <c r="G39" s="1009">
        <v>27.314046281627245</v>
      </c>
      <c r="H39" s="1009">
        <v>38.56052290420109</v>
      </c>
      <c r="I39" s="1009">
        <v>4.151743031755297</v>
      </c>
      <c r="J39" s="1277"/>
    </row>
    <row r="40" spans="1:10" s="250" customFormat="1" ht="12.75">
      <c r="A40" s="1008" t="s">
        <v>799</v>
      </c>
      <c r="B40" s="1009">
        <v>3470.1589999999997</v>
      </c>
      <c r="C40" s="1009">
        <v>3935.564</v>
      </c>
      <c r="D40" s="1009">
        <v>3979.969987561807</v>
      </c>
      <c r="E40" s="1567">
        <v>4368.64413298</v>
      </c>
      <c r="F40" s="1009">
        <v>465.405</v>
      </c>
      <c r="G40" s="1009">
        <v>13.411633299799814</v>
      </c>
      <c r="H40" s="1009">
        <v>388.6741454181929</v>
      </c>
      <c r="I40" s="1009">
        <v>9.765755687426699</v>
      </c>
      <c r="J40" s="1277"/>
    </row>
    <row r="41" spans="1:10" s="250" customFormat="1" ht="12.75">
      <c r="A41" s="1008" t="s">
        <v>800</v>
      </c>
      <c r="B41" s="1009">
        <v>2674.928</v>
      </c>
      <c r="C41" s="1009">
        <v>3394.2</v>
      </c>
      <c r="D41" s="1009">
        <v>3073.61240973133</v>
      </c>
      <c r="E41" s="1567">
        <v>3926.8947384</v>
      </c>
      <c r="F41" s="1009">
        <v>719.2719999999999</v>
      </c>
      <c r="G41" s="1009">
        <v>26.889396649180835</v>
      </c>
      <c r="H41" s="1009">
        <v>853.2823286686698</v>
      </c>
      <c r="I41" s="1009">
        <v>27.761546184779256</v>
      </c>
      <c r="J41" s="1277"/>
    </row>
    <row r="42" spans="1:10" s="250" customFormat="1" ht="12.75">
      <c r="A42" s="1008" t="s">
        <v>801</v>
      </c>
      <c r="B42" s="1009">
        <v>1099.9520000000002</v>
      </c>
      <c r="C42" s="1009">
        <v>1585.01</v>
      </c>
      <c r="D42" s="1009">
        <v>1749.1390926299998</v>
      </c>
      <c r="E42" s="1567">
        <v>2324.06980777</v>
      </c>
      <c r="F42" s="1009">
        <v>485.05799999999977</v>
      </c>
      <c r="G42" s="1009">
        <v>44.098106099175205</v>
      </c>
      <c r="H42" s="1009">
        <v>574.9307151400001</v>
      </c>
      <c r="I42" s="1009">
        <v>32.86935370448648</v>
      </c>
      <c r="J42" s="1277"/>
    </row>
    <row r="43" spans="1:10" s="250" customFormat="1" ht="12.75">
      <c r="A43" s="1008" t="s">
        <v>802</v>
      </c>
      <c r="B43" s="1009">
        <v>8860.086</v>
      </c>
      <c r="C43" s="1009">
        <v>12162.236</v>
      </c>
      <c r="D43" s="1009">
        <v>11543.526753882647</v>
      </c>
      <c r="E43" s="1567">
        <v>14720.917563910005</v>
      </c>
      <c r="F43" s="1009">
        <v>3302.15</v>
      </c>
      <c r="G43" s="1009">
        <v>37.269954264552304</v>
      </c>
      <c r="H43" s="1009">
        <v>3177.3908100273584</v>
      </c>
      <c r="I43" s="1009">
        <v>27.525303815479514</v>
      </c>
      <c r="J43" s="1277"/>
    </row>
    <row r="44" spans="1:10" s="250" customFormat="1" ht="12.75">
      <c r="A44" s="1008" t="s">
        <v>803</v>
      </c>
      <c r="B44" s="1009">
        <v>1471.2640000000004</v>
      </c>
      <c r="C44" s="1009">
        <v>1864.1970000000001</v>
      </c>
      <c r="D44" s="1009">
        <v>2025.36724817</v>
      </c>
      <c r="E44" s="1567">
        <v>2515.180688340001</v>
      </c>
      <c r="F44" s="1009">
        <v>392.93299999999977</v>
      </c>
      <c r="G44" s="1009">
        <v>26.70717152054286</v>
      </c>
      <c r="H44" s="1009">
        <v>489.81344017000083</v>
      </c>
      <c r="I44" s="1009">
        <v>24.183932104785775</v>
      </c>
      <c r="J44" s="1277"/>
    </row>
    <row r="45" spans="1:10" s="250" customFormat="1" ht="12.75">
      <c r="A45" s="1010" t="s">
        <v>804</v>
      </c>
      <c r="B45" s="1011">
        <v>7369.707</v>
      </c>
      <c r="C45" s="1011">
        <v>8927.155</v>
      </c>
      <c r="D45" s="1011">
        <v>9190.173491179186</v>
      </c>
      <c r="E45" s="1567">
        <v>10064.753473949999</v>
      </c>
      <c r="F45" s="1011">
        <v>1557.4480000000003</v>
      </c>
      <c r="G45" s="1011">
        <v>21.133106105846544</v>
      </c>
      <c r="H45" s="1011">
        <v>874.5799827708124</v>
      </c>
      <c r="I45" s="1011">
        <v>9.516468689195502</v>
      </c>
      <c r="J45" s="1277"/>
    </row>
    <row r="46" spans="1:10" s="828" customFormat="1" ht="12.75">
      <c r="A46" s="1004" t="s">
        <v>805</v>
      </c>
      <c r="B46" s="1005">
        <v>19770.6</v>
      </c>
      <c r="C46" s="1005">
        <v>28455.651000000005</v>
      </c>
      <c r="D46" s="1005">
        <v>32368.793902086887</v>
      </c>
      <c r="E46" s="1280">
        <v>41177.88418524999</v>
      </c>
      <c r="F46" s="1005">
        <v>8685.051000000007</v>
      </c>
      <c r="G46" s="1005">
        <v>43.92912202968047</v>
      </c>
      <c r="H46" s="1005">
        <v>8809.090283163103</v>
      </c>
      <c r="I46" s="1005">
        <v>27.214762186721952</v>
      </c>
      <c r="J46" s="1277"/>
    </row>
    <row r="47" spans="1:10" s="250" customFormat="1" ht="12.75">
      <c r="A47" s="1006" t="s">
        <v>806</v>
      </c>
      <c r="B47" s="1007">
        <v>16389.592999999997</v>
      </c>
      <c r="C47" s="1007">
        <v>22895.044</v>
      </c>
      <c r="D47" s="1007">
        <v>26411.145290736888</v>
      </c>
      <c r="E47" s="1567">
        <v>32541.41037723999</v>
      </c>
      <c r="F47" s="1007">
        <v>6505.451000000005</v>
      </c>
      <c r="G47" s="1007">
        <v>39.692571987602165</v>
      </c>
      <c r="H47" s="1007">
        <v>6130.265086503103</v>
      </c>
      <c r="I47" s="1007">
        <v>23.21090213627788</v>
      </c>
      <c r="J47" s="1277"/>
    </row>
    <row r="48" spans="1:10" s="250" customFormat="1" ht="12.75">
      <c r="A48" s="1008" t="s">
        <v>807</v>
      </c>
      <c r="B48" s="1009">
        <v>2047.2669999999998</v>
      </c>
      <c r="C48" s="1009">
        <v>3548.0080000000003</v>
      </c>
      <c r="D48" s="1009">
        <v>4010.9837967500002</v>
      </c>
      <c r="E48" s="1567">
        <v>6006.69649902</v>
      </c>
      <c r="F48" s="1009">
        <v>1500.7410000000004</v>
      </c>
      <c r="G48" s="1009">
        <v>73.3046056034704</v>
      </c>
      <c r="H48" s="1009">
        <v>1995.7127022700001</v>
      </c>
      <c r="I48" s="1009">
        <v>49.75618958837671</v>
      </c>
      <c r="J48" s="1277"/>
    </row>
    <row r="49" spans="1:10" s="250" customFormat="1" ht="12.75">
      <c r="A49" s="1010" t="s">
        <v>808</v>
      </c>
      <c r="B49" s="1011">
        <v>1333.74</v>
      </c>
      <c r="C49" s="1011">
        <v>2012.5990000000002</v>
      </c>
      <c r="D49" s="1011">
        <v>1946.6648146</v>
      </c>
      <c r="E49" s="1567">
        <v>2629.7773089899993</v>
      </c>
      <c r="F49" s="1011">
        <v>678.8590000000002</v>
      </c>
      <c r="G49" s="1011">
        <v>50.898900835245264</v>
      </c>
      <c r="H49" s="1011">
        <v>683.1124943899993</v>
      </c>
      <c r="I49" s="1011">
        <v>35.091428645889664</v>
      </c>
      <c r="J49" s="1277"/>
    </row>
    <row r="50" spans="1:10" s="828" customFormat="1" ht="12.75">
      <c r="A50" s="1004" t="s">
        <v>809</v>
      </c>
      <c r="B50" s="1005">
        <v>2919.4029999999993</v>
      </c>
      <c r="C50" s="1005">
        <v>4720.967000000001</v>
      </c>
      <c r="D50" s="1005">
        <v>5069.395343439016</v>
      </c>
      <c r="E50" s="1280">
        <v>5548.62678906</v>
      </c>
      <c r="F50" s="1005">
        <v>1801.5640000000012</v>
      </c>
      <c r="G50" s="1005">
        <v>61.71001399943761</v>
      </c>
      <c r="H50" s="1005">
        <v>479.23144562098423</v>
      </c>
      <c r="I50" s="1005">
        <v>9.453424188768821</v>
      </c>
      <c r="J50" s="1277"/>
    </row>
    <row r="51" spans="1:10" s="250" customFormat="1" ht="12.75">
      <c r="A51" s="1006" t="s">
        <v>810</v>
      </c>
      <c r="B51" s="1007">
        <v>1012.601</v>
      </c>
      <c r="C51" s="1007">
        <v>1600.144</v>
      </c>
      <c r="D51" s="1007">
        <v>1673.3292856100002</v>
      </c>
      <c r="E51" s="1567">
        <v>946.71486832</v>
      </c>
      <c r="F51" s="1007">
        <v>587.543</v>
      </c>
      <c r="G51" s="1007">
        <v>58.02315028328039</v>
      </c>
      <c r="H51" s="1007">
        <v>-726.6144172900001</v>
      </c>
      <c r="I51" s="1007">
        <v>-43.42327738709946</v>
      </c>
      <c r="J51" s="1277"/>
    </row>
    <row r="52" spans="1:10" s="250" customFormat="1" ht="12.75">
      <c r="A52" s="1008" t="s">
        <v>811</v>
      </c>
      <c r="B52" s="1009">
        <v>116.174</v>
      </c>
      <c r="C52" s="1009">
        <v>203.52</v>
      </c>
      <c r="D52" s="1009">
        <v>194.64100000000002</v>
      </c>
      <c r="E52" s="1567">
        <v>250.19503849999995</v>
      </c>
      <c r="F52" s="1009">
        <v>87.346</v>
      </c>
      <c r="G52" s="1009">
        <v>75.18549761564549</v>
      </c>
      <c r="H52" s="1009">
        <v>55.55403849999993</v>
      </c>
      <c r="I52" s="1009">
        <v>28.541796692372074</v>
      </c>
      <c r="J52" s="1277"/>
    </row>
    <row r="53" spans="1:10" s="250" customFormat="1" ht="12.75">
      <c r="A53" s="1008" t="s">
        <v>812</v>
      </c>
      <c r="B53" s="1009">
        <v>25.315</v>
      </c>
      <c r="C53" s="1009">
        <v>40.655</v>
      </c>
      <c r="D53" s="1009">
        <v>65.626</v>
      </c>
      <c r="E53" s="1567">
        <v>54.698247300000006</v>
      </c>
      <c r="F53" s="1009">
        <v>15.34</v>
      </c>
      <c r="G53" s="1009">
        <v>60.59648429784712</v>
      </c>
      <c r="H53" s="1009">
        <v>-10.9277527</v>
      </c>
      <c r="I53" s="1009">
        <v>-16.65155990003962</v>
      </c>
      <c r="J53" s="1277"/>
    </row>
    <row r="54" spans="1:10" s="250" customFormat="1" ht="12.75">
      <c r="A54" s="1008" t="s">
        <v>813</v>
      </c>
      <c r="B54" s="1009">
        <v>16.474</v>
      </c>
      <c r="C54" s="1009">
        <v>41.667</v>
      </c>
      <c r="D54" s="1009">
        <v>26.433</v>
      </c>
      <c r="E54" s="1567">
        <v>243.33359376999996</v>
      </c>
      <c r="F54" s="1009">
        <v>25.193</v>
      </c>
      <c r="G54" s="1009">
        <v>152.92582250819473</v>
      </c>
      <c r="H54" s="1009">
        <v>216.90059376999997</v>
      </c>
      <c r="I54" s="1009">
        <v>820.5674489085611</v>
      </c>
      <c r="J54" s="1277"/>
    </row>
    <row r="55" spans="1:10" s="250" customFormat="1" ht="12.75">
      <c r="A55" s="1008" t="s">
        <v>814</v>
      </c>
      <c r="B55" s="1009">
        <v>37.512</v>
      </c>
      <c r="C55" s="1009">
        <v>72.604</v>
      </c>
      <c r="D55" s="1009">
        <v>143.94849483</v>
      </c>
      <c r="E55" s="1567">
        <v>158.85661704999998</v>
      </c>
      <c r="F55" s="1009">
        <v>35.092</v>
      </c>
      <c r="G55" s="1009">
        <v>93.54873107272338</v>
      </c>
      <c r="H55" s="1009">
        <v>14.908122219999996</v>
      </c>
      <c r="I55" s="1009">
        <v>10.356566935698885</v>
      </c>
      <c r="J55" s="1277"/>
    </row>
    <row r="56" spans="1:10" s="250" customFormat="1" ht="12.75">
      <c r="A56" s="1008" t="s">
        <v>815</v>
      </c>
      <c r="B56" s="1009">
        <v>139.145</v>
      </c>
      <c r="C56" s="1009">
        <v>133.94</v>
      </c>
      <c r="D56" s="1009">
        <v>106.249</v>
      </c>
      <c r="E56" s="1567">
        <v>324.16434148999997</v>
      </c>
      <c r="F56" s="1009">
        <v>-5.2050000000000125</v>
      </c>
      <c r="G56" s="1009">
        <v>-3.740702145244178</v>
      </c>
      <c r="H56" s="1009">
        <v>217.91534148999997</v>
      </c>
      <c r="I56" s="1009">
        <v>205.0987223315043</v>
      </c>
      <c r="J56" s="1277"/>
    </row>
    <row r="57" spans="1:10" s="250" customFormat="1" ht="12.75">
      <c r="A57" s="1008" t="s">
        <v>816</v>
      </c>
      <c r="B57" s="1009">
        <v>643.7629999999999</v>
      </c>
      <c r="C57" s="1009">
        <v>1156.76</v>
      </c>
      <c r="D57" s="1009">
        <v>1062.0868706798599</v>
      </c>
      <c r="E57" s="1567">
        <v>1260.55684467</v>
      </c>
      <c r="F57" s="1009">
        <v>512.9970000000001</v>
      </c>
      <c r="G57" s="1009">
        <v>79.68724515077756</v>
      </c>
      <c r="H57" s="1009">
        <v>198.46997399014003</v>
      </c>
      <c r="I57" s="1009">
        <v>18.686792904529177</v>
      </c>
      <c r="J57" s="1277"/>
    </row>
    <row r="58" spans="1:10" s="250" customFormat="1" ht="12.75">
      <c r="A58" s="1008" t="s">
        <v>817</v>
      </c>
      <c r="B58" s="1009">
        <v>384.959</v>
      </c>
      <c r="C58" s="1009">
        <v>542.1859999999999</v>
      </c>
      <c r="D58" s="1009">
        <v>755.4979343654288</v>
      </c>
      <c r="E58" s="1567">
        <v>776.95236624</v>
      </c>
      <c r="F58" s="1009">
        <v>157.22699999999992</v>
      </c>
      <c r="G58" s="1009">
        <v>40.842531282552144</v>
      </c>
      <c r="H58" s="1009">
        <v>21.454431874571128</v>
      </c>
      <c r="I58" s="1009">
        <v>2.8397737304988815</v>
      </c>
      <c r="J58" s="1277"/>
    </row>
    <row r="59" spans="1:10" s="250" customFormat="1" ht="12.75">
      <c r="A59" s="1008" t="s">
        <v>818</v>
      </c>
      <c r="B59" s="1009">
        <v>63.89200000000001</v>
      </c>
      <c r="C59" s="1009">
        <v>43.473</v>
      </c>
      <c r="D59" s="1009">
        <v>50.58902820776959</v>
      </c>
      <c r="E59" s="1567">
        <v>84.34588819000001</v>
      </c>
      <c r="F59" s="1009">
        <v>-20.41900000000001</v>
      </c>
      <c r="G59" s="1009">
        <v>-31.958617667313604</v>
      </c>
      <c r="H59" s="1009">
        <v>33.756859982230424</v>
      </c>
      <c r="I59" s="1009">
        <v>66.72763082854784</v>
      </c>
      <c r="J59" s="1277"/>
    </row>
    <row r="60" spans="1:10" s="250" customFormat="1" ht="12.75">
      <c r="A60" s="1008" t="s">
        <v>819</v>
      </c>
      <c r="B60" s="1009">
        <v>125.576</v>
      </c>
      <c r="C60" s="1009">
        <v>204.565</v>
      </c>
      <c r="D60" s="1009">
        <v>246.79818546595766</v>
      </c>
      <c r="E60" s="1567">
        <v>323.22610897000004</v>
      </c>
      <c r="F60" s="1009">
        <v>78.989</v>
      </c>
      <c r="G60" s="1009">
        <v>62.901350576543294</v>
      </c>
      <c r="H60" s="1009">
        <v>76.42792350404238</v>
      </c>
      <c r="I60" s="1009">
        <v>30.967781776736174</v>
      </c>
      <c r="J60" s="1277"/>
    </row>
    <row r="61" spans="1:10" s="250" customFormat="1" ht="12.75">
      <c r="A61" s="1008" t="s">
        <v>820</v>
      </c>
      <c r="B61" s="1009">
        <v>108.83200000000002</v>
      </c>
      <c r="C61" s="1009">
        <v>160.906</v>
      </c>
      <c r="D61" s="1009">
        <v>178.93354428</v>
      </c>
      <c r="E61" s="1567">
        <v>334.62597209000006</v>
      </c>
      <c r="F61" s="1009">
        <v>52.073999999999984</v>
      </c>
      <c r="G61" s="1009">
        <v>47.848059394295774</v>
      </c>
      <c r="H61" s="1009">
        <v>155.69242781000005</v>
      </c>
      <c r="I61" s="1009">
        <v>87.01131385760088</v>
      </c>
      <c r="J61" s="1277"/>
    </row>
    <row r="62" spans="1:10" s="250" customFormat="1" ht="12.75" hidden="1">
      <c r="A62" s="1008" t="s">
        <v>821</v>
      </c>
      <c r="B62" s="1009">
        <v>0</v>
      </c>
      <c r="C62" s="1009">
        <v>0</v>
      </c>
      <c r="D62" s="1009">
        <v>0</v>
      </c>
      <c r="E62" s="1567">
        <v>0</v>
      </c>
      <c r="F62" s="1009">
        <v>0</v>
      </c>
      <c r="G62" s="1009" t="e">
        <v>#DIV/0!</v>
      </c>
      <c r="H62" s="1009">
        <v>0</v>
      </c>
      <c r="I62" s="1009" t="e">
        <v>#DIV/0!</v>
      </c>
      <c r="J62" s="1277"/>
    </row>
    <row r="63" spans="1:10" s="250" customFormat="1" ht="12.75">
      <c r="A63" s="1010" t="s">
        <v>822</v>
      </c>
      <c r="B63" s="1011">
        <v>245.16</v>
      </c>
      <c r="C63" s="1011">
        <v>520.547</v>
      </c>
      <c r="D63" s="1011">
        <v>565.2629999999999</v>
      </c>
      <c r="E63" s="1567">
        <v>790.95690247</v>
      </c>
      <c r="F63" s="1011">
        <v>275.38700000000006</v>
      </c>
      <c r="G63" s="1011">
        <v>112.32949910262688</v>
      </c>
      <c r="H63" s="1011">
        <v>225.69390247000013</v>
      </c>
      <c r="I63" s="1011">
        <v>39.92723784680762</v>
      </c>
      <c r="J63" s="1277"/>
    </row>
    <row r="64" spans="1:10" s="828" customFormat="1" ht="12.75">
      <c r="A64" s="1004" t="s">
        <v>823</v>
      </c>
      <c r="B64" s="1005">
        <v>3243.207</v>
      </c>
      <c r="C64" s="1005">
        <v>4321.428</v>
      </c>
      <c r="D64" s="1005">
        <v>4340.192464191185</v>
      </c>
      <c r="E64" s="1280">
        <v>6195.6982276399995</v>
      </c>
      <c r="F64" s="1005">
        <v>1078.221</v>
      </c>
      <c r="G64" s="1005">
        <v>33.24551901867503</v>
      </c>
      <c r="H64" s="1005">
        <v>1855.5057634488148</v>
      </c>
      <c r="I64" s="1005">
        <v>42.75169312784375</v>
      </c>
      <c r="J64" s="1277"/>
    </row>
    <row r="65" spans="1:10" s="250" customFormat="1" ht="12.75">
      <c r="A65" s="1006" t="s">
        <v>824</v>
      </c>
      <c r="B65" s="1007">
        <v>2762.663</v>
      </c>
      <c r="C65" s="1007">
        <v>3807.168</v>
      </c>
      <c r="D65" s="1007">
        <v>3809.7062118811846</v>
      </c>
      <c r="E65" s="1567">
        <v>4785.9930146</v>
      </c>
      <c r="F65" s="1007">
        <v>1044.505</v>
      </c>
      <c r="G65" s="1007">
        <v>37.807904909140206</v>
      </c>
      <c r="H65" s="1007">
        <v>976.2868027188151</v>
      </c>
      <c r="I65" s="1007">
        <v>25.626301568191977</v>
      </c>
      <c r="J65" s="1277"/>
    </row>
    <row r="66" spans="1:10" s="250" customFormat="1" ht="12.75">
      <c r="A66" s="1008" t="s">
        <v>825</v>
      </c>
      <c r="B66" s="1009">
        <v>27.81</v>
      </c>
      <c r="C66" s="1009">
        <v>3.6</v>
      </c>
      <c r="D66" s="1009">
        <v>4.1</v>
      </c>
      <c r="E66" s="1567">
        <v>0</v>
      </c>
      <c r="F66" s="1009">
        <v>-24.21</v>
      </c>
      <c r="G66" s="1009">
        <v>-87.05501618122977</v>
      </c>
      <c r="H66" s="1009">
        <v>-4.1</v>
      </c>
      <c r="I66" s="1009">
        <v>-100</v>
      </c>
      <c r="J66" s="1277"/>
    </row>
    <row r="67" spans="1:10" s="250" customFormat="1" ht="12.75">
      <c r="A67" s="1008" t="s">
        <v>829</v>
      </c>
      <c r="B67" s="1009">
        <v>331.052</v>
      </c>
      <c r="C67" s="1009">
        <v>370.102</v>
      </c>
      <c r="D67" s="1009">
        <v>361.65</v>
      </c>
      <c r="E67" s="1567">
        <v>399</v>
      </c>
      <c r="F67" s="1009">
        <v>39.05</v>
      </c>
      <c r="G67" s="1009">
        <v>11.795729975955425</v>
      </c>
      <c r="H67" s="1009">
        <v>37.35</v>
      </c>
      <c r="I67" s="1009">
        <v>10.327664869348824</v>
      </c>
      <c r="J67" s="1277"/>
    </row>
    <row r="68" spans="1:10" s="250" customFormat="1" ht="12.75">
      <c r="A68" s="1008" t="s">
        <v>830</v>
      </c>
      <c r="B68" s="1009">
        <v>121.68199999999999</v>
      </c>
      <c r="C68" s="1009">
        <v>140.558</v>
      </c>
      <c r="D68" s="1009">
        <v>164.73625231</v>
      </c>
      <c r="E68" s="1567">
        <v>1010.7052130400001</v>
      </c>
      <c r="F68" s="1011">
        <v>18.876000000000005</v>
      </c>
      <c r="G68" s="1011">
        <v>15.512565539685417</v>
      </c>
      <c r="H68" s="1011">
        <v>845.9689607300002</v>
      </c>
      <c r="I68" s="1011">
        <v>513.5293227006641</v>
      </c>
      <c r="J68" s="1277"/>
    </row>
    <row r="69" spans="1:10" s="1278" customFormat="1" ht="12.75">
      <c r="A69" s="1004" t="s">
        <v>831</v>
      </c>
      <c r="B69" s="1005">
        <v>13130.795</v>
      </c>
      <c r="C69" s="1005">
        <v>14590.042</v>
      </c>
      <c r="D69" s="1005">
        <v>16129.34871267768</v>
      </c>
      <c r="E69" s="1280">
        <v>17133.04507488</v>
      </c>
      <c r="F69" s="1005">
        <v>1459.2469999999994</v>
      </c>
      <c r="G69" s="1005">
        <v>11.113165653717077</v>
      </c>
      <c r="H69" s="1005">
        <v>1003.6963622023195</v>
      </c>
      <c r="I69" s="1005">
        <v>6.22279535325201</v>
      </c>
      <c r="J69" s="1277"/>
    </row>
    <row r="70" spans="1:10" s="250" customFormat="1" ht="12.75">
      <c r="A70" s="1008" t="s">
        <v>832</v>
      </c>
      <c r="B70" s="1009">
        <v>2491.568</v>
      </c>
      <c r="C70" s="1009">
        <v>2547.406</v>
      </c>
      <c r="D70" s="1009">
        <v>2893.53669541</v>
      </c>
      <c r="E70" s="1567">
        <v>3268.6631597499995</v>
      </c>
      <c r="F70" s="1007">
        <v>55.83799999999974</v>
      </c>
      <c r="G70" s="1007">
        <v>2.2410787102740017</v>
      </c>
      <c r="H70" s="1007">
        <v>375.12646433999953</v>
      </c>
      <c r="I70" s="1007">
        <v>12.964289166785422</v>
      </c>
      <c r="J70" s="1277"/>
    </row>
    <row r="71" spans="1:10" s="250" customFormat="1" ht="12.75">
      <c r="A71" s="1008" t="s">
        <v>833</v>
      </c>
      <c r="B71" s="1009">
        <v>1306.635</v>
      </c>
      <c r="C71" s="1009">
        <v>1715.688</v>
      </c>
      <c r="D71" s="1009">
        <v>1722.9098166200001</v>
      </c>
      <c r="E71" s="1567">
        <v>2053.3432651400003</v>
      </c>
      <c r="F71" s="1009">
        <v>409.0530000000001</v>
      </c>
      <c r="G71" s="1009">
        <v>31.305835217945344</v>
      </c>
      <c r="H71" s="1009">
        <v>330.4334485200002</v>
      </c>
      <c r="I71" s="1009">
        <v>19.178801196236936</v>
      </c>
      <c r="J71" s="1277"/>
    </row>
    <row r="72" spans="1:10" s="250" customFormat="1" ht="12.75">
      <c r="A72" s="1008" t="s">
        <v>834</v>
      </c>
      <c r="B72" s="1009">
        <v>5.229</v>
      </c>
      <c r="C72" s="1009">
        <v>7.676</v>
      </c>
      <c r="D72" s="1009">
        <v>16.084</v>
      </c>
      <c r="E72" s="1567">
        <v>71.42282878</v>
      </c>
      <c r="F72" s="1009">
        <v>2.447</v>
      </c>
      <c r="G72" s="1009">
        <v>46.79671065213234</v>
      </c>
      <c r="H72" s="1009">
        <v>55.33882878</v>
      </c>
      <c r="I72" s="1009">
        <v>344.0613577468292</v>
      </c>
      <c r="J72" s="1277"/>
    </row>
    <row r="73" spans="1:10" s="250" customFormat="1" ht="12.75">
      <c r="A73" s="1008" t="s">
        <v>835</v>
      </c>
      <c r="B73" s="1009">
        <v>1.943</v>
      </c>
      <c r="C73" s="1009">
        <v>0</v>
      </c>
      <c r="D73" s="1009">
        <v>29.862000000000002</v>
      </c>
      <c r="E73" s="1567">
        <v>6.48098572</v>
      </c>
      <c r="F73" s="1009">
        <v>-1.943</v>
      </c>
      <c r="G73" s="1009">
        <v>-100</v>
      </c>
      <c r="H73" s="1009">
        <v>-23.381014280000002</v>
      </c>
      <c r="I73" s="1009">
        <v>-78.29687991427232</v>
      </c>
      <c r="J73" s="1277"/>
    </row>
    <row r="74" spans="1:10" s="250" customFormat="1" ht="12.75">
      <c r="A74" s="1008" t="s">
        <v>836</v>
      </c>
      <c r="B74" s="1009">
        <v>2295.8320000000003</v>
      </c>
      <c r="C74" s="1009">
        <v>2458.129</v>
      </c>
      <c r="D74" s="1009">
        <v>2506.1857490499997</v>
      </c>
      <c r="E74" s="1567">
        <v>1637.74354376</v>
      </c>
      <c r="F74" s="1009">
        <v>162.29699999999957</v>
      </c>
      <c r="G74" s="1009">
        <v>7.069201927667161</v>
      </c>
      <c r="H74" s="1009">
        <v>-868.4422052899997</v>
      </c>
      <c r="I74" s="1009">
        <v>-34.65194890758569</v>
      </c>
      <c r="J74" s="1277"/>
    </row>
    <row r="75" spans="1:10" s="250" customFormat="1" ht="12.75">
      <c r="A75" s="1008" t="s">
        <v>837</v>
      </c>
      <c r="B75" s="1009">
        <v>2320.1659999999997</v>
      </c>
      <c r="C75" s="1009">
        <v>1981.3669999999997</v>
      </c>
      <c r="D75" s="1009">
        <v>2670.30788064</v>
      </c>
      <c r="E75" s="1567">
        <v>3272.72078106</v>
      </c>
      <c r="F75" s="1009">
        <v>-338.799</v>
      </c>
      <c r="G75" s="1009">
        <v>-14.602360348354384</v>
      </c>
      <c r="H75" s="1009">
        <v>602.4129004199999</v>
      </c>
      <c r="I75" s="1009">
        <v>22.55967953311878</v>
      </c>
      <c r="J75" s="1277"/>
    </row>
    <row r="76" spans="1:10" s="250" customFormat="1" ht="12.75">
      <c r="A76" s="1008" t="s">
        <v>838</v>
      </c>
      <c r="B76" s="1009">
        <v>365.398</v>
      </c>
      <c r="C76" s="1009">
        <v>448.293</v>
      </c>
      <c r="D76" s="1009">
        <v>406.00771534768216</v>
      </c>
      <c r="E76" s="1567">
        <v>735.5462603200001</v>
      </c>
      <c r="F76" s="1009">
        <v>82.895</v>
      </c>
      <c r="G76" s="1009">
        <v>22.686221599461405</v>
      </c>
      <c r="H76" s="1009">
        <v>329.53854497231794</v>
      </c>
      <c r="I76" s="1009">
        <v>81.16558688795351</v>
      </c>
      <c r="J76" s="1277"/>
    </row>
    <row r="77" spans="1:10" s="250" customFormat="1" ht="12.75">
      <c r="A77" s="1010" t="s">
        <v>839</v>
      </c>
      <c r="B77" s="1011">
        <v>4344.024000000001</v>
      </c>
      <c r="C77" s="1011">
        <v>5431.483</v>
      </c>
      <c r="D77" s="1011">
        <v>5884.45485561</v>
      </c>
      <c r="E77" s="1567">
        <v>6087.124250350002</v>
      </c>
      <c r="F77" s="1011">
        <v>1087.458999999999</v>
      </c>
      <c r="G77" s="1011">
        <v>25.033448249825476</v>
      </c>
      <c r="H77" s="1011">
        <v>202.66939474000174</v>
      </c>
      <c r="I77" s="1011">
        <v>3.4441490284658225</v>
      </c>
      <c r="J77" s="1277"/>
    </row>
    <row r="78" spans="1:10" s="828" customFormat="1" ht="12.75">
      <c r="A78" s="1004" t="s">
        <v>840</v>
      </c>
      <c r="B78" s="1005">
        <v>45635.74599999999</v>
      </c>
      <c r="C78" s="1005">
        <v>52393.002</v>
      </c>
      <c r="D78" s="1005">
        <v>55732.86741249084</v>
      </c>
      <c r="E78" s="1280">
        <v>63589.97156190999</v>
      </c>
      <c r="F78" s="1005">
        <v>6757.2560000000085</v>
      </c>
      <c r="G78" s="1005">
        <v>14.806936650055002</v>
      </c>
      <c r="H78" s="1005">
        <v>7857.104149419145</v>
      </c>
      <c r="I78" s="1005">
        <v>14.097792764307354</v>
      </c>
      <c r="J78" s="1277"/>
    </row>
    <row r="79" spans="1:10" s="250" customFormat="1" ht="12.75">
      <c r="A79" s="1006" t="s">
        <v>841</v>
      </c>
      <c r="B79" s="1007">
        <v>20022.215</v>
      </c>
      <c r="C79" s="1007">
        <v>23418.329</v>
      </c>
      <c r="D79" s="1007">
        <v>23730.705280114453</v>
      </c>
      <c r="E79" s="1567">
        <v>25731.44197411999</v>
      </c>
      <c r="F79" s="1007">
        <v>3396.1140000000014</v>
      </c>
      <c r="G79" s="1007">
        <v>16.961729758670565</v>
      </c>
      <c r="H79" s="1007">
        <v>2000.7366940055363</v>
      </c>
      <c r="I79" s="1007">
        <v>8.431003926723104</v>
      </c>
      <c r="J79" s="1277"/>
    </row>
    <row r="80" spans="1:10" s="250" customFormat="1" ht="12.75">
      <c r="A80" s="1008" t="s">
        <v>842</v>
      </c>
      <c r="B80" s="1009">
        <v>6910.393999999998</v>
      </c>
      <c r="C80" s="1009">
        <v>7549.883</v>
      </c>
      <c r="D80" s="1009">
        <v>8661.743186884862</v>
      </c>
      <c r="E80" s="1567">
        <v>9628.929124580001</v>
      </c>
      <c r="F80" s="1009">
        <v>639.4890000000014</v>
      </c>
      <c r="G80" s="1009">
        <v>9.254016485890697</v>
      </c>
      <c r="H80" s="1009">
        <v>967.1859376951397</v>
      </c>
      <c r="I80" s="1009">
        <v>11.166181181169165</v>
      </c>
      <c r="J80" s="1277"/>
    </row>
    <row r="81" spans="1:10" s="250" customFormat="1" ht="12.75">
      <c r="A81" s="1008" t="s">
        <v>843</v>
      </c>
      <c r="B81" s="1009">
        <v>3765.072</v>
      </c>
      <c r="C81" s="1009">
        <v>4394.423000000001</v>
      </c>
      <c r="D81" s="1009">
        <v>5063.510119625611</v>
      </c>
      <c r="E81" s="1567">
        <v>6374.87492404</v>
      </c>
      <c r="F81" s="1009">
        <v>629.3510000000006</v>
      </c>
      <c r="G81" s="1009">
        <v>16.715510354118077</v>
      </c>
      <c r="H81" s="1009">
        <v>1311.3648044143893</v>
      </c>
      <c r="I81" s="1009">
        <v>25.89833481978604</v>
      </c>
      <c r="J81" s="1277"/>
    </row>
    <row r="82" spans="1:10" s="250" customFormat="1" ht="12.75">
      <c r="A82" s="1008" t="s">
        <v>844</v>
      </c>
      <c r="B82" s="1009">
        <v>7976.511</v>
      </c>
      <c r="C82" s="1009">
        <v>8786.653</v>
      </c>
      <c r="D82" s="1009">
        <v>9926.695243915414</v>
      </c>
      <c r="E82" s="1567">
        <v>11112.9867716</v>
      </c>
      <c r="F82" s="1009">
        <v>810.1419999999998</v>
      </c>
      <c r="G82" s="1009">
        <v>10.156596035534832</v>
      </c>
      <c r="H82" s="1009">
        <v>1186.291527684587</v>
      </c>
      <c r="I82" s="1009">
        <v>11.950518259455247</v>
      </c>
      <c r="J82" s="1277"/>
    </row>
    <row r="83" spans="1:10" s="250" customFormat="1" ht="12.75">
      <c r="A83" s="1008" t="s">
        <v>845</v>
      </c>
      <c r="B83" s="1009">
        <v>6351.335000000001</v>
      </c>
      <c r="C83" s="1009">
        <v>7411.58</v>
      </c>
      <c r="D83" s="1009">
        <v>7266.930245140509</v>
      </c>
      <c r="E83" s="1567">
        <v>9865.27715474</v>
      </c>
      <c r="F83" s="1009">
        <v>1060.245</v>
      </c>
      <c r="G83" s="1009">
        <v>16.69326212520673</v>
      </c>
      <c r="H83" s="1009">
        <v>2598.3469095994915</v>
      </c>
      <c r="I83" s="1009">
        <v>35.7557706204355</v>
      </c>
      <c r="J83" s="1277"/>
    </row>
    <row r="84" spans="1:10" s="250" customFormat="1" ht="12.75">
      <c r="A84" s="1010" t="s">
        <v>846</v>
      </c>
      <c r="B84" s="1011">
        <v>610.2190000000002</v>
      </c>
      <c r="C84" s="1011">
        <v>832.134</v>
      </c>
      <c r="D84" s="1011">
        <v>1083.28333681</v>
      </c>
      <c r="E84" s="1567">
        <v>876.46161283</v>
      </c>
      <c r="F84" s="1011">
        <v>221.915</v>
      </c>
      <c r="G84" s="1011">
        <v>36.36645204426604</v>
      </c>
      <c r="H84" s="1011">
        <v>-206.82172398</v>
      </c>
      <c r="I84" s="1011">
        <v>-19.092117173060057</v>
      </c>
      <c r="J84" s="1277"/>
    </row>
    <row r="85" spans="1:10" s="828" customFormat="1" ht="12.75">
      <c r="A85" s="1004" t="s">
        <v>847</v>
      </c>
      <c r="B85" s="1005">
        <v>13917.49</v>
      </c>
      <c r="C85" s="1005">
        <v>20904.855000000003</v>
      </c>
      <c r="D85" s="1005">
        <v>24913.45078997188</v>
      </c>
      <c r="E85" s="1280">
        <v>34125.910255689996</v>
      </c>
      <c r="F85" s="1005">
        <v>6987.365000000003</v>
      </c>
      <c r="G85" s="1005">
        <v>50.205640528572346</v>
      </c>
      <c r="H85" s="1005">
        <v>9212.459465718115</v>
      </c>
      <c r="I85" s="1005">
        <v>36.977854025048586</v>
      </c>
      <c r="J85" s="1277"/>
    </row>
    <row r="86" spans="1:10" s="250" customFormat="1" ht="12.75">
      <c r="A86" s="1006" t="s">
        <v>848</v>
      </c>
      <c r="B86" s="1007">
        <v>170.788</v>
      </c>
      <c r="C86" s="1007">
        <v>359.674</v>
      </c>
      <c r="D86" s="1007">
        <v>531.827</v>
      </c>
      <c r="E86" s="1567">
        <v>60.625494149999994</v>
      </c>
      <c r="F86" s="1007">
        <v>188.88599999999997</v>
      </c>
      <c r="G86" s="1007">
        <v>110.596763238635</v>
      </c>
      <c r="H86" s="1007">
        <v>-471.20150585</v>
      </c>
      <c r="I86" s="1007">
        <v>-88.60052345029492</v>
      </c>
      <c r="J86" s="1277"/>
    </row>
    <row r="87" spans="1:10" s="250" customFormat="1" ht="12.75">
      <c r="A87" s="1008" t="s">
        <v>849</v>
      </c>
      <c r="B87" s="1009">
        <v>1069.871</v>
      </c>
      <c r="C87" s="1009">
        <v>1394.487</v>
      </c>
      <c r="D87" s="1009">
        <v>1555.8763528018796</v>
      </c>
      <c r="E87" s="1567">
        <v>1764.8378940099997</v>
      </c>
      <c r="F87" s="1009">
        <v>324.616</v>
      </c>
      <c r="G87" s="1009">
        <v>30.341601931447805</v>
      </c>
      <c r="H87" s="1009">
        <v>208.96154120812002</v>
      </c>
      <c r="I87" s="1009">
        <v>13.430472211484823</v>
      </c>
      <c r="J87" s="1277"/>
    </row>
    <row r="88" spans="1:10" s="250" customFormat="1" ht="12.75">
      <c r="A88" s="1008" t="s">
        <v>850</v>
      </c>
      <c r="B88" s="1009">
        <v>1321.985</v>
      </c>
      <c r="C88" s="1009">
        <v>1861.268</v>
      </c>
      <c r="D88" s="1009">
        <v>1925.3011749799996</v>
      </c>
      <c r="E88" s="1567">
        <v>1299.11268329</v>
      </c>
      <c r="F88" s="1009">
        <v>539.2830000000001</v>
      </c>
      <c r="G88" s="1009">
        <v>40.793428064614965</v>
      </c>
      <c r="H88" s="1009">
        <v>-626.1884916899996</v>
      </c>
      <c r="I88" s="1009">
        <v>-32.52418373953907</v>
      </c>
      <c r="J88" s="1277"/>
    </row>
    <row r="89" spans="1:10" s="250" customFormat="1" ht="12.75">
      <c r="A89" s="1008" t="s">
        <v>851</v>
      </c>
      <c r="B89" s="1009">
        <v>2824.224</v>
      </c>
      <c r="C89" s="1009">
        <v>2342.791</v>
      </c>
      <c r="D89" s="1009">
        <v>2790.6950000000006</v>
      </c>
      <c r="E89" s="1567">
        <v>3430.0773139599996</v>
      </c>
      <c r="F89" s="1009">
        <v>-481.433</v>
      </c>
      <c r="G89" s="1009">
        <v>-17.046558629910376</v>
      </c>
      <c r="H89" s="1009">
        <v>639.382313959999</v>
      </c>
      <c r="I89" s="1009">
        <v>22.911221540153935</v>
      </c>
      <c r="J89" s="1277"/>
    </row>
    <row r="90" spans="1:10" s="250" customFormat="1" ht="12.75">
      <c r="A90" s="1008" t="s">
        <v>852</v>
      </c>
      <c r="B90" s="1009">
        <v>227.21200000000005</v>
      </c>
      <c r="C90" s="1009">
        <v>462.98199999999997</v>
      </c>
      <c r="D90" s="1009">
        <v>366.05780522</v>
      </c>
      <c r="E90" s="1567">
        <v>589.9352474999998</v>
      </c>
      <c r="F90" s="1009">
        <v>235.77</v>
      </c>
      <c r="G90" s="1009">
        <v>103.76652641585827</v>
      </c>
      <c r="H90" s="1009">
        <v>223.87744227999985</v>
      </c>
      <c r="I90" s="1009">
        <v>61.159040754628904</v>
      </c>
      <c r="J90" s="1277"/>
    </row>
    <row r="91" spans="1:10" s="250" customFormat="1" ht="12.75">
      <c r="A91" s="1008" t="s">
        <v>856</v>
      </c>
      <c r="B91" s="1009">
        <v>308.463</v>
      </c>
      <c r="C91" s="1009">
        <v>158.815</v>
      </c>
      <c r="D91" s="1009">
        <v>73.95599999999999</v>
      </c>
      <c r="E91" s="1567">
        <v>82.05127212</v>
      </c>
      <c r="F91" s="1009">
        <v>-149.64800000000002</v>
      </c>
      <c r="G91" s="1009">
        <v>-48.514084347231275</v>
      </c>
      <c r="H91" s="1009">
        <v>8.095272120000004</v>
      </c>
      <c r="I91" s="1009">
        <v>10.946065390232038</v>
      </c>
      <c r="J91" s="1277"/>
    </row>
    <row r="92" spans="1:10" s="250" customFormat="1" ht="12.75">
      <c r="A92" s="1008" t="s">
        <v>857</v>
      </c>
      <c r="B92" s="1009">
        <v>1430.297</v>
      </c>
      <c r="C92" s="1009">
        <v>1969.619</v>
      </c>
      <c r="D92" s="1009">
        <v>2069.8173357799997</v>
      </c>
      <c r="E92" s="1567">
        <v>2329.0522655899995</v>
      </c>
      <c r="F92" s="1009">
        <v>539.3219999999999</v>
      </c>
      <c r="G92" s="1009">
        <v>37.706993722282846</v>
      </c>
      <c r="H92" s="1009">
        <v>259.2349298099998</v>
      </c>
      <c r="I92" s="1009">
        <v>12.52453177044768</v>
      </c>
      <c r="J92" s="1277"/>
    </row>
    <row r="93" spans="1:10" s="250" customFormat="1" ht="12.75">
      <c r="A93" s="1008" t="s">
        <v>858</v>
      </c>
      <c r="B93" s="1009">
        <v>164.11100000000002</v>
      </c>
      <c r="C93" s="1009">
        <v>6.325</v>
      </c>
      <c r="D93" s="1009">
        <v>22.372999999999998</v>
      </c>
      <c r="E93" s="1567">
        <v>0</v>
      </c>
      <c r="F93" s="1009">
        <v>-157.78600000000003</v>
      </c>
      <c r="G93" s="1009">
        <v>-96.14590124976388</v>
      </c>
      <c r="H93" s="1009">
        <v>-22.372999999999998</v>
      </c>
      <c r="I93" s="1009">
        <v>-100</v>
      </c>
      <c r="J93" s="1277"/>
    </row>
    <row r="94" spans="1:10" s="250" customFormat="1" ht="12.75">
      <c r="A94" s="1008" t="s">
        <v>859</v>
      </c>
      <c r="B94" s="1009">
        <v>1660.22</v>
      </c>
      <c r="C94" s="1009">
        <v>1531.071</v>
      </c>
      <c r="D94" s="1009">
        <v>1674.297</v>
      </c>
      <c r="E94" s="1567">
        <v>952.3026907399999</v>
      </c>
      <c r="F94" s="1009">
        <v>-129.14900000000011</v>
      </c>
      <c r="G94" s="1009">
        <v>-7.779029285275452</v>
      </c>
      <c r="H94" s="1009">
        <v>-721.9943092600001</v>
      </c>
      <c r="I94" s="1009">
        <v>-43.12223633321926</v>
      </c>
      <c r="J94" s="1277"/>
    </row>
    <row r="95" spans="1:10" s="250" customFormat="1" ht="12.75">
      <c r="A95" s="1008" t="s">
        <v>860</v>
      </c>
      <c r="B95" s="1009">
        <v>326.497</v>
      </c>
      <c r="C95" s="1009">
        <v>434.117</v>
      </c>
      <c r="D95" s="1009">
        <v>680.4795568500001</v>
      </c>
      <c r="E95" s="1567">
        <v>1196.20932295</v>
      </c>
      <c r="F95" s="1009">
        <v>107.62</v>
      </c>
      <c r="G95" s="1009">
        <v>32.96201802773073</v>
      </c>
      <c r="H95" s="1009">
        <v>515.7297660999998</v>
      </c>
      <c r="I95" s="1009">
        <v>75.78916381960956</v>
      </c>
      <c r="J95" s="1277"/>
    </row>
    <row r="96" spans="1:10" s="250" customFormat="1" ht="12.75">
      <c r="A96" s="1008" t="s">
        <v>930</v>
      </c>
      <c r="B96" s="1009">
        <v>2486.531</v>
      </c>
      <c r="C96" s="1009">
        <v>7925.331</v>
      </c>
      <c r="D96" s="1009">
        <v>10734.14756434</v>
      </c>
      <c r="E96" s="1567">
        <v>20197.19643316</v>
      </c>
      <c r="F96" s="1009">
        <v>5438.8</v>
      </c>
      <c r="G96" s="1009">
        <v>218.73043207585187</v>
      </c>
      <c r="H96" s="1009">
        <v>9463.048868819998</v>
      </c>
      <c r="I96" s="1009">
        <v>88.15836387658085</v>
      </c>
      <c r="J96" s="1277"/>
    </row>
    <row r="97" spans="1:10" s="250" customFormat="1" ht="12.75">
      <c r="A97" s="1010" t="s">
        <v>861</v>
      </c>
      <c r="B97" s="1011">
        <v>1927.2909999999997</v>
      </c>
      <c r="C97" s="1011">
        <v>2458.375</v>
      </c>
      <c r="D97" s="1011">
        <v>2488.623</v>
      </c>
      <c r="E97" s="1567">
        <v>2224.509638219999</v>
      </c>
      <c r="F97" s="1011">
        <v>531.0840000000003</v>
      </c>
      <c r="G97" s="1011">
        <v>27.555984021094915</v>
      </c>
      <c r="H97" s="1011">
        <v>-264.113361780001</v>
      </c>
      <c r="I97" s="1011">
        <v>-10.612831344080682</v>
      </c>
      <c r="J97" s="1277"/>
    </row>
    <row r="98" spans="1:10" s="828" customFormat="1" ht="12.75">
      <c r="A98" s="1004" t="s">
        <v>890</v>
      </c>
      <c r="B98" s="1005">
        <v>18367.351299999995</v>
      </c>
      <c r="C98" s="1005">
        <v>21071.207</v>
      </c>
      <c r="D98" s="1005">
        <v>21163.27120273377</v>
      </c>
      <c r="E98" s="1280">
        <v>22079.038495263998</v>
      </c>
      <c r="F98" s="1005">
        <v>2703.8557000000037</v>
      </c>
      <c r="G98" s="1005">
        <v>14.720988649027497</v>
      </c>
      <c r="H98" s="1005">
        <v>915.7672925302286</v>
      </c>
      <c r="I98" s="1005">
        <v>4.3271537928027595</v>
      </c>
      <c r="J98" s="1277"/>
    </row>
    <row r="99" spans="1:10" s="250" customFormat="1" ht="12.75">
      <c r="A99" s="1006" t="s">
        <v>891</v>
      </c>
      <c r="B99" s="1007">
        <v>2796.305</v>
      </c>
      <c r="C99" s="1007">
        <v>3357.68</v>
      </c>
      <c r="D99" s="1007">
        <v>3434.2695160300837</v>
      </c>
      <c r="E99" s="1567">
        <v>1378.6476117240002</v>
      </c>
      <c r="F99" s="1007">
        <v>561.375</v>
      </c>
      <c r="G99" s="1007">
        <v>20.075599764689475</v>
      </c>
      <c r="H99" s="1007">
        <v>-2055.6219043060837</v>
      </c>
      <c r="I99" s="1007">
        <v>-59.85616139650924</v>
      </c>
      <c r="J99" s="1277"/>
    </row>
    <row r="100" spans="1:10" s="250" customFormat="1" ht="12.75">
      <c r="A100" s="1008" t="s">
        <v>892</v>
      </c>
      <c r="B100" s="1009">
        <v>4627.730999999999</v>
      </c>
      <c r="C100" s="1009">
        <v>4358.288</v>
      </c>
      <c r="D100" s="1009">
        <v>4339.924406777917</v>
      </c>
      <c r="E100" s="1567">
        <v>4588.832872689998</v>
      </c>
      <c r="F100" s="1009">
        <v>-269.4429999999993</v>
      </c>
      <c r="G100" s="1009">
        <v>-5.8223565717194745</v>
      </c>
      <c r="H100" s="1009">
        <v>248.90846591208083</v>
      </c>
      <c r="I100" s="1009">
        <v>5.735318005155706</v>
      </c>
      <c r="J100" s="1277"/>
    </row>
    <row r="101" spans="1:10" s="250" customFormat="1" ht="12.75">
      <c r="A101" s="1008" t="s">
        <v>893</v>
      </c>
      <c r="B101" s="1009">
        <v>209.05</v>
      </c>
      <c r="C101" s="1009">
        <v>155.014</v>
      </c>
      <c r="D101" s="1009">
        <v>149.36279966</v>
      </c>
      <c r="E101" s="1567">
        <v>183.2997866</v>
      </c>
      <c r="F101" s="1009">
        <v>-54.036</v>
      </c>
      <c r="G101" s="1009">
        <v>-25.848361635972257</v>
      </c>
      <c r="H101" s="1009">
        <v>33.93698694</v>
      </c>
      <c r="I101" s="1009">
        <v>22.721177573834982</v>
      </c>
      <c r="J101" s="1277"/>
    </row>
    <row r="102" spans="1:10" s="250" customFormat="1" ht="12.75">
      <c r="A102" s="1008" t="s">
        <v>894</v>
      </c>
      <c r="B102" s="1009">
        <v>184.025</v>
      </c>
      <c r="C102" s="1009">
        <v>276.853</v>
      </c>
      <c r="D102" s="1009">
        <v>250.19324400940545</v>
      </c>
      <c r="E102" s="1567">
        <v>234.68539072999997</v>
      </c>
      <c r="F102" s="1009">
        <v>92.828</v>
      </c>
      <c r="G102" s="1009">
        <v>50.44314631164244</v>
      </c>
      <c r="H102" s="1009">
        <v>-15.50785327940548</v>
      </c>
      <c r="I102" s="1009">
        <v>-6.1983501356345565</v>
      </c>
      <c r="J102" s="1277"/>
    </row>
    <row r="103" spans="1:10" s="250" customFormat="1" ht="12.75">
      <c r="A103" s="1008" t="s">
        <v>895</v>
      </c>
      <c r="B103" s="1009">
        <v>114.21130000000002</v>
      </c>
      <c r="C103" s="1009">
        <v>240.853</v>
      </c>
      <c r="D103" s="1009">
        <v>252.78980562417513</v>
      </c>
      <c r="E103" s="1567">
        <v>244.01732112999997</v>
      </c>
      <c r="F103" s="1009">
        <v>126.64169999999999</v>
      </c>
      <c r="G103" s="1009">
        <v>110.88368664046374</v>
      </c>
      <c r="H103" s="1009">
        <v>-8.77248449417516</v>
      </c>
      <c r="I103" s="1009">
        <v>-3.470268301569602</v>
      </c>
      <c r="J103" s="1277"/>
    </row>
    <row r="104" spans="1:10" s="250" customFormat="1" ht="12.75">
      <c r="A104" s="1008" t="s">
        <v>898</v>
      </c>
      <c r="B104" s="1009">
        <v>1862.295</v>
      </c>
      <c r="C104" s="1009">
        <v>2324.214</v>
      </c>
      <c r="D104" s="1009">
        <v>2727.369907411553</v>
      </c>
      <c r="E104" s="1567">
        <v>3284.1465323800003</v>
      </c>
      <c r="F104" s="1009">
        <v>461.91899999999987</v>
      </c>
      <c r="G104" s="1009">
        <v>24.80375021143266</v>
      </c>
      <c r="H104" s="1009">
        <v>556.7766249684473</v>
      </c>
      <c r="I104" s="1009">
        <v>20.41441549440808</v>
      </c>
      <c r="J104" s="1277"/>
    </row>
    <row r="105" spans="1:10" s="250" customFormat="1" ht="12.75">
      <c r="A105" s="1008" t="s">
        <v>899</v>
      </c>
      <c r="B105" s="1009">
        <v>3736.91</v>
      </c>
      <c r="C105" s="1009">
        <v>4504.686</v>
      </c>
      <c r="D105" s="1009">
        <v>4661.854223847507</v>
      </c>
      <c r="E105" s="1567">
        <v>5262.847604830002</v>
      </c>
      <c r="F105" s="1009">
        <v>767.7759999999998</v>
      </c>
      <c r="G105" s="1009">
        <v>20.545745013928617</v>
      </c>
      <c r="H105" s="1009">
        <v>600.9933809824952</v>
      </c>
      <c r="I105" s="1009">
        <v>12.891724024919965</v>
      </c>
      <c r="J105" s="1277"/>
    </row>
    <row r="106" spans="1:10" s="250" customFormat="1" ht="12.75">
      <c r="A106" s="1008" t="s">
        <v>900</v>
      </c>
      <c r="B106" s="1009">
        <v>761.132</v>
      </c>
      <c r="C106" s="1009">
        <v>692.287</v>
      </c>
      <c r="D106" s="1009">
        <v>914.234880265971</v>
      </c>
      <c r="E106" s="1567">
        <v>987.1519734200001</v>
      </c>
      <c r="F106" s="1009">
        <v>-68.84499999999991</v>
      </c>
      <c r="G106" s="1009">
        <v>-9.045080222615777</v>
      </c>
      <c r="H106" s="1009">
        <v>72.91709315402909</v>
      </c>
      <c r="I106" s="1009">
        <v>7.9757505131302695</v>
      </c>
      <c r="J106" s="1277"/>
    </row>
    <row r="107" spans="1:10" s="250" customFormat="1" ht="12.75">
      <c r="A107" s="1010" t="s">
        <v>901</v>
      </c>
      <c r="B107" s="1011">
        <v>4075.691999999999</v>
      </c>
      <c r="C107" s="1011">
        <v>5161.332</v>
      </c>
      <c r="D107" s="1011">
        <v>4433.272419107158</v>
      </c>
      <c r="E107" s="1567">
        <v>5915.409401759999</v>
      </c>
      <c r="F107" s="1011">
        <v>1085.64</v>
      </c>
      <c r="G107" s="1011">
        <v>26.636949013811677</v>
      </c>
      <c r="H107" s="1011">
        <v>1482.1369826528407</v>
      </c>
      <c r="I107" s="1011">
        <v>33.43212062188898</v>
      </c>
      <c r="J107" s="1277"/>
    </row>
    <row r="108" spans="1:10" s="828" customFormat="1" ht="12.75">
      <c r="A108" s="1004" t="s">
        <v>902</v>
      </c>
      <c r="B108" s="1005">
        <v>8120.106</v>
      </c>
      <c r="C108" s="1005">
        <v>8129.3769999999995</v>
      </c>
      <c r="D108" s="1005">
        <v>9437.14624445023</v>
      </c>
      <c r="E108" s="1280">
        <v>12583.792878563001</v>
      </c>
      <c r="F108" s="1005">
        <v>9.27099999999973</v>
      </c>
      <c r="G108" s="1005">
        <v>0.11417338640652881</v>
      </c>
      <c r="H108" s="1005">
        <v>3146.6466341127707</v>
      </c>
      <c r="I108" s="1005">
        <v>33.343200927539314</v>
      </c>
      <c r="J108" s="1277"/>
    </row>
    <row r="109" spans="1:10" s="250" customFormat="1" ht="12.75">
      <c r="A109" s="1006" t="s">
        <v>903</v>
      </c>
      <c r="B109" s="1007">
        <v>3865.6869999999994</v>
      </c>
      <c r="C109" s="1007">
        <v>4747.308999999999</v>
      </c>
      <c r="D109" s="1007">
        <v>5326.415646149304</v>
      </c>
      <c r="E109" s="1567">
        <v>6965.896101770001</v>
      </c>
      <c r="F109" s="1007">
        <v>881.6219999999998</v>
      </c>
      <c r="G109" s="1007">
        <v>22.806347228836685</v>
      </c>
      <c r="H109" s="1007">
        <v>1639.4804556206973</v>
      </c>
      <c r="I109" s="1007">
        <v>30.780182481739825</v>
      </c>
      <c r="J109" s="1277"/>
    </row>
    <row r="110" spans="1:10" s="250" customFormat="1" ht="12.75">
      <c r="A110" s="1008" t="s">
        <v>904</v>
      </c>
      <c r="B110" s="1009">
        <v>1015.7209999999999</v>
      </c>
      <c r="C110" s="1009">
        <v>1047.1770000000001</v>
      </c>
      <c r="D110" s="1009">
        <v>1057.134716634392</v>
      </c>
      <c r="E110" s="1567">
        <v>1320.43190297</v>
      </c>
      <c r="F110" s="1009">
        <v>31.456000000000245</v>
      </c>
      <c r="G110" s="1009">
        <v>3.0969134240603715</v>
      </c>
      <c r="H110" s="1009">
        <v>263.2971863356081</v>
      </c>
      <c r="I110" s="1009">
        <v>24.906682392748337</v>
      </c>
      <c r="J110" s="1277"/>
    </row>
    <row r="111" spans="1:10" s="250" customFormat="1" ht="12.75">
      <c r="A111" s="1008" t="s">
        <v>905</v>
      </c>
      <c r="B111" s="1009">
        <v>3050.353</v>
      </c>
      <c r="C111" s="1009">
        <v>2088.306</v>
      </c>
      <c r="D111" s="1009">
        <v>2809.995881666534</v>
      </c>
      <c r="E111" s="1567">
        <v>3966.3821557100005</v>
      </c>
      <c r="F111" s="1009">
        <v>-962.047</v>
      </c>
      <c r="G111" s="1009">
        <v>-31.538874353230597</v>
      </c>
      <c r="H111" s="1009">
        <v>1156.3862740434665</v>
      </c>
      <c r="I111" s="1009">
        <v>41.15259675603669</v>
      </c>
      <c r="J111" s="1277"/>
    </row>
    <row r="112" spans="1:10" s="250" customFormat="1" ht="12.75">
      <c r="A112" s="1010" t="s">
        <v>906</v>
      </c>
      <c r="B112" s="1011">
        <v>188.345</v>
      </c>
      <c r="C112" s="1011">
        <v>246.585</v>
      </c>
      <c r="D112" s="1011">
        <v>243.6</v>
      </c>
      <c r="E112" s="1567">
        <v>331.08271811299994</v>
      </c>
      <c r="F112" s="1009">
        <v>58.24</v>
      </c>
      <c r="G112" s="1009">
        <v>30.921978284531054</v>
      </c>
      <c r="H112" s="1009">
        <v>87.48271811299995</v>
      </c>
      <c r="I112" s="1009">
        <v>35.91244585919538</v>
      </c>
      <c r="J112" s="1277"/>
    </row>
    <row r="113" spans="1:10" ht="12.75">
      <c r="A113" s="1012" t="s">
        <v>907</v>
      </c>
      <c r="B113" s="1013">
        <v>24.053</v>
      </c>
      <c r="C113" s="1013">
        <v>0</v>
      </c>
      <c r="D113" s="1013">
        <v>0</v>
      </c>
      <c r="E113" s="1571">
        <v>1573.486</v>
      </c>
      <c r="F113" s="1013">
        <v>-24.053</v>
      </c>
      <c r="G113" s="1013">
        <v>-100</v>
      </c>
      <c r="H113" s="1013">
        <v>1573.486</v>
      </c>
      <c r="I113" s="1013" t="e">
        <v>#DIV/0!</v>
      </c>
      <c r="J113" s="1277"/>
    </row>
    <row r="114" spans="1:10" s="828" customFormat="1" ht="12.75">
      <c r="A114" s="1004" t="s">
        <v>908</v>
      </c>
      <c r="B114" s="1005">
        <v>29149.284000000007</v>
      </c>
      <c r="C114" s="1005">
        <v>40084.112</v>
      </c>
      <c r="D114" s="1005">
        <v>46656.28661592417</v>
      </c>
      <c r="E114" s="1572">
        <v>61401.20578837251</v>
      </c>
      <c r="F114" s="1005">
        <v>10934.827999999994</v>
      </c>
      <c r="G114" s="1005">
        <v>37.51319586443355</v>
      </c>
      <c r="H114" s="1005">
        <v>14744.919172448339</v>
      </c>
      <c r="I114" s="1005">
        <v>31.603284877403375</v>
      </c>
      <c r="J114" s="1277"/>
    </row>
    <row r="115" spans="1:10" s="828" customFormat="1" ht="12.75" hidden="1">
      <c r="A115" s="1004"/>
      <c r="B115" s="1005"/>
      <c r="C115" s="1005">
        <v>0</v>
      </c>
      <c r="D115" s="1005"/>
      <c r="E115" s="1572">
        <v>0</v>
      </c>
      <c r="F115" s="1005"/>
      <c r="G115" s="1005"/>
      <c r="H115" s="1005"/>
      <c r="I115" s="1005"/>
      <c r="J115" s="1277"/>
    </row>
    <row r="116" spans="1:10" ht="12.75">
      <c r="A116" s="1004" t="s">
        <v>864</v>
      </c>
      <c r="B116" s="1005">
        <v>231844.6593</v>
      </c>
      <c r="C116" s="1005">
        <v>283161.4001</v>
      </c>
      <c r="D116" s="1005">
        <v>306535.72639873094</v>
      </c>
      <c r="E116" s="1280">
        <v>366289.30021310644</v>
      </c>
      <c r="F116" s="1005">
        <v>51316.74080000003</v>
      </c>
      <c r="G116" s="1005">
        <v>22.134105204294446</v>
      </c>
      <c r="H116" s="1005">
        <v>59753.5738143755</v>
      </c>
      <c r="I116" s="1005">
        <v>19.493184209350574</v>
      </c>
      <c r="J116" s="1277"/>
    </row>
    <row r="117" ht="12.75">
      <c r="J117" s="1277"/>
    </row>
    <row r="118" ht="12.75">
      <c r="E118" s="593"/>
    </row>
    <row r="119" spans="5:8" ht="12.75">
      <c r="E119" s="593"/>
      <c r="H119" s="593"/>
    </row>
  </sheetData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F5" sqref="F5:G5"/>
    </sheetView>
  </sheetViews>
  <sheetFormatPr defaultColWidth="9.140625" defaultRowHeight="12.75"/>
  <cols>
    <col min="1" max="1" width="28.57421875" style="344" customWidth="1"/>
    <col min="2" max="4" width="8.421875" style="344" bestFit="1" customWidth="1"/>
    <col min="5" max="5" width="10.28125" style="344" customWidth="1"/>
    <col min="6" max="6" width="8.57421875" style="344" customWidth="1"/>
    <col min="7" max="7" width="6.421875" style="344" bestFit="1" customWidth="1"/>
    <col min="8" max="8" width="9.00390625" style="344" customWidth="1"/>
    <col min="9" max="9" width="9.57421875" style="344" customWidth="1"/>
    <col min="10" max="16384" width="9.140625" style="344" customWidth="1"/>
  </cols>
  <sheetData>
    <row r="1" spans="1:9" ht="12.75">
      <c r="A1" s="829" t="s">
        <v>1081</v>
      </c>
      <c r="B1" s="829"/>
      <c r="C1" s="829"/>
      <c r="D1" s="829"/>
      <c r="E1" s="829"/>
      <c r="F1" s="829"/>
      <c r="G1" s="829"/>
      <c r="H1" s="829"/>
      <c r="I1" s="829"/>
    </row>
    <row r="2" spans="1:9" s="1275" customFormat="1" ht="15.75">
      <c r="A2" s="1661" t="s">
        <v>1045</v>
      </c>
      <c r="B2" s="1661"/>
      <c r="C2" s="1661"/>
      <c r="D2" s="1661"/>
      <c r="E2" s="1661"/>
      <c r="F2" s="1661"/>
      <c r="G2" s="1661"/>
      <c r="H2" s="1661"/>
      <c r="I2" s="1661"/>
    </row>
    <row r="3" spans="1:9" ht="12.75">
      <c r="A3" s="828"/>
      <c r="B3" s="828"/>
      <c r="C3" s="828"/>
      <c r="D3" s="828"/>
      <c r="E3" s="828"/>
      <c r="F3" s="828"/>
      <c r="G3" s="828"/>
      <c r="I3" s="1003" t="s">
        <v>285</v>
      </c>
    </row>
    <row r="4" spans="1:9" ht="12.75">
      <c r="A4" s="1616"/>
      <c r="B4" s="1618">
        <v>2007</v>
      </c>
      <c r="C4" s="1618">
        <v>2008</v>
      </c>
      <c r="D4" s="1618">
        <v>2008</v>
      </c>
      <c r="E4" s="1618">
        <v>2009</v>
      </c>
      <c r="F4" s="1662" t="s">
        <v>1038</v>
      </c>
      <c r="G4" s="1663"/>
      <c r="H4" s="1663"/>
      <c r="I4" s="1664"/>
    </row>
    <row r="5" spans="1:9" ht="12.75">
      <c r="A5" s="596" t="s">
        <v>766</v>
      </c>
      <c r="B5" s="596" t="s">
        <v>1424</v>
      </c>
      <c r="C5" s="596" t="s">
        <v>1333</v>
      </c>
      <c r="D5" s="596" t="s">
        <v>1424</v>
      </c>
      <c r="E5" s="596" t="s">
        <v>1333</v>
      </c>
      <c r="F5" s="1665" t="s">
        <v>1437</v>
      </c>
      <c r="G5" s="1666"/>
      <c r="H5" s="1665" t="s">
        <v>706</v>
      </c>
      <c r="I5" s="1666"/>
    </row>
    <row r="6" spans="1:9" ht="12.75">
      <c r="A6" s="1617"/>
      <c r="B6" s="1044"/>
      <c r="C6" s="1044"/>
      <c r="D6" s="1044"/>
      <c r="E6" s="1044"/>
      <c r="F6" s="594" t="s">
        <v>919</v>
      </c>
      <c r="G6" s="594" t="s">
        <v>991</v>
      </c>
      <c r="H6" s="594" t="s">
        <v>919</v>
      </c>
      <c r="I6" s="594" t="s">
        <v>991</v>
      </c>
    </row>
    <row r="7" spans="1:9" ht="12.75">
      <c r="A7" s="1015" t="s">
        <v>712</v>
      </c>
      <c r="B7" s="830">
        <v>2875.177</v>
      </c>
      <c r="C7" s="830">
        <v>3583.774</v>
      </c>
      <c r="D7" s="830">
        <v>4069.544000000001</v>
      </c>
      <c r="E7" s="830">
        <v>5296.39982289</v>
      </c>
      <c r="F7" s="830">
        <v>708.5969999999998</v>
      </c>
      <c r="G7" s="830">
        <v>24.645334878513555</v>
      </c>
      <c r="H7" s="830">
        <v>1226.8558228899992</v>
      </c>
      <c r="I7" s="830">
        <v>30.14725539003876</v>
      </c>
    </row>
    <row r="8" spans="1:9" ht="12.75">
      <c r="A8" s="1015" t="s">
        <v>713</v>
      </c>
      <c r="B8" s="830">
        <v>3602.5550000000003</v>
      </c>
      <c r="C8" s="830">
        <v>3212.928</v>
      </c>
      <c r="D8" s="830">
        <v>2857.1297272891434</v>
      </c>
      <c r="E8" s="830">
        <v>2204.5856524700002</v>
      </c>
      <c r="F8" s="830">
        <v>-389.6270000000004</v>
      </c>
      <c r="G8" s="830">
        <v>-10.815296366051328</v>
      </c>
      <c r="H8" s="830">
        <v>-652.5440748191431</v>
      </c>
      <c r="I8" s="830">
        <v>-22.83914757480332</v>
      </c>
    </row>
    <row r="9" spans="1:9" ht="12.75">
      <c r="A9" s="1015" t="s">
        <v>714</v>
      </c>
      <c r="B9" s="830">
        <v>2749.423</v>
      </c>
      <c r="C9" s="830">
        <v>3339.618</v>
      </c>
      <c r="D9" s="830">
        <v>5017.719020489999</v>
      </c>
      <c r="E9" s="830">
        <v>4973.10214552</v>
      </c>
      <c r="F9" s="830">
        <v>590.195</v>
      </c>
      <c r="G9" s="830">
        <v>21.4661403501753</v>
      </c>
      <c r="H9" s="830">
        <v>-44.61687496999912</v>
      </c>
      <c r="I9" s="830">
        <v>-0.8891863970023995</v>
      </c>
    </row>
    <row r="10" spans="1:9" ht="12.75">
      <c r="A10" s="1015" t="s">
        <v>715</v>
      </c>
      <c r="B10" s="830">
        <v>6077.4580000000005</v>
      </c>
      <c r="C10" s="830">
        <v>6138.061</v>
      </c>
      <c r="D10" s="830">
        <v>5750.786699707944</v>
      </c>
      <c r="E10" s="831">
        <v>4967.602531869999</v>
      </c>
      <c r="F10" s="830">
        <v>60.602999999999156</v>
      </c>
      <c r="G10" s="830">
        <v>0.9971767801603755</v>
      </c>
      <c r="H10" s="830">
        <v>-783.1841678379442</v>
      </c>
      <c r="I10" s="830">
        <v>-13.618730944719589</v>
      </c>
    </row>
    <row r="11" spans="1:9" ht="12.75">
      <c r="A11" s="1016" t="s">
        <v>716</v>
      </c>
      <c r="B11" s="831">
        <v>3443.9130000000005</v>
      </c>
      <c r="C11" s="831">
        <v>2793.59</v>
      </c>
      <c r="D11" s="1017">
        <v>2459.5750514580286</v>
      </c>
      <c r="E11" s="831">
        <v>2729.84131386</v>
      </c>
      <c r="F11" s="1018">
        <v>-650.3230000000003</v>
      </c>
      <c r="G11" s="831">
        <v>-18.883258665361183</v>
      </c>
      <c r="H11" s="831">
        <v>270.2662624019713</v>
      </c>
      <c r="I11" s="831">
        <v>10.98833159174217</v>
      </c>
    </row>
    <row r="12" spans="1:9" ht="12.75">
      <c r="A12" s="1019" t="s">
        <v>717</v>
      </c>
      <c r="B12" s="613">
        <v>2633.544999999999</v>
      </c>
      <c r="C12" s="613">
        <v>3344.471</v>
      </c>
      <c r="D12" s="1020">
        <v>3291.211648249915</v>
      </c>
      <c r="E12" s="613">
        <v>2237.7612180099995</v>
      </c>
      <c r="F12" s="1021">
        <v>710.9260000000008</v>
      </c>
      <c r="G12" s="613">
        <v>26.995020020542693</v>
      </c>
      <c r="H12" s="613">
        <v>-1053.4504302399155</v>
      </c>
      <c r="I12" s="613">
        <v>-32.00798194792737</v>
      </c>
    </row>
    <row r="13" spans="1:9" ht="12.75">
      <c r="A13" s="1015" t="s">
        <v>718</v>
      </c>
      <c r="B13" s="830">
        <v>190961.44800000003</v>
      </c>
      <c r="C13" s="830">
        <v>238557.17799999999</v>
      </c>
      <c r="D13" s="830">
        <v>259845.73482188574</v>
      </c>
      <c r="E13" s="612">
        <v>314389.64716051443</v>
      </c>
      <c r="F13" s="830">
        <v>47595.73</v>
      </c>
      <c r="G13" s="830">
        <v>24.924261152439495</v>
      </c>
      <c r="H13" s="830">
        <v>54543.912338628696</v>
      </c>
      <c r="I13" s="830">
        <v>20.990882292532703</v>
      </c>
    </row>
    <row r="14" spans="1:9" ht="12.75">
      <c r="A14" s="1016" t="s">
        <v>719</v>
      </c>
      <c r="B14" s="831">
        <v>156107.60300000003</v>
      </c>
      <c r="C14" s="831">
        <v>196861.951</v>
      </c>
      <c r="D14" s="1017">
        <v>215808.1122151944</v>
      </c>
      <c r="E14" s="831">
        <v>263661.47476428247</v>
      </c>
      <c r="F14" s="1018">
        <v>40754.34799999997</v>
      </c>
      <c r="G14" s="831">
        <v>26.10657470667842</v>
      </c>
      <c r="H14" s="831">
        <v>47853.36254908808</v>
      </c>
      <c r="I14" s="831">
        <v>22.174033245502283</v>
      </c>
    </row>
    <row r="15" spans="1:9" ht="12.75">
      <c r="A15" s="1022" t="s">
        <v>720</v>
      </c>
      <c r="B15" s="612">
        <v>133060.11599999998</v>
      </c>
      <c r="C15" s="612">
        <v>166915.21899999998</v>
      </c>
      <c r="D15" s="1023">
        <v>184555.74449781823</v>
      </c>
      <c r="E15" s="612">
        <v>222545.023901755</v>
      </c>
      <c r="F15" s="1024">
        <v>33855.103</v>
      </c>
      <c r="G15" s="612">
        <v>25.443464215828588</v>
      </c>
      <c r="H15" s="612">
        <v>37989.27940393676</v>
      </c>
      <c r="I15" s="612">
        <v>20.584176074988473</v>
      </c>
    </row>
    <row r="16" spans="1:9" ht="12.75">
      <c r="A16" s="1022" t="s">
        <v>723</v>
      </c>
      <c r="B16" s="612">
        <v>4321.933</v>
      </c>
      <c r="C16" s="612">
        <v>4844.439</v>
      </c>
      <c r="D16" s="1023">
        <v>5169.553853480002</v>
      </c>
      <c r="E16" s="612">
        <v>6555.35378754</v>
      </c>
      <c r="F16" s="1024">
        <v>522.5060000000003</v>
      </c>
      <c r="G16" s="612">
        <v>12.089636743558966</v>
      </c>
      <c r="H16" s="612">
        <v>1385.7999340599981</v>
      </c>
      <c r="I16" s="612">
        <v>26.806954204125677</v>
      </c>
    </row>
    <row r="17" spans="1:9" ht="12.75">
      <c r="A17" s="1022" t="s">
        <v>724</v>
      </c>
      <c r="B17" s="612">
        <v>239.558</v>
      </c>
      <c r="C17" s="612">
        <v>282.558</v>
      </c>
      <c r="D17" s="1023">
        <v>353.93045397000003</v>
      </c>
      <c r="E17" s="612">
        <v>274.8474872599999</v>
      </c>
      <c r="F17" s="1024">
        <v>43</v>
      </c>
      <c r="G17" s="612">
        <v>17.949724075171776</v>
      </c>
      <c r="H17" s="612">
        <v>-79.08296671000011</v>
      </c>
      <c r="I17" s="612">
        <v>-22.344210797046408</v>
      </c>
    </row>
    <row r="18" spans="1:9" ht="12.75">
      <c r="A18" s="1022" t="s">
        <v>725</v>
      </c>
      <c r="B18" s="612">
        <v>14053.111</v>
      </c>
      <c r="C18" s="612">
        <v>18537.744</v>
      </c>
      <c r="D18" s="1023">
        <v>20423.15005926614</v>
      </c>
      <c r="E18" s="612">
        <v>26117.7789715075</v>
      </c>
      <c r="F18" s="1024">
        <v>4484.632999999998</v>
      </c>
      <c r="G18" s="612">
        <v>31.91203001242926</v>
      </c>
      <c r="H18" s="612">
        <v>5694.628912241362</v>
      </c>
      <c r="I18" s="612">
        <v>27.88320555700792</v>
      </c>
    </row>
    <row r="19" spans="1:9" ht="12.75">
      <c r="A19" s="1022" t="s">
        <v>726</v>
      </c>
      <c r="B19" s="612">
        <v>4432.885</v>
      </c>
      <c r="C19" s="612">
        <v>6281.991</v>
      </c>
      <c r="D19" s="1023">
        <v>5305.733350659999</v>
      </c>
      <c r="E19" s="612">
        <v>8168.470616219999</v>
      </c>
      <c r="F19" s="1024">
        <v>1849.1059999999998</v>
      </c>
      <c r="G19" s="612">
        <v>41.7133762775258</v>
      </c>
      <c r="H19" s="612">
        <v>2862.73726556</v>
      </c>
      <c r="I19" s="612">
        <v>53.95554349153061</v>
      </c>
    </row>
    <row r="20" spans="1:9" ht="12.75">
      <c r="A20" s="1022" t="s">
        <v>732</v>
      </c>
      <c r="B20" s="612">
        <v>34853.845</v>
      </c>
      <c r="C20" s="612">
        <v>41695.227</v>
      </c>
      <c r="D20" s="1023">
        <v>44037.622606691344</v>
      </c>
      <c r="E20" s="612">
        <v>50728.172396232</v>
      </c>
      <c r="F20" s="1024">
        <v>6841.381999999998</v>
      </c>
      <c r="G20" s="612">
        <v>19.62877266482363</v>
      </c>
      <c r="H20" s="612">
        <v>6690.549789540659</v>
      </c>
      <c r="I20" s="612">
        <v>15.192804228546288</v>
      </c>
    </row>
    <row r="21" spans="1:9" ht="12.75">
      <c r="A21" s="1022" t="s">
        <v>733</v>
      </c>
      <c r="B21" s="612">
        <v>3143.4809999999998</v>
      </c>
      <c r="C21" s="612">
        <v>3193.813</v>
      </c>
      <c r="D21" s="1023">
        <v>3190.1913969999996</v>
      </c>
      <c r="E21" s="612">
        <v>3101.54056493</v>
      </c>
      <c r="F21" s="1024">
        <v>50.332000000000335</v>
      </c>
      <c r="G21" s="612">
        <v>1.6011548980254802</v>
      </c>
      <c r="H21" s="612">
        <v>-88.65083206999952</v>
      </c>
      <c r="I21" s="612">
        <v>-2.7788562201429423</v>
      </c>
    </row>
    <row r="22" spans="1:9" ht="12.75">
      <c r="A22" s="1022" t="s">
        <v>734</v>
      </c>
      <c r="B22" s="612">
        <v>1307.148</v>
      </c>
      <c r="C22" s="612">
        <v>1473.5620000000001</v>
      </c>
      <c r="D22" s="1023">
        <v>1341.463226</v>
      </c>
      <c r="E22" s="612">
        <v>1412.5643573200002</v>
      </c>
      <c r="F22" s="1024">
        <v>166.41400000000021</v>
      </c>
      <c r="G22" s="612">
        <v>12.73107559358238</v>
      </c>
      <c r="H22" s="612">
        <v>71.10113132000015</v>
      </c>
      <c r="I22" s="612">
        <v>5.30026689825936</v>
      </c>
    </row>
    <row r="23" spans="1:9" ht="12.75">
      <c r="A23" s="1022" t="s">
        <v>735</v>
      </c>
      <c r="B23" s="612">
        <v>119.314</v>
      </c>
      <c r="C23" s="612">
        <v>132.661</v>
      </c>
      <c r="D23" s="1023">
        <v>118.526</v>
      </c>
      <c r="E23" s="612">
        <v>204.885</v>
      </c>
      <c r="F23" s="1024">
        <v>13.347000000000008</v>
      </c>
      <c r="G23" s="612">
        <v>11.186449201267253</v>
      </c>
      <c r="H23" s="612">
        <v>86.359</v>
      </c>
      <c r="I23" s="612">
        <v>72.8608069115637</v>
      </c>
    </row>
    <row r="24" spans="1:9" ht="12.75">
      <c r="A24" s="1022" t="s">
        <v>736</v>
      </c>
      <c r="B24" s="612">
        <v>1717.0189999999998</v>
      </c>
      <c r="C24" s="612">
        <v>1587.59</v>
      </c>
      <c r="D24" s="1023">
        <v>1730.2021709999997</v>
      </c>
      <c r="E24" s="612">
        <v>1484.0912076099999</v>
      </c>
      <c r="F24" s="1024">
        <v>-129.42899999999986</v>
      </c>
      <c r="G24" s="612">
        <v>-7.538006277158253</v>
      </c>
      <c r="H24" s="612">
        <v>-246.11096338999982</v>
      </c>
      <c r="I24" s="612">
        <v>-14.224404957702477</v>
      </c>
    </row>
    <row r="25" spans="1:9" ht="12.75">
      <c r="A25" s="1022" t="s">
        <v>737</v>
      </c>
      <c r="B25" s="612">
        <v>31710.364</v>
      </c>
      <c r="C25" s="612">
        <v>38501.414000000004</v>
      </c>
      <c r="D25" s="1023">
        <v>40847.43120969135</v>
      </c>
      <c r="E25" s="612">
        <v>47626.631831302</v>
      </c>
      <c r="F25" s="1024">
        <v>6791.05</v>
      </c>
      <c r="G25" s="612">
        <v>21.415868956912647</v>
      </c>
      <c r="H25" s="612">
        <v>6779.200621610653</v>
      </c>
      <c r="I25" s="612">
        <v>16.596393997971255</v>
      </c>
    </row>
    <row r="26" spans="1:9" ht="12.75">
      <c r="A26" s="1022" t="s">
        <v>738</v>
      </c>
      <c r="B26" s="612">
        <v>6900.477000000001</v>
      </c>
      <c r="C26" s="612">
        <v>8095.461</v>
      </c>
      <c r="D26" s="1023">
        <v>7921.597765006835</v>
      </c>
      <c r="E26" s="612">
        <v>8303.181644289</v>
      </c>
      <c r="F26" s="1024">
        <v>1194.9839999999995</v>
      </c>
      <c r="G26" s="612">
        <v>17.31741153546341</v>
      </c>
      <c r="H26" s="612">
        <v>381.58387928216416</v>
      </c>
      <c r="I26" s="612">
        <v>4.817006500478819</v>
      </c>
    </row>
    <row r="27" spans="1:9" ht="12.75">
      <c r="A27" s="1022" t="s">
        <v>739</v>
      </c>
      <c r="B27" s="612">
        <v>1937.0680000000004</v>
      </c>
      <c r="C27" s="612">
        <v>1965.944</v>
      </c>
      <c r="D27" s="1023">
        <v>1624.863</v>
      </c>
      <c r="E27" s="612">
        <v>1443.81918213</v>
      </c>
      <c r="F27" s="1024">
        <v>28.87599999999952</v>
      </c>
      <c r="G27" s="612">
        <v>1.4907065730268383</v>
      </c>
      <c r="H27" s="612">
        <v>-181.0438178700001</v>
      </c>
      <c r="I27" s="612">
        <v>-11.142097387287427</v>
      </c>
    </row>
    <row r="28" spans="1:9" ht="12.75">
      <c r="A28" s="1022" t="s">
        <v>740</v>
      </c>
      <c r="B28" s="612">
        <v>22872.819</v>
      </c>
      <c r="C28" s="612">
        <v>28440.009000000002</v>
      </c>
      <c r="D28" s="1023">
        <v>31300.97044468451</v>
      </c>
      <c r="E28" s="612">
        <v>37879.631004883</v>
      </c>
      <c r="F28" s="1024">
        <v>5567.19</v>
      </c>
      <c r="G28" s="612">
        <v>24.339763279725172</v>
      </c>
      <c r="H28" s="612">
        <v>6578.660560198488</v>
      </c>
      <c r="I28" s="612">
        <v>21.017433219281124</v>
      </c>
    </row>
    <row r="29" spans="1:9" ht="12.75">
      <c r="A29" s="1022" t="s">
        <v>741</v>
      </c>
      <c r="B29" s="612">
        <v>3045.5550000000003</v>
      </c>
      <c r="C29" s="612">
        <v>3319.5449999999996</v>
      </c>
      <c r="D29" s="1023">
        <v>3035.840446714509</v>
      </c>
      <c r="E29" s="612">
        <v>3661.34939667</v>
      </c>
      <c r="F29" s="1024">
        <v>273.9899999999993</v>
      </c>
      <c r="G29" s="612">
        <v>8.996389820574551</v>
      </c>
      <c r="H29" s="612">
        <v>625.5089499554906</v>
      </c>
      <c r="I29" s="612">
        <v>20.60414441847357</v>
      </c>
    </row>
    <row r="30" spans="1:9" ht="12.75">
      <c r="A30" s="1022" t="s">
        <v>742</v>
      </c>
      <c r="B30" s="612">
        <v>860.238</v>
      </c>
      <c r="C30" s="612">
        <v>1475.292</v>
      </c>
      <c r="D30" s="1023">
        <v>1590.682934</v>
      </c>
      <c r="E30" s="612">
        <v>1479.2134167100003</v>
      </c>
      <c r="F30" s="1024">
        <v>615.0539999999999</v>
      </c>
      <c r="G30" s="612">
        <v>71.49812028764131</v>
      </c>
      <c r="H30" s="612">
        <v>-111.46951728999966</v>
      </c>
      <c r="I30" s="612">
        <v>-7.007651550626346</v>
      </c>
    </row>
    <row r="31" spans="1:9" ht="12.75">
      <c r="A31" s="1022" t="s">
        <v>743</v>
      </c>
      <c r="B31" s="612">
        <v>18967.026</v>
      </c>
      <c r="C31" s="612">
        <v>23645.172</v>
      </c>
      <c r="D31" s="1023">
        <v>26674.44706397</v>
      </c>
      <c r="E31" s="613">
        <v>32739.068191503</v>
      </c>
      <c r="F31" s="1021">
        <v>4678.145999999997</v>
      </c>
      <c r="G31" s="613">
        <v>24.664625861745517</v>
      </c>
      <c r="H31" s="613">
        <v>6064.621127532999</v>
      </c>
      <c r="I31" s="613">
        <v>22.735695750277312</v>
      </c>
    </row>
    <row r="32" spans="1:9" ht="12.75">
      <c r="A32" s="1025" t="s">
        <v>744</v>
      </c>
      <c r="B32" s="830">
        <v>7559.846999999999</v>
      </c>
      <c r="C32" s="830">
        <v>7900.04</v>
      </c>
      <c r="D32" s="830">
        <v>7183.8811536476005</v>
      </c>
      <c r="E32" s="612">
        <v>8414.4428940432</v>
      </c>
      <c r="F32" s="830">
        <v>340.1930000000011</v>
      </c>
      <c r="G32" s="830">
        <v>4.4999984788052085</v>
      </c>
      <c r="H32" s="830">
        <v>1230.5617403956003</v>
      </c>
      <c r="I32" s="830">
        <v>17.12948354902538</v>
      </c>
    </row>
    <row r="33" spans="1:9" ht="12.75">
      <c r="A33" s="1016" t="s">
        <v>745</v>
      </c>
      <c r="B33" s="831">
        <v>272.36400000000003</v>
      </c>
      <c r="C33" s="831">
        <v>245.994</v>
      </c>
      <c r="D33" s="1017">
        <v>506.04758000000004</v>
      </c>
      <c r="E33" s="831">
        <v>353.0947624712</v>
      </c>
      <c r="F33" s="1018">
        <v>-26.37</v>
      </c>
      <c r="G33" s="831">
        <v>-9.681896285852767</v>
      </c>
      <c r="H33" s="831">
        <v>-152.95281752880004</v>
      </c>
      <c r="I33" s="831">
        <v>-30.224987446595442</v>
      </c>
    </row>
    <row r="34" spans="1:9" ht="12.75">
      <c r="A34" s="1022" t="s">
        <v>746</v>
      </c>
      <c r="B34" s="612">
        <v>7287.482999999998</v>
      </c>
      <c r="C34" s="612">
        <v>7654.046</v>
      </c>
      <c r="D34" s="1023">
        <v>6677.8335736476</v>
      </c>
      <c r="E34" s="612">
        <v>8061.348131572001</v>
      </c>
      <c r="F34" s="1024">
        <v>366.5630000000019</v>
      </c>
      <c r="G34" s="612">
        <v>5.0300357475962825</v>
      </c>
      <c r="H34" s="612">
        <v>1383.5145579244008</v>
      </c>
      <c r="I34" s="612">
        <v>20.718014947004594</v>
      </c>
    </row>
    <row r="35" spans="1:9" ht="12.75">
      <c r="A35" s="1022" t="s">
        <v>747</v>
      </c>
      <c r="B35" s="612">
        <v>6425.331</v>
      </c>
      <c r="C35" s="612">
        <v>6252.036</v>
      </c>
      <c r="D35" s="1023">
        <v>5206.660266339999</v>
      </c>
      <c r="E35" s="612">
        <v>5959.699260815001</v>
      </c>
      <c r="F35" s="1024">
        <v>-173.295</v>
      </c>
      <c r="G35" s="612">
        <v>-2.697059497790854</v>
      </c>
      <c r="H35" s="612">
        <v>753.0389944750023</v>
      </c>
      <c r="I35" s="612">
        <v>14.462994625235034</v>
      </c>
    </row>
    <row r="36" spans="1:9" ht="12.75">
      <c r="A36" s="1022" t="s">
        <v>748</v>
      </c>
      <c r="B36" s="612">
        <v>492.8920000000001</v>
      </c>
      <c r="C36" s="612">
        <v>865.867</v>
      </c>
      <c r="D36" s="1023">
        <v>1018.2606730375999</v>
      </c>
      <c r="E36" s="612">
        <v>1262.6346771400001</v>
      </c>
      <c r="F36" s="1024">
        <v>372.975</v>
      </c>
      <c r="G36" s="612">
        <v>75.67073517119366</v>
      </c>
      <c r="H36" s="612">
        <v>244.37400410240025</v>
      </c>
      <c r="I36" s="612">
        <v>23.99915960354256</v>
      </c>
    </row>
    <row r="37" spans="1:9" ht="12.75">
      <c r="A37" s="1022" t="s">
        <v>749</v>
      </c>
      <c r="B37" s="612">
        <v>207.406</v>
      </c>
      <c r="C37" s="612">
        <v>281.601</v>
      </c>
      <c r="D37" s="1023">
        <v>244.53371533</v>
      </c>
      <c r="E37" s="612">
        <v>274.34525252700007</v>
      </c>
      <c r="F37" s="1024">
        <v>74.195</v>
      </c>
      <c r="G37" s="612">
        <v>35.77283202993163</v>
      </c>
      <c r="H37" s="612">
        <v>29.811537197000064</v>
      </c>
      <c r="I37" s="612">
        <v>12.191176646855908</v>
      </c>
    </row>
    <row r="38" spans="1:9" ht="12.75">
      <c r="A38" s="1022" t="s">
        <v>750</v>
      </c>
      <c r="B38" s="612">
        <v>161.854</v>
      </c>
      <c r="C38" s="612">
        <v>254.542</v>
      </c>
      <c r="D38" s="1023">
        <v>208.37891894</v>
      </c>
      <c r="E38" s="613">
        <v>564.6689410899999</v>
      </c>
      <c r="F38" s="1021">
        <v>92.68799999999999</v>
      </c>
      <c r="G38" s="613">
        <v>57.266425296872484</v>
      </c>
      <c r="H38" s="613">
        <v>356.29002214999986</v>
      </c>
      <c r="I38" s="613">
        <v>170.98179794885533</v>
      </c>
    </row>
    <row r="39" spans="1:9" ht="12.75">
      <c r="A39" s="1025" t="s">
        <v>751</v>
      </c>
      <c r="B39" s="830">
        <v>9882.313</v>
      </c>
      <c r="C39" s="830">
        <v>8418.422999999999</v>
      </c>
      <c r="D39" s="830">
        <v>8959.85923186451</v>
      </c>
      <c r="E39" s="832">
        <v>7602.541068900001</v>
      </c>
      <c r="F39" s="830">
        <v>-1463.89</v>
      </c>
      <c r="G39" s="830">
        <v>-14.813232489195608</v>
      </c>
      <c r="H39" s="830">
        <v>-1357.3181629645087</v>
      </c>
      <c r="I39" s="830">
        <v>-15.148878211583872</v>
      </c>
    </row>
    <row r="40" spans="1:9" ht="12.75">
      <c r="A40" s="1016" t="s">
        <v>752</v>
      </c>
      <c r="B40" s="831">
        <v>365.222</v>
      </c>
      <c r="C40" s="831">
        <v>411.54</v>
      </c>
      <c r="D40" s="1017">
        <v>403.633</v>
      </c>
      <c r="E40" s="831">
        <v>616.58992648</v>
      </c>
      <c r="F40" s="1018">
        <v>46.31800000000004</v>
      </c>
      <c r="G40" s="831">
        <v>12.682149487161245</v>
      </c>
      <c r="H40" s="831">
        <v>212.95692648000005</v>
      </c>
      <c r="I40" s="831">
        <v>52.760038569690806</v>
      </c>
    </row>
    <row r="41" spans="1:9" ht="12.75">
      <c r="A41" s="1022" t="s">
        <v>759</v>
      </c>
      <c r="B41" s="612">
        <v>5245.631</v>
      </c>
      <c r="C41" s="612">
        <v>4344.549</v>
      </c>
      <c r="D41" s="1023">
        <v>4802.199331215651</v>
      </c>
      <c r="E41" s="612">
        <v>3928.96142963</v>
      </c>
      <c r="F41" s="1024">
        <v>-901.0820000000003</v>
      </c>
      <c r="G41" s="612">
        <v>-17.177761836469248</v>
      </c>
      <c r="H41" s="612">
        <v>-873.2379015856509</v>
      </c>
      <c r="I41" s="612">
        <v>-18.184124426267733</v>
      </c>
    </row>
    <row r="42" spans="1:9" ht="12.75">
      <c r="A42" s="1022" t="s">
        <v>760</v>
      </c>
      <c r="B42" s="612">
        <v>1710.5040000000001</v>
      </c>
      <c r="C42" s="612">
        <v>1197.833</v>
      </c>
      <c r="D42" s="1023">
        <v>1477.6387771599998</v>
      </c>
      <c r="E42" s="612">
        <v>894.96351789</v>
      </c>
      <c r="F42" s="1024">
        <v>-512.671</v>
      </c>
      <c r="G42" s="612">
        <v>-29.971926402978305</v>
      </c>
      <c r="H42" s="612">
        <v>-582.6752592699997</v>
      </c>
      <c r="I42" s="612">
        <v>-39.43286196034278</v>
      </c>
    </row>
    <row r="43" spans="1:9" ht="12.75">
      <c r="A43" s="1022" t="s">
        <v>761</v>
      </c>
      <c r="B43" s="612">
        <v>165.282</v>
      </c>
      <c r="C43" s="612">
        <v>126.17</v>
      </c>
      <c r="D43" s="1023">
        <v>146.41464445999995</v>
      </c>
      <c r="E43" s="612">
        <v>122.32269621</v>
      </c>
      <c r="F43" s="1024">
        <v>-39.11200000000001</v>
      </c>
      <c r="G43" s="612">
        <v>-23.66379884076911</v>
      </c>
      <c r="H43" s="612">
        <v>-24.091948249999945</v>
      </c>
      <c r="I43" s="612">
        <v>-16.454602843079535</v>
      </c>
    </row>
    <row r="44" spans="1:9" ht="12.75">
      <c r="A44" s="1019" t="s">
        <v>762</v>
      </c>
      <c r="B44" s="613">
        <v>2395.674</v>
      </c>
      <c r="C44" s="613">
        <v>2338.331</v>
      </c>
      <c r="D44" s="1020">
        <v>2129.9734790288576</v>
      </c>
      <c r="E44" s="613">
        <v>2039.7034986899998</v>
      </c>
      <c r="F44" s="1021">
        <v>-57.34299999999985</v>
      </c>
      <c r="G44" s="613">
        <v>-2.3936061417371417</v>
      </c>
      <c r="H44" s="613">
        <v>-90.26998033885775</v>
      </c>
      <c r="I44" s="613">
        <v>-4.238080014968803</v>
      </c>
    </row>
    <row r="45" spans="1:9" ht="12.75">
      <c r="A45" s="1015" t="s">
        <v>763</v>
      </c>
      <c r="B45" s="830">
        <v>182.72</v>
      </c>
      <c r="C45" s="830">
        <v>242.485</v>
      </c>
      <c r="D45" s="830">
        <v>239.8</v>
      </c>
      <c r="E45" s="613">
        <v>331.487018113</v>
      </c>
      <c r="F45" s="830">
        <v>59.765</v>
      </c>
      <c r="G45" s="830">
        <v>32.708515761821374</v>
      </c>
      <c r="H45" s="830">
        <v>91.68701811299997</v>
      </c>
      <c r="I45" s="830">
        <v>38.2347865358632</v>
      </c>
    </row>
    <row r="46" spans="1:9" ht="12.75">
      <c r="A46" s="1015" t="s">
        <v>764</v>
      </c>
      <c r="B46" s="830">
        <v>0</v>
      </c>
      <c r="C46" s="830">
        <v>40.7</v>
      </c>
      <c r="D46" s="830">
        <v>34.1</v>
      </c>
      <c r="E46" s="830">
        <v>18.8</v>
      </c>
      <c r="F46" s="830">
        <v>40.7</v>
      </c>
      <c r="G46" s="830" t="e">
        <v>#DIV/0!</v>
      </c>
      <c r="H46" s="830">
        <v>-15.3</v>
      </c>
      <c r="I46" s="830">
        <v>-44.868035190615835</v>
      </c>
    </row>
    <row r="47" spans="1:9" ht="12.75">
      <c r="A47" s="1015" t="s">
        <v>765</v>
      </c>
      <c r="B47" s="830">
        <v>7953.72</v>
      </c>
      <c r="C47" s="830">
        <v>11728.193</v>
      </c>
      <c r="D47" s="830">
        <v>12577.172123</v>
      </c>
      <c r="E47" s="830">
        <v>18090.707688701794</v>
      </c>
      <c r="F47" s="830">
        <v>3774.472999999999</v>
      </c>
      <c r="G47" s="830">
        <v>47.45544223331974</v>
      </c>
      <c r="H47" s="830">
        <v>5513.5355657017935</v>
      </c>
      <c r="I47" s="830">
        <v>43.83764101963061</v>
      </c>
    </row>
    <row r="48" spans="1:9" ht="12.75">
      <c r="A48" s="1026" t="s">
        <v>1340</v>
      </c>
      <c r="B48" s="1005">
        <v>231844.66100000005</v>
      </c>
      <c r="C48" s="1005">
        <v>283161.4</v>
      </c>
      <c r="D48" s="1005">
        <v>306535.72677788493</v>
      </c>
      <c r="E48" s="1005">
        <v>366289.3159830225</v>
      </c>
      <c r="F48" s="1005">
        <v>51316.73899999994</v>
      </c>
      <c r="G48" s="1027">
        <v>22.134104265614265</v>
      </c>
      <c r="H48" s="1027">
        <v>59753.58920513757</v>
      </c>
      <c r="I48" s="1027">
        <v>19.49318920611002</v>
      </c>
    </row>
    <row r="49" spans="2:5" ht="12.75">
      <c r="B49" s="593"/>
      <c r="C49" s="593"/>
      <c r="D49" s="593"/>
      <c r="E49" s="593"/>
    </row>
    <row r="50" ht="12.75">
      <c r="E50" s="593"/>
    </row>
    <row r="51" ht="12.75">
      <c r="E51" s="593"/>
    </row>
  </sheetData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2">
      <selection activeCell="B61" sqref="B61"/>
    </sheetView>
  </sheetViews>
  <sheetFormatPr defaultColWidth="9.140625" defaultRowHeight="12.75"/>
  <cols>
    <col min="1" max="1" width="39.421875" style="1028" customWidth="1"/>
    <col min="2" max="2" width="11.28125" style="1028" customWidth="1"/>
    <col min="3" max="3" width="11.7109375" style="1029" customWidth="1"/>
    <col min="4" max="4" width="10.421875" style="1028" customWidth="1"/>
    <col min="5" max="5" width="11.421875" style="1028" customWidth="1"/>
    <col min="6" max="6" width="8.421875" style="1028" bestFit="1" customWidth="1"/>
    <col min="7" max="9" width="8.28125" style="1028" bestFit="1" customWidth="1"/>
    <col min="10" max="16384" width="9.140625" style="1028" customWidth="1"/>
  </cols>
  <sheetData>
    <row r="1" spans="1:9" ht="12.75">
      <c r="A1" s="1657" t="s">
        <v>1155</v>
      </c>
      <c r="B1" s="1657"/>
      <c r="C1" s="1657"/>
      <c r="D1" s="1657"/>
      <c r="E1" s="1657"/>
      <c r="F1" s="1657"/>
      <c r="G1" s="1657"/>
      <c r="H1" s="1657"/>
      <c r="I1" s="1657"/>
    </row>
    <row r="2" spans="1:9" s="1281" customFormat="1" ht="15.75" customHeight="1">
      <c r="A2" s="1658" t="s">
        <v>1537</v>
      </c>
      <c r="B2" s="1658"/>
      <c r="C2" s="1658"/>
      <c r="D2" s="1658"/>
      <c r="E2" s="1658"/>
      <c r="F2" s="1658"/>
      <c r="G2" s="1658"/>
      <c r="H2" s="1658"/>
      <c r="I2" s="1658"/>
    </row>
    <row r="3" spans="8:9" ht="12">
      <c r="H3" s="1659" t="s">
        <v>920</v>
      </c>
      <c r="I3" s="1659"/>
    </row>
    <row r="4" spans="1:9" s="1282" customFormat="1" ht="12.75">
      <c r="A4" s="1619"/>
      <c r="B4" s="1620"/>
      <c r="C4" s="1605"/>
      <c r="D4" s="1605"/>
      <c r="E4" s="1605"/>
      <c r="F4" s="1709" t="s">
        <v>1038</v>
      </c>
      <c r="G4" s="1652"/>
      <c r="H4" s="1652"/>
      <c r="I4" s="1667"/>
    </row>
    <row r="5" spans="1:9" s="1282" customFormat="1" ht="14.25" customHeight="1">
      <c r="A5" s="1621" t="s">
        <v>1538</v>
      </c>
      <c r="B5" s="1622">
        <v>2007</v>
      </c>
      <c r="C5" s="1623">
        <v>2008</v>
      </c>
      <c r="D5" s="1623">
        <v>2008</v>
      </c>
      <c r="E5" s="1623">
        <v>2009</v>
      </c>
      <c r="F5" s="1703" t="s">
        <v>1437</v>
      </c>
      <c r="G5" s="1667"/>
      <c r="H5" s="1655" t="s">
        <v>706</v>
      </c>
      <c r="I5" s="1656"/>
    </row>
    <row r="6" spans="1:9" s="1283" customFormat="1" ht="14.25">
      <c r="A6" s="1624"/>
      <c r="B6" s="1625" t="s">
        <v>1424</v>
      </c>
      <c r="C6" s="1626" t="s">
        <v>1333</v>
      </c>
      <c r="D6" s="1626" t="s">
        <v>1424</v>
      </c>
      <c r="E6" s="1626" t="s">
        <v>1333</v>
      </c>
      <c r="F6" s="1627" t="s">
        <v>919</v>
      </c>
      <c r="G6" s="1627" t="s">
        <v>1503</v>
      </c>
      <c r="H6" s="1627" t="s">
        <v>919</v>
      </c>
      <c r="I6" s="1627" t="s">
        <v>1503</v>
      </c>
    </row>
    <row r="7" spans="1:9" s="1284" customFormat="1" ht="14.25">
      <c r="A7" s="1030" t="s">
        <v>1539</v>
      </c>
      <c r="B7" s="1030">
        <v>287.461</v>
      </c>
      <c r="C7" s="1030">
        <v>411.537</v>
      </c>
      <c r="D7" s="1030">
        <v>374.65</v>
      </c>
      <c r="E7" s="1030">
        <v>490.1809999999999</v>
      </c>
      <c r="F7" s="1031">
        <v>124.07599999999996</v>
      </c>
      <c r="G7" s="1031">
        <v>43.16272468265259</v>
      </c>
      <c r="H7" s="1031">
        <v>115.53099999999995</v>
      </c>
      <c r="I7" s="1031">
        <v>30.837047911383948</v>
      </c>
    </row>
    <row r="8" spans="1:10" ht="15">
      <c r="A8" s="1009" t="s">
        <v>1540</v>
      </c>
      <c r="B8" s="1009">
        <v>0</v>
      </c>
      <c r="C8" s="1009">
        <v>0</v>
      </c>
      <c r="D8" s="1009">
        <v>0</v>
      </c>
      <c r="E8" s="1009">
        <v>0</v>
      </c>
      <c r="F8" s="1032">
        <v>0</v>
      </c>
      <c r="G8" s="1032">
        <v>0</v>
      </c>
      <c r="H8" s="1032">
        <v>0</v>
      </c>
      <c r="I8" s="1032">
        <v>0</v>
      </c>
      <c r="J8" s="1285"/>
    </row>
    <row r="9" spans="1:9" ht="15" hidden="1">
      <c r="A9" s="1009" t="s">
        <v>1541</v>
      </c>
      <c r="B9" s="1009">
        <v>0</v>
      </c>
      <c r="C9" s="1009">
        <v>0</v>
      </c>
      <c r="D9" s="1009"/>
      <c r="E9" s="1009">
        <v>0</v>
      </c>
      <c r="F9" s="1033">
        <v>0</v>
      </c>
      <c r="G9" s="1033">
        <v>0</v>
      </c>
      <c r="H9" s="1033">
        <v>0</v>
      </c>
      <c r="I9" s="1033">
        <v>0</v>
      </c>
    </row>
    <row r="10" spans="1:9" ht="15" hidden="1">
      <c r="A10" s="1009" t="s">
        <v>1542</v>
      </c>
      <c r="B10" s="1009">
        <v>0</v>
      </c>
      <c r="C10" s="1009">
        <v>0</v>
      </c>
      <c r="D10" s="1009"/>
      <c r="E10" s="1009">
        <v>0</v>
      </c>
      <c r="F10" s="1033">
        <v>0</v>
      </c>
      <c r="G10" s="1033">
        <v>0</v>
      </c>
      <c r="H10" s="1033">
        <v>0</v>
      </c>
      <c r="I10" s="1033">
        <v>0</v>
      </c>
    </row>
    <row r="11" spans="1:9" ht="15" hidden="1">
      <c r="A11" s="1009" t="s">
        <v>1543</v>
      </c>
      <c r="B11" s="1009">
        <v>0</v>
      </c>
      <c r="C11" s="1009">
        <v>0</v>
      </c>
      <c r="D11" s="1009"/>
      <c r="E11" s="1009">
        <v>0</v>
      </c>
      <c r="F11" s="1033">
        <v>0</v>
      </c>
      <c r="G11" s="1033">
        <v>0</v>
      </c>
      <c r="H11" s="1033">
        <v>0</v>
      </c>
      <c r="I11" s="1033">
        <v>0</v>
      </c>
    </row>
    <row r="12" spans="1:9" ht="15" hidden="1">
      <c r="A12" s="1009" t="s">
        <v>1544</v>
      </c>
      <c r="B12" s="1009">
        <v>0</v>
      </c>
      <c r="C12" s="1009">
        <v>0</v>
      </c>
      <c r="D12" s="1009"/>
      <c r="E12" s="1009">
        <v>0</v>
      </c>
      <c r="F12" s="1033">
        <v>0</v>
      </c>
      <c r="G12" s="1033">
        <v>0</v>
      </c>
      <c r="H12" s="1033">
        <v>0</v>
      </c>
      <c r="I12" s="1033">
        <v>0</v>
      </c>
    </row>
    <row r="13" spans="1:9" ht="15">
      <c r="A13" s="1009" t="s">
        <v>755</v>
      </c>
      <c r="B13" s="1009">
        <v>22.11</v>
      </c>
      <c r="C13" s="1009">
        <v>252.00900000000001</v>
      </c>
      <c r="D13" s="1009">
        <v>27.6</v>
      </c>
      <c r="E13" s="1009">
        <v>329.315</v>
      </c>
      <c r="F13" s="1033">
        <v>229.899</v>
      </c>
      <c r="G13" s="1033">
        <v>1039.796472184532</v>
      </c>
      <c r="H13" s="1033">
        <v>301.715</v>
      </c>
      <c r="I13" s="1033">
        <v>1093.1702898550723</v>
      </c>
    </row>
    <row r="14" spans="1:9" ht="15" hidden="1">
      <c r="A14" s="1009" t="s">
        <v>1545</v>
      </c>
      <c r="B14" s="1009">
        <v>0</v>
      </c>
      <c r="C14" s="1009">
        <v>0</v>
      </c>
      <c r="D14" s="1009"/>
      <c r="E14" s="1009">
        <v>0</v>
      </c>
      <c r="F14" s="1033">
        <v>0</v>
      </c>
      <c r="G14" s="1033">
        <v>0</v>
      </c>
      <c r="H14" s="1033">
        <v>0</v>
      </c>
      <c r="I14" s="1033">
        <v>0</v>
      </c>
    </row>
    <row r="15" spans="1:9" ht="15" hidden="1">
      <c r="A15" s="1009" t="s">
        <v>1546</v>
      </c>
      <c r="B15" s="1009">
        <v>0</v>
      </c>
      <c r="C15" s="1009">
        <v>0</v>
      </c>
      <c r="D15" s="1009"/>
      <c r="E15" s="1009">
        <v>0</v>
      </c>
      <c r="F15" s="1033">
        <v>0</v>
      </c>
      <c r="G15" s="1033">
        <v>0</v>
      </c>
      <c r="H15" s="1033">
        <v>0</v>
      </c>
      <c r="I15" s="1033">
        <v>0</v>
      </c>
    </row>
    <row r="16" spans="1:9" ht="15">
      <c r="A16" s="1009" t="s">
        <v>1547</v>
      </c>
      <c r="B16" s="1009">
        <v>84.7</v>
      </c>
      <c r="C16" s="1009">
        <v>84.7</v>
      </c>
      <c r="D16" s="1009">
        <v>65.1</v>
      </c>
      <c r="E16" s="1009">
        <v>65.1</v>
      </c>
      <c r="F16" s="1033">
        <v>0</v>
      </c>
      <c r="G16" s="1033">
        <v>0</v>
      </c>
      <c r="H16" s="1033">
        <v>0</v>
      </c>
      <c r="I16" s="1033">
        <v>0</v>
      </c>
    </row>
    <row r="17" spans="1:9" ht="15" hidden="1">
      <c r="A17" s="1009" t="s">
        <v>1548</v>
      </c>
      <c r="B17" s="1009">
        <v>0</v>
      </c>
      <c r="C17" s="1009">
        <v>0</v>
      </c>
      <c r="D17" s="1009"/>
      <c r="E17" s="1009">
        <v>0</v>
      </c>
      <c r="F17" s="1033">
        <v>0</v>
      </c>
      <c r="G17" s="1033">
        <v>0</v>
      </c>
      <c r="H17" s="1033">
        <v>0</v>
      </c>
      <c r="I17" s="1033">
        <v>0</v>
      </c>
    </row>
    <row r="18" spans="1:9" ht="15" hidden="1">
      <c r="A18" s="1009" t="s">
        <v>1549</v>
      </c>
      <c r="B18" s="1009">
        <v>0</v>
      </c>
      <c r="C18" s="1009">
        <v>0</v>
      </c>
      <c r="D18" s="1009"/>
      <c r="E18" s="1009">
        <v>0</v>
      </c>
      <c r="F18" s="1033">
        <v>0</v>
      </c>
      <c r="G18" s="1033">
        <v>0</v>
      </c>
      <c r="H18" s="1033">
        <v>0</v>
      </c>
      <c r="I18" s="1033">
        <v>0</v>
      </c>
    </row>
    <row r="19" spans="1:9" ht="15">
      <c r="A19" s="1009" t="s">
        <v>1550</v>
      </c>
      <c r="B19" s="1009">
        <v>15.625</v>
      </c>
      <c r="C19" s="1009">
        <v>15.625</v>
      </c>
      <c r="D19" s="1009">
        <v>15.625</v>
      </c>
      <c r="E19" s="1009">
        <v>15.625</v>
      </c>
      <c r="F19" s="1033">
        <v>0</v>
      </c>
      <c r="G19" s="1033">
        <v>0</v>
      </c>
      <c r="H19" s="1033">
        <v>0</v>
      </c>
      <c r="I19" s="1033">
        <v>0</v>
      </c>
    </row>
    <row r="20" spans="1:9" ht="15" hidden="1">
      <c r="A20" s="1009" t="s">
        <v>1551</v>
      </c>
      <c r="B20" s="1009">
        <v>0</v>
      </c>
      <c r="C20" s="1009">
        <v>0</v>
      </c>
      <c r="D20" s="1009"/>
      <c r="E20" s="1009">
        <v>0</v>
      </c>
      <c r="F20" s="1033">
        <v>0</v>
      </c>
      <c r="G20" s="1033">
        <v>0</v>
      </c>
      <c r="H20" s="1033">
        <v>0</v>
      </c>
      <c r="I20" s="1033">
        <v>0</v>
      </c>
    </row>
    <row r="21" spans="1:9" ht="15" hidden="1">
      <c r="A21" s="1009" t="s">
        <v>0</v>
      </c>
      <c r="B21" s="1009">
        <v>0</v>
      </c>
      <c r="C21" s="1009">
        <v>0</v>
      </c>
      <c r="D21" s="1009"/>
      <c r="E21" s="1009">
        <v>0</v>
      </c>
      <c r="F21" s="1033">
        <v>0</v>
      </c>
      <c r="G21" s="1033">
        <v>0</v>
      </c>
      <c r="H21" s="1033">
        <v>0</v>
      </c>
      <c r="I21" s="1033">
        <v>0</v>
      </c>
    </row>
    <row r="22" spans="1:9" ht="15">
      <c r="A22" s="1009" t="s">
        <v>1</v>
      </c>
      <c r="B22" s="1009">
        <v>165.026</v>
      </c>
      <c r="C22" s="1009">
        <v>59.202999999999996</v>
      </c>
      <c r="D22" s="1009">
        <v>266.325</v>
      </c>
      <c r="E22" s="1009">
        <v>80.14099999999999</v>
      </c>
      <c r="F22" s="1034">
        <v>-105.82300000000001</v>
      </c>
      <c r="G22" s="1034">
        <v>-64.12504696229685</v>
      </c>
      <c r="H22" s="1033">
        <v>-186.184</v>
      </c>
      <c r="I22" s="1034">
        <v>-69.90857035576833</v>
      </c>
    </row>
    <row r="23" spans="1:9" s="1283" customFormat="1" ht="14.25">
      <c r="A23" s="1030" t="s">
        <v>4</v>
      </c>
      <c r="B23" s="1030">
        <v>3689.418</v>
      </c>
      <c r="C23" s="1030">
        <v>2962.532</v>
      </c>
      <c r="D23" s="1030">
        <v>3099.326</v>
      </c>
      <c r="E23" s="1030">
        <v>2003.051</v>
      </c>
      <c r="F23" s="1031">
        <v>-726.886</v>
      </c>
      <c r="G23" s="1031">
        <v>-19.701915044595108</v>
      </c>
      <c r="H23" s="1030">
        <v>-1096.275</v>
      </c>
      <c r="I23" s="1031">
        <v>-35.3714001044098</v>
      </c>
    </row>
    <row r="24" spans="1:9" ht="15" hidden="1">
      <c r="A24" s="1009" t="s">
        <v>5</v>
      </c>
      <c r="B24" s="1009">
        <v>0</v>
      </c>
      <c r="C24" s="1009">
        <v>0</v>
      </c>
      <c r="D24" s="1009"/>
      <c r="E24" s="1009">
        <v>0</v>
      </c>
      <c r="F24" s="1033">
        <v>0</v>
      </c>
      <c r="G24" s="1032"/>
      <c r="H24" s="1033">
        <v>0</v>
      </c>
      <c r="I24" s="1032"/>
    </row>
    <row r="25" spans="1:9" ht="15" hidden="1">
      <c r="A25" s="1009" t="s">
        <v>6</v>
      </c>
      <c r="B25" s="1009">
        <v>9.1</v>
      </c>
      <c r="C25" s="1009">
        <v>0</v>
      </c>
      <c r="D25" s="1009">
        <v>0</v>
      </c>
      <c r="E25" s="1009">
        <v>0</v>
      </c>
      <c r="F25" s="1033">
        <v>-9.1</v>
      </c>
      <c r="G25" s="1033">
        <v>-100</v>
      </c>
      <c r="H25" s="1033">
        <v>0</v>
      </c>
      <c r="I25" s="1033" t="e">
        <v>#DIV/0!</v>
      </c>
    </row>
    <row r="26" spans="1:9" ht="15">
      <c r="A26" s="1009" t="s">
        <v>7</v>
      </c>
      <c r="B26" s="1009">
        <v>854.3889999999999</v>
      </c>
      <c r="C26" s="1009">
        <v>285.133</v>
      </c>
      <c r="D26" s="1009">
        <v>747.723</v>
      </c>
      <c r="E26" s="1009">
        <v>325.101</v>
      </c>
      <c r="F26" s="1033">
        <v>-569.2559999999999</v>
      </c>
      <c r="G26" s="1033">
        <v>-66.62726228919145</v>
      </c>
      <c r="H26" s="1033">
        <v>-422.62199999999996</v>
      </c>
      <c r="I26" s="1033">
        <v>-56.52119835821554</v>
      </c>
    </row>
    <row r="27" spans="1:9" ht="15">
      <c r="A27" s="1009" t="s">
        <v>8</v>
      </c>
      <c r="B27" s="1009">
        <v>411.745</v>
      </c>
      <c r="C27" s="1009">
        <v>158.245</v>
      </c>
      <c r="D27" s="1009">
        <v>387.204</v>
      </c>
      <c r="E27" s="1009">
        <v>190.105</v>
      </c>
      <c r="F27" s="1033">
        <v>-253.5</v>
      </c>
      <c r="G27" s="1033">
        <v>-61.56723214610985</v>
      </c>
      <c r="H27" s="1033">
        <v>-197.09900000000002</v>
      </c>
      <c r="I27" s="1033">
        <v>-50.903141496472145</v>
      </c>
    </row>
    <row r="28" spans="1:9" ht="15">
      <c r="A28" s="1009" t="s">
        <v>9</v>
      </c>
      <c r="B28" s="1009">
        <v>1499.7</v>
      </c>
      <c r="C28" s="1009">
        <v>1149.7</v>
      </c>
      <c r="D28" s="1009">
        <v>1069.7</v>
      </c>
      <c r="E28" s="1009">
        <v>0</v>
      </c>
      <c r="F28" s="1033">
        <v>-350</v>
      </c>
      <c r="G28" s="1033">
        <v>-23.338000933520036</v>
      </c>
      <c r="H28" s="1033">
        <v>-1069.7</v>
      </c>
      <c r="I28" s="1033">
        <v>-100</v>
      </c>
    </row>
    <row r="29" spans="1:9" ht="15" hidden="1">
      <c r="A29" s="1009" t="s">
        <v>10</v>
      </c>
      <c r="B29" s="1009">
        <v>0</v>
      </c>
      <c r="C29" s="1009">
        <v>0</v>
      </c>
      <c r="D29" s="1009"/>
      <c r="E29" s="1009">
        <v>0</v>
      </c>
      <c r="F29" s="1033">
        <v>0</v>
      </c>
      <c r="G29" s="1033"/>
      <c r="H29" s="1033">
        <v>0</v>
      </c>
      <c r="I29" s="1033"/>
    </row>
    <row r="30" spans="1:9" ht="15">
      <c r="A30" s="1009" t="s">
        <v>11</v>
      </c>
      <c r="B30" s="1009">
        <v>914.484</v>
      </c>
      <c r="C30" s="1009">
        <v>1369.454</v>
      </c>
      <c r="D30" s="1009">
        <v>894.699</v>
      </c>
      <c r="E30" s="1009">
        <v>1487.845</v>
      </c>
      <c r="F30" s="1033">
        <v>454.97</v>
      </c>
      <c r="G30" s="1034">
        <v>49.75155388175188</v>
      </c>
      <c r="H30" s="1033">
        <v>593.1460000000001</v>
      </c>
      <c r="I30" s="1034">
        <v>66.29559214886795</v>
      </c>
    </row>
    <row r="31" spans="1:9" s="1283" customFormat="1" ht="14.25">
      <c r="A31" s="1030" t="s">
        <v>12</v>
      </c>
      <c r="B31" s="1030">
        <v>855.421</v>
      </c>
      <c r="C31" s="1030">
        <v>869.2310000000001</v>
      </c>
      <c r="D31" s="1030">
        <v>965.833</v>
      </c>
      <c r="E31" s="1030">
        <v>919.7280000000001</v>
      </c>
      <c r="F31" s="1030">
        <v>13.81000000000006</v>
      </c>
      <c r="G31" s="1031">
        <v>1.6144097467796628</v>
      </c>
      <c r="H31" s="1030">
        <v>-46.104999999999905</v>
      </c>
      <c r="I31" s="1031">
        <v>-4.773599576738412</v>
      </c>
    </row>
    <row r="32" spans="1:9" ht="15">
      <c r="A32" s="1009" t="s">
        <v>13</v>
      </c>
      <c r="B32" s="1009">
        <v>100</v>
      </c>
      <c r="C32" s="1009">
        <v>50</v>
      </c>
      <c r="D32" s="1009">
        <v>50</v>
      </c>
      <c r="E32" s="1009">
        <v>0</v>
      </c>
      <c r="F32" s="1033">
        <v>-50</v>
      </c>
      <c r="G32" s="1032">
        <v>-50</v>
      </c>
      <c r="H32" s="1033">
        <v>-50</v>
      </c>
      <c r="I32" s="1032">
        <v>-100</v>
      </c>
    </row>
    <row r="33" spans="1:9" ht="15" hidden="1">
      <c r="A33" s="1009" t="s">
        <v>14</v>
      </c>
      <c r="B33" s="1009">
        <v>0</v>
      </c>
      <c r="C33" s="1009">
        <v>0</v>
      </c>
      <c r="D33" s="1009"/>
      <c r="E33" s="1009">
        <v>0</v>
      </c>
      <c r="F33" s="1033">
        <v>0</v>
      </c>
      <c r="G33" s="1033">
        <v>0</v>
      </c>
      <c r="H33" s="1033">
        <v>0</v>
      </c>
      <c r="I33" s="1033">
        <v>0</v>
      </c>
    </row>
    <row r="34" spans="1:9" ht="15" hidden="1">
      <c r="A34" s="1009" t="s">
        <v>15</v>
      </c>
      <c r="B34" s="1009">
        <v>0</v>
      </c>
      <c r="C34" s="1009">
        <v>0</v>
      </c>
      <c r="D34" s="1009"/>
      <c r="E34" s="1009">
        <v>0</v>
      </c>
      <c r="F34" s="1033">
        <v>0</v>
      </c>
      <c r="G34" s="1033">
        <v>0</v>
      </c>
      <c r="H34" s="1033">
        <v>0</v>
      </c>
      <c r="I34" s="1033">
        <v>0</v>
      </c>
    </row>
    <row r="35" spans="1:9" ht="15" hidden="1">
      <c r="A35" s="1009" t="s">
        <v>16</v>
      </c>
      <c r="B35" s="1009">
        <v>0</v>
      </c>
      <c r="C35" s="1009">
        <v>0</v>
      </c>
      <c r="D35" s="1009"/>
      <c r="E35" s="1009">
        <v>0</v>
      </c>
      <c r="F35" s="1033">
        <v>0</v>
      </c>
      <c r="G35" s="1033">
        <v>0</v>
      </c>
      <c r="H35" s="1033">
        <v>0</v>
      </c>
      <c r="I35" s="1033">
        <v>0</v>
      </c>
    </row>
    <row r="36" spans="1:9" ht="15" hidden="1">
      <c r="A36" s="1009" t="s">
        <v>17</v>
      </c>
      <c r="B36" s="1009">
        <v>0</v>
      </c>
      <c r="C36" s="1009">
        <v>0</v>
      </c>
      <c r="D36" s="1009"/>
      <c r="E36" s="1009">
        <v>0</v>
      </c>
      <c r="F36" s="1033">
        <v>0</v>
      </c>
      <c r="G36" s="1033">
        <v>0</v>
      </c>
      <c r="H36" s="1033">
        <v>0</v>
      </c>
      <c r="I36" s="1033">
        <v>0</v>
      </c>
    </row>
    <row r="37" spans="1:9" ht="15" hidden="1">
      <c r="A37" s="1009" t="s">
        <v>18</v>
      </c>
      <c r="B37" s="1009">
        <v>0</v>
      </c>
      <c r="C37" s="1009">
        <v>0</v>
      </c>
      <c r="D37" s="1009"/>
      <c r="E37" s="1009">
        <v>0</v>
      </c>
      <c r="F37" s="1033">
        <v>0</v>
      </c>
      <c r="G37" s="1033">
        <v>0</v>
      </c>
      <c r="H37" s="1033">
        <v>0</v>
      </c>
      <c r="I37" s="1033">
        <v>0</v>
      </c>
    </row>
    <row r="38" spans="1:9" ht="15" hidden="1">
      <c r="A38" s="1009" t="s">
        <v>19</v>
      </c>
      <c r="B38" s="1009">
        <v>0</v>
      </c>
      <c r="C38" s="1009">
        <v>0</v>
      </c>
      <c r="D38" s="1009"/>
      <c r="E38" s="1009">
        <v>0</v>
      </c>
      <c r="F38" s="1033">
        <v>0</v>
      </c>
      <c r="G38" s="1033">
        <v>0</v>
      </c>
      <c r="H38" s="1033">
        <v>0</v>
      </c>
      <c r="I38" s="1033">
        <v>0</v>
      </c>
    </row>
    <row r="39" spans="1:9" ht="15" hidden="1">
      <c r="A39" s="1009" t="s">
        <v>20</v>
      </c>
      <c r="B39" s="1009">
        <v>0</v>
      </c>
      <c r="C39" s="1009">
        <v>0</v>
      </c>
      <c r="D39" s="1009"/>
      <c r="E39" s="1009">
        <v>0</v>
      </c>
      <c r="F39" s="1033">
        <v>0</v>
      </c>
      <c r="G39" s="1033">
        <v>0</v>
      </c>
      <c r="H39" s="1033">
        <v>0</v>
      </c>
      <c r="I39" s="1033">
        <v>0</v>
      </c>
    </row>
    <row r="40" spans="1:9" ht="15">
      <c r="A40" s="1009" t="s">
        <v>21</v>
      </c>
      <c r="B40" s="1009">
        <v>755.421</v>
      </c>
      <c r="C40" s="1009">
        <v>819.2310000000001</v>
      </c>
      <c r="D40" s="1009">
        <v>915.833</v>
      </c>
      <c r="E40" s="1009">
        <v>919.7280000000001</v>
      </c>
      <c r="F40" s="1033">
        <v>63.81000000000006</v>
      </c>
      <c r="G40" s="1034">
        <v>8.446945478084414</v>
      </c>
      <c r="H40" s="1033">
        <v>3.8950000000000955</v>
      </c>
      <c r="I40" s="1034">
        <v>0.425295878178674</v>
      </c>
    </row>
    <row r="41" spans="1:9" s="1283" customFormat="1" ht="15">
      <c r="A41" s="1030" t="s">
        <v>22</v>
      </c>
      <c r="B41" s="1030">
        <v>573.7379999999999</v>
      </c>
      <c r="C41" s="1030">
        <v>448.894</v>
      </c>
      <c r="D41" s="1030">
        <v>232.813</v>
      </c>
      <c r="E41" s="1030">
        <v>2432.636</v>
      </c>
      <c r="F41" s="1030">
        <v>-124.84399999999994</v>
      </c>
      <c r="G41" s="1034">
        <v>-21.75975793829238</v>
      </c>
      <c r="H41" s="1030">
        <v>2199.823</v>
      </c>
      <c r="I41" s="1034">
        <v>944.8883868168874</v>
      </c>
    </row>
    <row r="42" spans="1:9" ht="15" hidden="1">
      <c r="A42" s="1009" t="s">
        <v>23</v>
      </c>
      <c r="B42" s="1009">
        <v>0</v>
      </c>
      <c r="C42" s="1009">
        <v>0</v>
      </c>
      <c r="D42" s="1009"/>
      <c r="E42" s="1009">
        <v>0</v>
      </c>
      <c r="F42" s="1033">
        <v>0</v>
      </c>
      <c r="G42" s="1032">
        <v>0</v>
      </c>
      <c r="H42" s="1033">
        <v>0</v>
      </c>
      <c r="I42" s="1032">
        <v>0</v>
      </c>
    </row>
    <row r="43" spans="1:9" ht="15" hidden="1">
      <c r="A43" s="1009" t="s">
        <v>24</v>
      </c>
      <c r="B43" s="1009">
        <v>0</v>
      </c>
      <c r="C43" s="1009">
        <v>0</v>
      </c>
      <c r="D43" s="1009"/>
      <c r="E43" s="1009">
        <v>0</v>
      </c>
      <c r="F43" s="1033">
        <v>0</v>
      </c>
      <c r="G43" s="1033">
        <v>0</v>
      </c>
      <c r="H43" s="1033">
        <v>0</v>
      </c>
      <c r="I43" s="1033">
        <v>0</v>
      </c>
    </row>
    <row r="44" spans="1:9" ht="15" hidden="1">
      <c r="A44" s="1009" t="s">
        <v>25</v>
      </c>
      <c r="B44" s="1009">
        <v>0</v>
      </c>
      <c r="C44" s="1009">
        <v>0</v>
      </c>
      <c r="D44" s="1009"/>
      <c r="E44" s="1009">
        <v>0</v>
      </c>
      <c r="F44" s="1033">
        <v>0</v>
      </c>
      <c r="G44" s="1033">
        <v>0</v>
      </c>
      <c r="H44" s="1033">
        <v>0</v>
      </c>
      <c r="I44" s="1033">
        <v>0</v>
      </c>
    </row>
    <row r="45" spans="1:9" ht="15" hidden="1">
      <c r="A45" s="1009" t="s">
        <v>26</v>
      </c>
      <c r="B45" s="1009">
        <v>0</v>
      </c>
      <c r="C45" s="1009">
        <v>0</v>
      </c>
      <c r="D45" s="1009"/>
      <c r="E45" s="1009">
        <v>0</v>
      </c>
      <c r="F45" s="1033">
        <v>0</v>
      </c>
      <c r="G45" s="1033">
        <v>0</v>
      </c>
      <c r="H45" s="1033">
        <v>0</v>
      </c>
      <c r="I45" s="1033">
        <v>0</v>
      </c>
    </row>
    <row r="46" spans="1:9" ht="15">
      <c r="A46" s="1009" t="s">
        <v>27</v>
      </c>
      <c r="B46" s="1009">
        <v>573.539</v>
      </c>
      <c r="C46" s="1009">
        <v>448.526</v>
      </c>
      <c r="D46" s="1009">
        <v>232.792</v>
      </c>
      <c r="E46" s="1009">
        <v>2432.636</v>
      </c>
      <c r="F46" s="1033">
        <v>-125.01299999999998</v>
      </c>
      <c r="G46" s="1033">
        <v>-21.796774064187435</v>
      </c>
      <c r="H46" s="1033">
        <v>2199.844</v>
      </c>
      <c r="I46" s="1033">
        <v>944.9826454517338</v>
      </c>
    </row>
    <row r="47" spans="1:9" ht="15" hidden="1">
      <c r="A47" s="1009" t="s">
        <v>28</v>
      </c>
      <c r="B47" s="1009">
        <v>0</v>
      </c>
      <c r="C47" s="1009">
        <v>0</v>
      </c>
      <c r="D47" s="1009"/>
      <c r="E47" s="1009">
        <v>0</v>
      </c>
      <c r="F47" s="1033">
        <v>0</v>
      </c>
      <c r="G47" s="1033">
        <v>0</v>
      </c>
      <c r="H47" s="1033">
        <v>0</v>
      </c>
      <c r="I47" s="1033">
        <v>0</v>
      </c>
    </row>
    <row r="48" spans="1:9" ht="15" hidden="1">
      <c r="A48" s="1009" t="s">
        <v>29</v>
      </c>
      <c r="B48" s="1009">
        <v>0</v>
      </c>
      <c r="C48" s="1009">
        <v>0</v>
      </c>
      <c r="D48" s="1009"/>
      <c r="E48" s="1009">
        <v>0</v>
      </c>
      <c r="F48" s="1033">
        <v>0</v>
      </c>
      <c r="G48" s="1033">
        <v>0</v>
      </c>
      <c r="H48" s="1033">
        <v>0</v>
      </c>
      <c r="I48" s="1033">
        <v>0</v>
      </c>
    </row>
    <row r="49" spans="1:9" ht="15">
      <c r="A49" s="1009" t="s">
        <v>30</v>
      </c>
      <c r="B49" s="1009">
        <v>0.199</v>
      </c>
      <c r="C49" s="1009">
        <v>0.368</v>
      </c>
      <c r="D49" s="1009">
        <v>0.020999999999999998</v>
      </c>
      <c r="E49" s="1009">
        <v>0</v>
      </c>
      <c r="F49" s="1033">
        <v>0.16899999999999998</v>
      </c>
      <c r="G49" s="1034">
        <v>84.92462311557787</v>
      </c>
      <c r="H49" s="1033">
        <v>-0.020999999999999998</v>
      </c>
      <c r="I49" s="1034">
        <v>-100</v>
      </c>
    </row>
    <row r="50" spans="1:9" s="1283" customFormat="1" ht="14.25">
      <c r="A50" s="1030" t="s">
        <v>31</v>
      </c>
      <c r="B50" s="1030">
        <v>55.8</v>
      </c>
      <c r="C50" s="1030">
        <v>262.68899999999996</v>
      </c>
      <c r="D50" s="1030">
        <v>1134.649</v>
      </c>
      <c r="E50" s="1030">
        <v>1822.539</v>
      </c>
      <c r="F50" s="1030">
        <v>206.88899999999995</v>
      </c>
      <c r="G50" s="1031">
        <v>370.76881720430094</v>
      </c>
      <c r="H50" s="1030">
        <v>687.89</v>
      </c>
      <c r="I50" s="1031">
        <v>60.62579705265683</v>
      </c>
    </row>
    <row r="51" spans="1:9" ht="15" hidden="1">
      <c r="A51" s="1009" t="s">
        <v>32</v>
      </c>
      <c r="B51" s="1009">
        <v>0</v>
      </c>
      <c r="C51" s="1009">
        <v>0</v>
      </c>
      <c r="D51" s="1009">
        <v>0</v>
      </c>
      <c r="E51" s="1009">
        <v>0</v>
      </c>
      <c r="F51" s="1033">
        <v>0</v>
      </c>
      <c r="G51" s="1032">
        <v>0</v>
      </c>
      <c r="H51" s="1033">
        <v>0</v>
      </c>
      <c r="I51" s="1032">
        <v>0</v>
      </c>
    </row>
    <row r="52" spans="1:9" ht="15">
      <c r="A52" s="1009" t="s">
        <v>33</v>
      </c>
      <c r="B52" s="1009">
        <v>0</v>
      </c>
      <c r="C52" s="1009">
        <v>3.7659999999999996</v>
      </c>
      <c r="D52" s="1009">
        <v>4.0409999999999995</v>
      </c>
      <c r="E52" s="1009">
        <v>4.618</v>
      </c>
      <c r="F52" s="1033">
        <v>3.7659999999999996</v>
      </c>
      <c r="G52" s="1033">
        <v>0</v>
      </c>
      <c r="H52" s="1033">
        <v>0.5770000000000008</v>
      </c>
      <c r="I52" s="1033">
        <v>0</v>
      </c>
    </row>
    <row r="53" spans="1:9" ht="15">
      <c r="A53" s="1009" t="s">
        <v>756</v>
      </c>
      <c r="B53" s="1009">
        <v>4.1</v>
      </c>
      <c r="C53" s="1009">
        <v>199.923</v>
      </c>
      <c r="D53" s="1009">
        <v>154.244</v>
      </c>
      <c r="E53" s="1009">
        <v>869.442</v>
      </c>
      <c r="F53" s="1033">
        <v>195.823</v>
      </c>
      <c r="G53" s="1033">
        <v>4776.170731707318</v>
      </c>
      <c r="H53" s="1033">
        <v>715.198</v>
      </c>
      <c r="I53" s="1033">
        <v>463.6796244910661</v>
      </c>
    </row>
    <row r="54" spans="1:9" ht="15" hidden="1">
      <c r="A54" s="1009" t="s">
        <v>34</v>
      </c>
      <c r="B54" s="1009">
        <v>0</v>
      </c>
      <c r="C54" s="1009">
        <v>0</v>
      </c>
      <c r="D54" s="1009"/>
      <c r="E54" s="1009">
        <v>0</v>
      </c>
      <c r="F54" s="1033">
        <v>0</v>
      </c>
      <c r="G54" s="1033" t="e">
        <v>#DIV/0!</v>
      </c>
      <c r="H54" s="1033">
        <v>0</v>
      </c>
      <c r="I54" s="1033" t="e">
        <v>#DIV/0!</v>
      </c>
    </row>
    <row r="55" spans="1:9" ht="15" hidden="1">
      <c r="A55" s="1009" t="s">
        <v>35</v>
      </c>
      <c r="B55" s="1009">
        <v>0</v>
      </c>
      <c r="C55" s="1009">
        <v>0</v>
      </c>
      <c r="D55" s="1009"/>
      <c r="E55" s="1009">
        <v>0</v>
      </c>
      <c r="F55" s="1033">
        <v>0</v>
      </c>
      <c r="G55" s="1033" t="e">
        <v>#DIV/0!</v>
      </c>
      <c r="H55" s="1033">
        <v>0</v>
      </c>
      <c r="I55" s="1033" t="e">
        <v>#DIV/0!</v>
      </c>
    </row>
    <row r="56" spans="1:9" ht="15" hidden="1">
      <c r="A56" s="1009" t="s">
        <v>36</v>
      </c>
      <c r="B56" s="1009">
        <v>0</v>
      </c>
      <c r="C56" s="1009">
        <v>0</v>
      </c>
      <c r="D56" s="1009"/>
      <c r="E56" s="1009">
        <v>0</v>
      </c>
      <c r="F56" s="1033">
        <v>0</v>
      </c>
      <c r="G56" s="1033" t="e">
        <v>#DIV/0!</v>
      </c>
      <c r="H56" s="1033">
        <v>0</v>
      </c>
      <c r="I56" s="1033" t="e">
        <v>#DIV/0!</v>
      </c>
    </row>
    <row r="57" spans="1:9" ht="15">
      <c r="A57" s="1009" t="s">
        <v>37</v>
      </c>
      <c r="B57" s="1009">
        <v>0</v>
      </c>
      <c r="C57" s="1009">
        <v>0</v>
      </c>
      <c r="D57" s="1009">
        <v>690</v>
      </c>
      <c r="E57" s="1009">
        <v>891.0629999999999</v>
      </c>
      <c r="F57" s="1033">
        <v>0</v>
      </c>
      <c r="G57" s="1033" t="e">
        <v>#DIV/0!</v>
      </c>
      <c r="H57" s="1033">
        <v>201.06299999999987</v>
      </c>
      <c r="I57" s="1033">
        <v>29.13956521739129</v>
      </c>
    </row>
    <row r="58" spans="1:9" ht="15" hidden="1">
      <c r="A58" s="1009" t="s">
        <v>38</v>
      </c>
      <c r="B58" s="1009">
        <v>0</v>
      </c>
      <c r="C58" s="1009">
        <v>0</v>
      </c>
      <c r="D58" s="1009"/>
      <c r="E58" s="1009">
        <v>0</v>
      </c>
      <c r="F58" s="1033">
        <v>0</v>
      </c>
      <c r="G58" s="1033">
        <v>0</v>
      </c>
      <c r="H58" s="1033">
        <v>0</v>
      </c>
      <c r="I58" s="1033">
        <v>0</v>
      </c>
    </row>
    <row r="59" spans="1:9" ht="15" hidden="1">
      <c r="A59" s="1009" t="s">
        <v>633</v>
      </c>
      <c r="B59" s="1009">
        <v>0</v>
      </c>
      <c r="C59" s="1009">
        <v>0</v>
      </c>
      <c r="D59" s="1009"/>
      <c r="E59" s="1009">
        <v>0</v>
      </c>
      <c r="F59" s="1033">
        <v>0</v>
      </c>
      <c r="G59" s="1033">
        <v>0</v>
      </c>
      <c r="H59" s="1033">
        <v>0</v>
      </c>
      <c r="I59" s="1033">
        <v>0</v>
      </c>
    </row>
    <row r="60" spans="1:9" ht="15">
      <c r="A60" s="1009" t="s">
        <v>74</v>
      </c>
      <c r="B60" s="1009">
        <v>51.7</v>
      </c>
      <c r="C60" s="1009">
        <v>59</v>
      </c>
      <c r="D60" s="1009">
        <v>286.364</v>
      </c>
      <c r="E60" s="1009">
        <v>57.416</v>
      </c>
      <c r="F60" s="1033">
        <v>7.3</v>
      </c>
      <c r="G60" s="1034">
        <v>14.119922630560922</v>
      </c>
      <c r="H60" s="1033">
        <v>-228.94799999999998</v>
      </c>
      <c r="I60" s="1034">
        <v>-79.9499937142937</v>
      </c>
    </row>
    <row r="61" spans="1:9" s="1283" customFormat="1" ht="14.25">
      <c r="A61" s="1030" t="s">
        <v>1340</v>
      </c>
      <c r="B61" s="1030">
        <v>5461.838000000001</v>
      </c>
      <c r="C61" s="1030">
        <v>4954.883000000001</v>
      </c>
      <c r="D61" s="1030">
        <v>5807.271000000001</v>
      </c>
      <c r="E61" s="1030">
        <v>7668.134999999999</v>
      </c>
      <c r="F61" s="1030">
        <v>-506.955</v>
      </c>
      <c r="G61" s="1031">
        <v>-9.281765588799958</v>
      </c>
      <c r="H61" s="1030">
        <v>1860.8639999999987</v>
      </c>
      <c r="I61" s="1031">
        <v>32.043691434410384</v>
      </c>
    </row>
    <row r="62" spans="1:9" ht="15" hidden="1">
      <c r="A62" s="612"/>
      <c r="B62" s="831">
        <v>0</v>
      </c>
      <c r="C62" s="831">
        <v>0</v>
      </c>
      <c r="D62" s="831"/>
      <c r="E62" s="831">
        <v>0</v>
      </c>
      <c r="F62" s="1035">
        <v>0</v>
      </c>
      <c r="G62" s="1032">
        <v>0</v>
      </c>
      <c r="H62" s="1030">
        <v>0</v>
      </c>
      <c r="I62" s="1031" t="e">
        <v>#DIV/0!</v>
      </c>
    </row>
    <row r="63" spans="1:9" ht="12.75">
      <c r="A63" s="1009" t="s">
        <v>75</v>
      </c>
      <c r="B63" s="1009">
        <v>855.4209999999999</v>
      </c>
      <c r="C63" s="1009">
        <v>869.2310000000001</v>
      </c>
      <c r="D63" s="1009">
        <v>965.833</v>
      </c>
      <c r="E63" s="1009">
        <v>919.7280000000001</v>
      </c>
      <c r="F63" s="1009">
        <v>13.810000000000173</v>
      </c>
      <c r="G63" s="1009">
        <v>1.6144097467796763</v>
      </c>
      <c r="H63" s="1007">
        <v>-46.104999999999905</v>
      </c>
      <c r="I63" s="1007">
        <v>-4.773599576738412</v>
      </c>
    </row>
    <row r="64" spans="1:9" ht="12.75">
      <c r="A64" s="1009" t="s">
        <v>76</v>
      </c>
      <c r="B64" s="1009">
        <v>4606.4169999999995</v>
      </c>
      <c r="C64" s="1009">
        <v>4085.652000000001</v>
      </c>
      <c r="D64" s="1009">
        <v>4841.438</v>
      </c>
      <c r="E64" s="1009">
        <v>6748.407000000001</v>
      </c>
      <c r="F64" s="1009">
        <v>-520.7649999999985</v>
      </c>
      <c r="G64" s="1009">
        <v>-11.30520749641204</v>
      </c>
      <c r="H64" s="1009">
        <v>1906.969000000001</v>
      </c>
      <c r="I64" s="1009">
        <v>39.388483339041024</v>
      </c>
    </row>
    <row r="65" spans="1:9" ht="12.75" hidden="1">
      <c r="A65" s="1009"/>
      <c r="B65" s="1009">
        <v>0</v>
      </c>
      <c r="C65" s="1009">
        <v>0</v>
      </c>
      <c r="D65" s="1009"/>
      <c r="E65" s="1009">
        <v>0</v>
      </c>
      <c r="F65" s="1009">
        <v>0</v>
      </c>
      <c r="G65" s="1009" t="e">
        <v>#DIV/0!</v>
      </c>
      <c r="H65" s="1009">
        <v>0</v>
      </c>
      <c r="I65" s="1009" t="e">
        <v>#DIV/0!</v>
      </c>
    </row>
    <row r="66" spans="1:9" ht="12.75">
      <c r="A66" s="1009" t="s">
        <v>77</v>
      </c>
      <c r="B66" s="1009">
        <v>423.588</v>
      </c>
      <c r="C66" s="1009">
        <v>382.254</v>
      </c>
      <c r="D66" s="1009">
        <v>532.9554</v>
      </c>
      <c r="E66" s="1009">
        <v>389.09</v>
      </c>
      <c r="F66" s="1009">
        <v>-41.334</v>
      </c>
      <c r="G66" s="1009">
        <v>-9.758066800759229</v>
      </c>
      <c r="H66" s="1009">
        <v>-143.86540000000008</v>
      </c>
      <c r="I66" s="1009">
        <v>-26.993891046042513</v>
      </c>
    </row>
    <row r="67" spans="1:9" ht="12.75">
      <c r="A67" s="1009" t="s">
        <v>78</v>
      </c>
      <c r="B67" s="1009">
        <v>5.011</v>
      </c>
      <c r="C67" s="1009">
        <v>6.356</v>
      </c>
      <c r="D67" s="1009">
        <v>4.1659999999999995</v>
      </c>
      <c r="E67" s="1009">
        <v>2.3</v>
      </c>
      <c r="F67" s="1009">
        <v>1.345</v>
      </c>
      <c r="G67" s="1009">
        <v>26.84094991019756</v>
      </c>
      <c r="H67" s="1009">
        <v>-1.8659999999999997</v>
      </c>
      <c r="I67" s="1009">
        <v>-44.791166586653866</v>
      </c>
    </row>
    <row r="68" spans="1:9" ht="12.75">
      <c r="A68" s="1011" t="s">
        <v>79</v>
      </c>
      <c r="B68" s="1011">
        <v>418.57700000000006</v>
      </c>
      <c r="C68" s="1011">
        <v>375.898</v>
      </c>
      <c r="D68" s="1011">
        <v>528.7894</v>
      </c>
      <c r="E68" s="1011">
        <v>386.79</v>
      </c>
      <c r="F68" s="1011">
        <v>-42.67900000000003</v>
      </c>
      <c r="G68" s="1011">
        <v>-10.196212405363895</v>
      </c>
      <c r="H68" s="1011">
        <v>-141.99939999999998</v>
      </c>
      <c r="I68" s="1011">
        <v>-26.853677475380554</v>
      </c>
    </row>
    <row r="69" spans="4:5" ht="12">
      <c r="D69" s="1029"/>
      <c r="E69" s="1029"/>
    </row>
    <row r="70" spans="4:5" ht="12">
      <c r="D70" s="1029"/>
      <c r="E70" s="1029"/>
    </row>
    <row r="71" spans="4:5" ht="12">
      <c r="D71" s="1029"/>
      <c r="E71" s="1029"/>
    </row>
    <row r="72" spans="4:5" ht="12">
      <c r="D72" s="1029"/>
      <c r="E72" s="1029"/>
    </row>
    <row r="73" spans="4:5" ht="12">
      <c r="D73" s="1029"/>
      <c r="E73" s="1029"/>
    </row>
    <row r="74" spans="4:5" ht="12">
      <c r="D74" s="1029"/>
      <c r="E74" s="1029"/>
    </row>
    <row r="75" spans="4:5" ht="12">
      <c r="D75" s="1029"/>
      <c r="E75" s="1029"/>
    </row>
    <row r="76" spans="4:5" ht="12">
      <c r="D76" s="1029"/>
      <c r="E76" s="1029"/>
    </row>
    <row r="77" spans="4:5" ht="12">
      <c r="D77" s="1029"/>
      <c r="E77" s="1029"/>
    </row>
    <row r="78" spans="4:5" ht="12">
      <c r="D78" s="1029"/>
      <c r="E78" s="1029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shiva</cp:lastModifiedBy>
  <cp:lastPrinted>2009-05-27T06:56:25Z</cp:lastPrinted>
  <dcterms:created xsi:type="dcterms:W3CDTF">1996-10-14T23:33:28Z</dcterms:created>
  <dcterms:modified xsi:type="dcterms:W3CDTF">2009-05-28T11:20:36Z</dcterms:modified>
  <cp:category/>
  <cp:version/>
  <cp:contentType/>
  <cp:contentStatus/>
</cp:coreProperties>
</file>