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8730" activeTab="0"/>
  </bookViews>
  <sheets>
    <sheet name="cover" sheetId="1" r:id="rId1"/>
    <sheet name="MS" sheetId="2" r:id="rId2"/>
    <sheet name="MAC" sheetId="3" r:id="rId3"/>
    <sheet name="RM" sheetId="4" r:id="rId4"/>
    <sheet name="A&amp;L of CB" sheetId="5" r:id="rId5"/>
    <sheet name="Deposit" sheetId="6" r:id="rId6"/>
    <sheet name="Sec.Loan" sheetId="7" r:id="rId7"/>
    <sheet name="Secu Loan" sheetId="8" r:id="rId8"/>
    <sheet name="Loan to Govt Int" sheetId="9" r:id="rId9"/>
    <sheet name="Outright sale-purchase" sheetId="10" r:id="rId10"/>
    <sheet name="Reverse-repo" sheetId="11" r:id="rId11"/>
    <sheet name="Forex. Nrs" sheetId="12" r:id="rId12"/>
    <sheet name="Forex $" sheetId="13" r:id="rId13"/>
    <sheet name="IC Purchase" sheetId="14" r:id="rId14"/>
    <sheet name="Slf interbank" sheetId="15" r:id="rId15"/>
    <sheet name="Int" sheetId="16" r:id="rId16"/>
    <sheet name="TB 91" sheetId="17" r:id="rId17"/>
    <sheet name="TB-364" sheetId="18" r:id="rId18"/>
    <sheet name="Interbank RAte" sheetId="19" r:id="rId19"/>
    <sheet name="Share Market Indicator" sheetId="20" r:id="rId20"/>
    <sheet name="Public Issue Approval" sheetId="21" r:id="rId21"/>
    <sheet name="Listed Com" sheetId="22" r:id="rId22"/>
    <sheet name="Share Mkt Activities" sheetId="23" r:id="rId23"/>
    <sheet name="CPI_New" sheetId="24" r:id="rId24"/>
    <sheet name="CPI YOY" sheetId="25" r:id="rId25"/>
    <sheet name="WPI" sheetId="26" r:id="rId26"/>
    <sheet name="WPI YOY" sheetId="27" r:id="rId27"/>
    <sheet name="NSWI" sheetId="28" r:id="rId28"/>
    <sheet name="GBO" sheetId="29" r:id="rId29"/>
    <sheet name="Revenue" sheetId="30" r:id="rId30"/>
    <sheet name="Fresh TB" sheetId="31" r:id="rId31"/>
    <sheet name="ODD" sheetId="32" r:id="rId32"/>
    <sheet name="Direction" sheetId="33" r:id="rId33"/>
    <sheet name="X-India" sheetId="34" r:id="rId34"/>
    <sheet name="X-Other" sheetId="35" r:id="rId35"/>
    <sheet name="M-India" sheetId="36" r:id="rId36"/>
    <sheet name="M-Other" sheetId="37" r:id="rId37"/>
    <sheet name="BOP" sheetId="38" r:id="rId38"/>
    <sheet name="M-I_$" sheetId="39" r:id="rId39"/>
    <sheet name="ReserveRs" sheetId="40" r:id="rId40"/>
    <sheet name="Reserves $" sheetId="41" r:id="rId41"/>
    <sheet name="Ex Rate" sheetId="42" r:id="rId42"/>
  </sheets>
  <externalReferences>
    <externalReference r:id="rId45"/>
    <externalReference r:id="rId46"/>
    <externalReference r:id="rId47"/>
  </externalReferences>
  <definedNames>
    <definedName name="_xlnm.Print_Area" localSheetId="20">'Public Issue Approval'!$B$1:$G$135</definedName>
  </definedNames>
  <calcPr fullCalcOnLoad="1"/>
</workbook>
</file>

<file path=xl/sharedStrings.xml><?xml version="1.0" encoding="utf-8"?>
<sst xmlns="http://schemas.openxmlformats.org/spreadsheetml/2006/main" count="4005" uniqueCount="1797">
  <si>
    <t>T-bills* (28 days)</t>
  </si>
  <si>
    <t>T-bills* (91 days)</t>
  </si>
  <si>
    <t>T-bills* (182 days)</t>
  </si>
  <si>
    <t>T-bills* (364 days)</t>
  </si>
  <si>
    <t>3.0-6.75</t>
  </si>
  <si>
    <t>5.0-6.75</t>
  </si>
  <si>
    <t>National/Citizen SCs</t>
  </si>
  <si>
    <t>7.0-13.0</t>
  </si>
  <si>
    <t>6.0-13.0</t>
  </si>
  <si>
    <t>6.0-8.5</t>
  </si>
  <si>
    <t>6.0-8.0</t>
  </si>
  <si>
    <t>6.0-7.0</t>
  </si>
  <si>
    <t>C. Interbank Rate</t>
  </si>
  <si>
    <t>2.5-6.0</t>
  </si>
  <si>
    <t>1.75-5.0</t>
  </si>
  <si>
    <t>1.75-3.5</t>
  </si>
  <si>
    <t>1.50-4.0</t>
  </si>
  <si>
    <t>2.5-4.5</t>
  </si>
  <si>
    <t>3.0-7.0</t>
  </si>
  <si>
    <t>3.25-7.5</t>
  </si>
  <si>
    <t>3.0-6.0</t>
  </si>
  <si>
    <t>2.5-6.05</t>
  </si>
  <si>
    <t>2.5-6.4</t>
  </si>
  <si>
    <t>2.5-5.5</t>
  </si>
  <si>
    <t>8.50-14.0</t>
  </si>
  <si>
    <t>8.25-13.5</t>
  </si>
  <si>
    <t>8.0-13.5</t>
  </si>
  <si>
    <t>7.0-13.5</t>
  </si>
  <si>
    <t>10.5-14.5</t>
  </si>
  <si>
    <t>Number of Listed Shares ('000)</t>
  </si>
  <si>
    <t>***Base: August 24, 2008</t>
  </si>
  <si>
    <t>10-13</t>
  </si>
  <si>
    <t>4.0-12.5</t>
  </si>
  <si>
    <t>4.0-12.0</t>
  </si>
  <si>
    <t>5.0-11.5</t>
  </si>
  <si>
    <t>7.50-16.0</t>
  </si>
  <si>
    <t>8.0-14</t>
  </si>
  <si>
    <t>8.0-14.0</t>
  </si>
  <si>
    <t>10.0-17.0</t>
  </si>
  <si>
    <t>5-14.5</t>
  </si>
  <si>
    <t>6.5-14.5</t>
  </si>
  <si>
    <t>6.0-14.5</t>
  </si>
  <si>
    <t>Weighted Average Treasury Bills Rate (91-day)</t>
  </si>
  <si>
    <t>FY</t>
  </si>
  <si>
    <t>1991/92</t>
  </si>
  <si>
    <t>1992/93</t>
  </si>
  <si>
    <t>1993/94</t>
  </si>
  <si>
    <t>1994/95</t>
  </si>
  <si>
    <t>1995/96</t>
  </si>
  <si>
    <t>4. Reserve Money (Use)</t>
  </si>
  <si>
    <t>1.5-5.25</t>
  </si>
  <si>
    <t>1.50-5.5</t>
  </si>
  <si>
    <t>2.5-7.25</t>
  </si>
  <si>
    <t>2.75-7.75</t>
  </si>
  <si>
    <t>1996/97</t>
  </si>
  <si>
    <t>1997/98</t>
  </si>
  <si>
    <t>1998/99</t>
  </si>
  <si>
    <t>1999/00</t>
  </si>
  <si>
    <t>2000/01</t>
  </si>
  <si>
    <t>2001/02</t>
  </si>
  <si>
    <t>2002/03</t>
  </si>
  <si>
    <t>Weighted Average Treasury Bills Rate (364-day)</t>
  </si>
  <si>
    <t>Annual Average</t>
  </si>
  <si>
    <t>2.0-5.25</t>
  </si>
  <si>
    <t>1.50-6.75</t>
  </si>
  <si>
    <t>1.75-6.75</t>
  </si>
  <si>
    <t>2.25-6.75</t>
  </si>
  <si>
    <t>2067-10-26</t>
  </si>
  <si>
    <t>2.75-6.75</t>
  </si>
  <si>
    <t>6.50-14.5</t>
  </si>
  <si>
    <t>Table 30</t>
  </si>
  <si>
    <t>Table 31</t>
  </si>
  <si>
    <t>NEPSE Float Index (Closing)***</t>
  </si>
  <si>
    <t>Table 32</t>
  </si>
  <si>
    <t>Table 33</t>
  </si>
  <si>
    <t>Table 34</t>
  </si>
  <si>
    <t>Table 35</t>
  </si>
  <si>
    <t>Monetary Operations</t>
  </si>
  <si>
    <t>Outright Sale Auction</t>
  </si>
  <si>
    <t>Outright Purchase Auction</t>
  </si>
  <si>
    <t>Repo Auction</t>
  </si>
  <si>
    <t>Reverse Repo Auction</t>
  </si>
  <si>
    <t>Foreign Exchange Intervention (in NRS)</t>
  </si>
  <si>
    <t>Indian Currency Purchase</t>
  </si>
  <si>
    <t>Standing Liquidity Facility (SLF)</t>
  </si>
  <si>
    <t>Interbank Transaction and Interest Rates</t>
  </si>
  <si>
    <t>Weighted Average Interbank Transaction Rate</t>
  </si>
  <si>
    <t>Stock Market</t>
  </si>
  <si>
    <t>Prices</t>
  </si>
  <si>
    <t>National Wholesale Price Index (Monthly Series)</t>
  </si>
  <si>
    <t>Government Finance</t>
  </si>
  <si>
    <t>External Sector</t>
  </si>
  <si>
    <t>Import from India against the US Dollar Payment</t>
  </si>
  <si>
    <t xml:space="preserve">Gross Foreign Exchange Holdings of the Banking Sector in US$ </t>
  </si>
  <si>
    <t>1.5-3.75</t>
  </si>
  <si>
    <t>9.5-12</t>
  </si>
  <si>
    <t>6.50-13.5</t>
  </si>
  <si>
    <t>2.0-6.50</t>
  </si>
  <si>
    <t>2.5-5.75</t>
  </si>
  <si>
    <t>Total Paid up Value of Listed Shares (Rs. million)</t>
  </si>
  <si>
    <t>Market Capitalization (Rs. million)</t>
  </si>
  <si>
    <t xml:space="preserve">Ratio of  Market Capitalization to GDP (in %) </t>
  </si>
  <si>
    <t xml:space="preserve">Ratio of Monthly Turnover to Market Capitalization (in %) </t>
  </si>
  <si>
    <t>GDP at Current Price ( Rs. million)</t>
  </si>
  <si>
    <t>Foreign Exchange Intervention (in US$)</t>
  </si>
  <si>
    <t>Hydropower</t>
  </si>
  <si>
    <t>Mutual Fund</t>
  </si>
  <si>
    <t>Preferred Stock</t>
  </si>
  <si>
    <t>Promoter Share</t>
  </si>
  <si>
    <t>Aluminium Section</t>
  </si>
  <si>
    <t>Biscuits</t>
  </si>
  <si>
    <t>Brans</t>
  </si>
  <si>
    <t>Brooms</t>
  </si>
  <si>
    <t xml:space="preserve">   Others #</t>
  </si>
  <si>
    <t>Local Authority Accounts</t>
  </si>
  <si>
    <t>Deficit (-) Surplus (+)</t>
  </si>
  <si>
    <t xml:space="preserve">       Overdrafts++</t>
  </si>
  <si>
    <t xml:space="preserve">       Others@</t>
  </si>
  <si>
    <t>Cardamom</t>
  </si>
  <si>
    <t>Catechue</t>
  </si>
  <si>
    <t>Cattlefeed</t>
  </si>
  <si>
    <t>Chemicals</t>
  </si>
  <si>
    <t>Cinnamon</t>
  </si>
  <si>
    <t>Copper Wire Rod</t>
  </si>
  <si>
    <t>Dried Ginger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</si>
  <si>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</si>
  <si>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</si>
  <si>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</si>
  <si>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</si>
  <si>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</si>
  <si>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</si>
  <si>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</si>
  <si>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</si>
  <si>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</si>
  <si>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</si>
  <si>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</si>
  <si>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</si>
  <si>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</si>
  <si>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</si>
  <si>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</si>
  <si>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</si>
  <si>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</si>
  <si>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</si>
  <si>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</si>
  <si>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</si>
  <si>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</si>
  <si>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Raw Jute</t>
  </si>
  <si>
    <t>Readymade garment</t>
  </si>
  <si>
    <t>Ricebran Oil</t>
  </si>
  <si>
    <t>Rosin</t>
  </si>
  <si>
    <t>Shoes and Sandles</t>
  </si>
  <si>
    <t>Skin</t>
  </si>
  <si>
    <t>Soap</t>
  </si>
  <si>
    <t>Stone and Sand</t>
  </si>
  <si>
    <t>Tarpentine</t>
  </si>
  <si>
    <t>Textiles*</t>
  </si>
  <si>
    <t>Thread</t>
  </si>
  <si>
    <t>Tooth Paste</t>
  </si>
  <si>
    <t>Turmeric</t>
  </si>
  <si>
    <t>Vegetable</t>
  </si>
  <si>
    <t>Wire</t>
  </si>
  <si>
    <t>Zinc Oxide</t>
  </si>
  <si>
    <t>Zinc sheet</t>
  </si>
  <si>
    <t xml:space="preserve"> B. Others</t>
  </si>
  <si>
    <t xml:space="preserve"> Total(A+B)</t>
  </si>
  <si>
    <t xml:space="preserve">         (a) Hessian</t>
  </si>
  <si>
    <t xml:space="preserve">         (b) Sackings</t>
  </si>
  <si>
    <t xml:space="preserve">         (c) Twines</t>
  </si>
  <si>
    <t>Handicraft ( Metal and Wooden )</t>
  </si>
  <si>
    <t>Nepalese Paper &amp; Paper Products</t>
  </si>
  <si>
    <t>Nigerseed</t>
  </si>
  <si>
    <t>Readymade Garments</t>
  </si>
  <si>
    <t>Readymade Leather Goods</t>
  </si>
  <si>
    <t>Silverware and Jewelleries</t>
  </si>
  <si>
    <t>Tanned Skin</t>
  </si>
  <si>
    <t>Tea</t>
  </si>
  <si>
    <t>Woolen Carpet</t>
  </si>
  <si>
    <t>(US$ in million)</t>
  </si>
  <si>
    <t xml:space="preserve">    Total  (A+B)</t>
  </si>
  <si>
    <t>Agri. Equip.&amp; Parts</t>
  </si>
  <si>
    <t xml:space="preserve">   Corporate Bond</t>
  </si>
  <si>
    <t xml:space="preserve">   Government Bond</t>
  </si>
  <si>
    <t>Baby Food &amp; Milk Products</t>
  </si>
  <si>
    <t>Bitumen</t>
  </si>
  <si>
    <t>Books and Magazines</t>
  </si>
  <si>
    <t>Cement</t>
  </si>
  <si>
    <t>Chemical Fertilizer</t>
  </si>
  <si>
    <t>Coal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</si>
  <si>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</si>
  <si>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</si>
  <si>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</si>
  <si>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</si>
  <si>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</si>
  <si>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</si>
  <si>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Table 45</t>
  </si>
  <si>
    <t>Glass Sheet and G.Wares</t>
  </si>
  <si>
    <t>Incense Sticks</t>
  </si>
  <si>
    <t>Insecticides</t>
  </si>
  <si>
    <t>M.S. Billet</t>
  </si>
  <si>
    <t>Medicine</t>
  </si>
  <si>
    <t>Molasses Sugar</t>
  </si>
  <si>
    <t>Other Machinery &amp; Parts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</si>
  <si>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</si>
  <si>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</si>
  <si>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</si>
  <si>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</si>
  <si>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</si>
  <si>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</si>
  <si>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</si>
  <si>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</si>
  <si>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</si>
  <si>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</si>
  <si>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</si>
  <si>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</si>
  <si>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Vegetables</t>
  </si>
  <si>
    <t>Vehicles &amp; Spare Parts</t>
  </si>
  <si>
    <t>Wire Products</t>
  </si>
  <si>
    <t xml:space="preserve"> Total (A+B)</t>
  </si>
  <si>
    <t>Aircraft Spareparts</t>
  </si>
  <si>
    <t>Bags</t>
  </si>
  <si>
    <t>Betelnut</t>
  </si>
  <si>
    <t>Button</t>
  </si>
  <si>
    <t>Camera</t>
  </si>
  <si>
    <t>Cigarette Paper</t>
  </si>
  <si>
    <t>Clove</t>
  </si>
  <si>
    <t>Coconut Oil</t>
  </si>
  <si>
    <t>Copper Wire Rod,Scrapes &amp; Sheets</t>
  </si>
  <si>
    <t>Cosmetic Goods</t>
  </si>
  <si>
    <t>Crude Coconut Oil</t>
  </si>
  <si>
    <t>Total Domestic Deposits</t>
  </si>
  <si>
    <t xml:space="preserve">     1.4 Forest, Fish Farming, Slaughter</t>
  </si>
  <si>
    <t>* Since 2004/05, the repo auction of treasury bills has been used as a monetary instrument which takes place at the initiative of NRB.</t>
  </si>
  <si>
    <t>* Since 2004/05, the reverse repo auction of treasury bills has been used as a monetary instrument which takes place at the initiative of NRB.</t>
  </si>
  <si>
    <t>(Based on the Eight Months' Data of  FY 2010/11)</t>
  </si>
  <si>
    <t>Public Issue Approval by SEBON</t>
  </si>
  <si>
    <t xml:space="preserve">Amount </t>
  </si>
  <si>
    <t>Permission Date</t>
  </si>
  <si>
    <t>(Rs. in million)</t>
  </si>
  <si>
    <t>Crude Palm Oil</t>
  </si>
  <si>
    <t>Crude Soyabean Oil</t>
  </si>
  <si>
    <t>Cuminseed</t>
  </si>
  <si>
    <t>Door Locks</t>
  </si>
  <si>
    <t>Drycell Battery</t>
  </si>
  <si>
    <t>Edible Oil</t>
  </si>
  <si>
    <t>Electrical Goods</t>
  </si>
  <si>
    <t>Fastener</t>
  </si>
  <si>
    <t>Flash Light</t>
  </si>
  <si>
    <t>G.I.Wire</t>
  </si>
  <si>
    <t>Glasswares</t>
  </si>
  <si>
    <t>Gold</t>
  </si>
  <si>
    <t>M.S.Wire Rod</t>
  </si>
  <si>
    <t>Medical Equip.&amp; Tools</t>
  </si>
  <si>
    <t>Office Equip.&amp; Stationary</t>
  </si>
  <si>
    <t>Other Machinary &amp; Parts</t>
  </si>
  <si>
    <t>Other Stationaries</t>
  </si>
  <si>
    <t>P.V.C.Compound</t>
  </si>
  <si>
    <t>Palm Oil</t>
  </si>
  <si>
    <t>Parafin Wax</t>
  </si>
  <si>
    <t>Pipe &amp; Pipe Fittings</t>
  </si>
  <si>
    <t>Polythene Granules</t>
  </si>
  <si>
    <t>Powder Milk</t>
  </si>
  <si>
    <t>Raw Silk</t>
  </si>
  <si>
    <t>Raw Wool</t>
  </si>
  <si>
    <t>Shoes and Sandals</t>
  </si>
  <si>
    <t>Silver</t>
  </si>
  <si>
    <t>Small Cardamom</t>
  </si>
  <si>
    <t>Steel Rod &amp; Sheet</t>
  </si>
  <si>
    <t>Storage Battery</t>
  </si>
  <si>
    <t>Synthetic &amp; Natural Rubber</t>
  </si>
  <si>
    <t>Synthetic Carpet</t>
  </si>
  <si>
    <t>Telecommunication Equip. Parts</t>
  </si>
  <si>
    <t>Tello</t>
  </si>
  <si>
    <t>Textile Dyes</t>
  </si>
  <si>
    <t>Threads</t>
  </si>
  <si>
    <t>Toys</t>
  </si>
  <si>
    <t>Transport Equip.&amp; Parts</t>
  </si>
  <si>
    <t>Tyre,Tube &amp; Flaps</t>
  </si>
  <si>
    <t>Umbrella and Parts</t>
  </si>
  <si>
    <t>Video Television &amp; Parts</t>
  </si>
  <si>
    <t>Watches &amp; Bands</t>
  </si>
  <si>
    <t>Writing &amp; Printing Paper</t>
  </si>
  <si>
    <t>X-Ray Film</t>
  </si>
  <si>
    <t xml:space="preserve">    10.2 IMF Trust Fund</t>
  </si>
  <si>
    <t xml:space="preserve">    10.3 Use of Fund Resources</t>
  </si>
  <si>
    <t xml:space="preserve">    10.4 SAF</t>
  </si>
  <si>
    <t xml:space="preserve">    10.5 ESAF</t>
  </si>
  <si>
    <t xml:space="preserve">    10.7 CSI </t>
  </si>
  <si>
    <t xml:space="preserve">         5.9 Civial Aviation Authority</t>
  </si>
  <si>
    <t>NEPAL RASTRA BANK</t>
  </si>
  <si>
    <t>(Percent per annum)</t>
  </si>
  <si>
    <t>Mid-months</t>
  </si>
  <si>
    <t>Sept.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</si>
  <si>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</si>
  <si>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</si>
  <si>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</si>
  <si>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</si>
  <si>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</si>
  <si>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</si>
  <si>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2009                        Aug</t>
  </si>
  <si>
    <t>Sep</t>
  </si>
  <si>
    <t>6.0-9.5</t>
  </si>
  <si>
    <t>5.0-12.0</t>
  </si>
  <si>
    <t>6.5.0-12.5</t>
  </si>
  <si>
    <t>B. Nepal Rastra Bank</t>
  </si>
  <si>
    <t>Bank and Refinance Rates</t>
  </si>
  <si>
    <t>2.0-5.5</t>
  </si>
  <si>
    <t>C. Interbank Rate #</t>
  </si>
  <si>
    <t>2.75-5.0</t>
  </si>
  <si>
    <t>3.0-6.00</t>
  </si>
  <si>
    <t>3.0-5.25</t>
  </si>
  <si>
    <t>2.5-5.25</t>
  </si>
  <si>
    <t>4.0-11.0</t>
  </si>
  <si>
    <t>9-14.0</t>
  </si>
  <si>
    <t>10.0-15.5</t>
  </si>
  <si>
    <t>9.5-15.5</t>
  </si>
  <si>
    <t>D.  Financial Institution</t>
  </si>
  <si>
    <t>44.49  </t>
  </si>
  <si>
    <t>55.51  </t>
  </si>
  <si>
    <t>0.5  </t>
  </si>
  <si>
    <t>-0.3  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</si>
  <si>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</si>
  <si>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</si>
  <si>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</si>
  <si>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</si>
  <si>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</si>
  <si>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</si>
  <si>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</si>
  <si>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</si>
  <si>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</si>
  <si>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</si>
  <si>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</si>
  <si>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</si>
  <si>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2.0-7</t>
  </si>
  <si>
    <t>Zinc Ingot</t>
  </si>
  <si>
    <t>Table 42</t>
  </si>
  <si>
    <t>Export of Major Commodities to India</t>
  </si>
  <si>
    <t>Export of Major Commodities to Other Countries</t>
  </si>
  <si>
    <t>2.0-5.50</t>
  </si>
  <si>
    <t>1.5-6.75</t>
  </si>
  <si>
    <t>1.75-5.75</t>
  </si>
  <si>
    <t>5.0-7.5</t>
  </si>
  <si>
    <t>6.0-7.5</t>
  </si>
  <si>
    <t>2008/09</t>
  </si>
  <si>
    <t>5.0-8.0</t>
  </si>
  <si>
    <t>6.0-7.75</t>
  </si>
  <si>
    <t>Monetary and Credit Aggregates</t>
  </si>
  <si>
    <t xml:space="preserve"> 1 Gold/Silver</t>
  </si>
  <si>
    <t xml:space="preserve"> 2 Government Securities</t>
  </si>
  <si>
    <t xml:space="preserve"> 3 Non Government Securities</t>
  </si>
  <si>
    <t xml:space="preserve"> 4 Fixed A/c Receipt</t>
  </si>
  <si>
    <t xml:space="preserve">      4.1 On Own Bank</t>
  </si>
  <si>
    <t xml:space="preserve">      4.2 On Other Banks</t>
  </si>
  <si>
    <t xml:space="preserve"> 5 Asset Guarantee</t>
  </si>
  <si>
    <t xml:space="preserve">  5.1 Fixed Assets</t>
  </si>
  <si>
    <t xml:space="preserve">   5.1.1 Lands  &amp; Buildings</t>
  </si>
  <si>
    <t xml:space="preserve">   5.1.2 Machinary &amp; Tools</t>
  </si>
  <si>
    <t xml:space="preserve">   5.1.3 Furniture &amp; Fixture</t>
  </si>
  <si>
    <t>Navadurga Finance Ltd.</t>
  </si>
  <si>
    <t>5 Over 3</t>
  </si>
  <si>
    <t>3 Over 1</t>
  </si>
  <si>
    <t xml:space="preserve">   5.1.4 Vehicles</t>
  </si>
  <si>
    <t xml:space="preserve">   5.1.5 Other Fixed Assets</t>
  </si>
  <si>
    <t>LIBOR+.25</t>
  </si>
  <si>
    <t>Standing Liquidity Facility (SLF) Penal Rate#</t>
  </si>
  <si>
    <t>2.0-6.75</t>
  </si>
  <si>
    <t>9.5-12.0</t>
  </si>
  <si>
    <t xml:space="preserve"> 5.2 Current  Assets</t>
  </si>
  <si>
    <t xml:space="preserve">   5.2.1 Agricultural Products</t>
  </si>
  <si>
    <t xml:space="preserve">     5.2.1.1 Rice</t>
  </si>
  <si>
    <t xml:space="preserve">     5.2.1.2 Raw Jute</t>
  </si>
  <si>
    <t xml:space="preserve">     5.2.1.3 Other Agricultural Products</t>
  </si>
  <si>
    <t xml:space="preserve">     5.2.2 Other Non Agricultural Products</t>
  </si>
  <si>
    <t xml:space="preserve">       5.2.2.1 Raw Materials</t>
  </si>
  <si>
    <t xml:space="preserve">       5.2.2.2 Semi Ready Made Goods</t>
  </si>
  <si>
    <t xml:space="preserve">       5.2.2.3 Readymade Goods</t>
  </si>
  <si>
    <t xml:space="preserve">        5.2.2.3.1 Salt, Sugar, Ghee, Oil</t>
  </si>
  <si>
    <t xml:space="preserve">        5.2.2.3.2 Clothing</t>
  </si>
  <si>
    <t xml:space="preserve">        5.2.2.3.3 Other Goods</t>
  </si>
  <si>
    <t xml:space="preserve"> 6 On Bills Guarantee</t>
  </si>
  <si>
    <t xml:space="preserve">   6.1 Domestic Bills</t>
  </si>
  <si>
    <t xml:space="preserve">   6.2 Foreign Bills</t>
  </si>
  <si>
    <t xml:space="preserve">     6.2.1 Import Bill &amp; Letter of Credit</t>
  </si>
  <si>
    <t xml:space="preserve">     6.2.2 Export Bill</t>
  </si>
  <si>
    <t xml:space="preserve">     6.2.3 Against  Export Bill</t>
  </si>
  <si>
    <t xml:space="preserve">     6.2.4 Other Foreign Bills</t>
  </si>
  <si>
    <t xml:space="preserve"> 7 Guarantee</t>
  </si>
  <si>
    <t xml:space="preserve">      7.1 Government Guarantee</t>
  </si>
  <si>
    <t>Import from India Against US Dollar Payment</t>
  </si>
  <si>
    <t xml:space="preserve">         1.6 Janakpur Cigaratte Factory Ltd.</t>
  </si>
  <si>
    <t xml:space="preserve">      7.2 Institutional Guarantee</t>
  </si>
  <si>
    <t xml:space="preserve">      7.3 Personal Guarantee</t>
  </si>
  <si>
    <t xml:space="preserve">      7.4 Group Guarantee</t>
  </si>
  <si>
    <t xml:space="preserve">      7.5 On Other Guarantee</t>
  </si>
  <si>
    <t xml:space="preserve"> 8 Credit Card</t>
  </si>
  <si>
    <t xml:space="preserve"> 9 Earthquake Victim Loan</t>
  </si>
  <si>
    <t xml:space="preserve"> 10 Others</t>
  </si>
  <si>
    <t>Headings</t>
  </si>
  <si>
    <t xml:space="preserve"> 1 Agriculture</t>
  </si>
  <si>
    <t xml:space="preserve">     1.1 Farming /Farming Service</t>
  </si>
  <si>
    <t xml:space="preserve">     1.2 Tea</t>
  </si>
  <si>
    <t xml:space="preserve">     1.3 Animals Farming/Service</t>
  </si>
  <si>
    <t xml:space="preserve">     1.5 Other Agriculture &amp; Agricultural Services</t>
  </si>
  <si>
    <t xml:space="preserve"> 2 Mines</t>
  </si>
  <si>
    <t xml:space="preserve">     2.1 Metals (Iron, Lead etc.)</t>
  </si>
  <si>
    <t xml:space="preserve">     2.2 Charcoal</t>
  </si>
  <si>
    <t xml:space="preserve">     2.3 Graphite</t>
  </si>
  <si>
    <t xml:space="preserve">     2.4 Magnesite</t>
  </si>
  <si>
    <t xml:space="preserve">     2.5 Chalks</t>
  </si>
  <si>
    <t xml:space="preserve">     2.6 Oil &amp; Gas Extraction</t>
  </si>
  <si>
    <t xml:space="preserve">     2.7 About Mines Others</t>
  </si>
  <si>
    <t xml:space="preserve"> 3 Productions</t>
  </si>
  <si>
    <t xml:space="preserve">     3.1 Food Production ( Packing, Processing)</t>
  </si>
  <si>
    <t xml:space="preserve">     3.2 Sugar</t>
  </si>
  <si>
    <t xml:space="preserve">         3.3.1 Alcohol</t>
  </si>
  <si>
    <t xml:space="preserve">         3.3.2 Non-Alcohol</t>
  </si>
  <si>
    <t xml:space="preserve">     3.4 Tobaco</t>
  </si>
  <si>
    <t xml:space="preserve">     3.5 Handicrafts</t>
  </si>
  <si>
    <t xml:space="preserve">     3.6 Sunpat</t>
  </si>
  <si>
    <t xml:space="preserve">     3.7 Textile Production &amp; Ready Made Clothings</t>
  </si>
  <si>
    <t xml:space="preserve">     3.8 Loging &amp; Timber Production / Furniture</t>
  </si>
  <si>
    <t xml:space="preserve">     3.9 Paper</t>
  </si>
  <si>
    <t xml:space="preserve">     3.10 Printing &amp; Publishing</t>
  </si>
  <si>
    <t xml:space="preserve">     3.11 Industrial &amp; Agricultural</t>
  </si>
  <si>
    <t xml:space="preserve">     3.12 Medicine</t>
  </si>
  <si>
    <t xml:space="preserve">     3.13 Processed Oil &amp; Charcoal Production</t>
  </si>
  <si>
    <t xml:space="preserve">     3.14 Rasin &amp; Tarpin</t>
  </si>
  <si>
    <t xml:space="preserve">     3.15 Rubber Tyre</t>
  </si>
  <si>
    <t xml:space="preserve">     3.16 Leather</t>
  </si>
  <si>
    <t xml:space="preserve">     3.17 Plastic</t>
  </si>
  <si>
    <t xml:space="preserve">     3.18 Cement</t>
  </si>
  <si>
    <t xml:space="preserve">     3.19 Stone, Soil &amp; Lead Production</t>
  </si>
  <si>
    <t xml:space="preserve">     3.20 Metals - Basic Iron &amp; Steel Plants</t>
  </si>
  <si>
    <t>Eight Months</t>
  </si>
  <si>
    <t xml:space="preserve"> +     Based on the data reported by 8 NRB offices, 53 out of total 65 branches of Rastriya Banijya Bank, 30 out of total 43 branches of Nepal Bank Ltd, 5  branches of Everest Bank Limited and 1 branch each of Nepal Bangladesh Bank Limited and Global Bank Limited conducting government transactions.</t>
  </si>
  <si>
    <t>Mid-Mar</t>
  </si>
  <si>
    <t>Mar-Jul</t>
  </si>
  <si>
    <t xml:space="preserve">     3.21 Metals - Other Plants</t>
  </si>
  <si>
    <t xml:space="preserve">     3.22 Miscellaneous Productions</t>
  </si>
  <si>
    <t xml:space="preserve"> 4 Construction</t>
  </si>
  <si>
    <t xml:space="preserve">     4.1 Residential</t>
  </si>
  <si>
    <t xml:space="preserve">     4.2 Non Residential</t>
  </si>
  <si>
    <t xml:space="preserve">     4.3 Heavy Constructions (Highway, Bridges etc)</t>
  </si>
  <si>
    <t xml:space="preserve"> 5 Metal Productions,Machinary &amp; Electrical Tools &amp; fitting</t>
  </si>
  <si>
    <t xml:space="preserve">     5.1 Fabricated Metal Equipments</t>
  </si>
  <si>
    <t xml:space="preserve">     5.2 Machine Tools</t>
  </si>
  <si>
    <t xml:space="preserve">     5.3 Machinary - Agricultural</t>
  </si>
  <si>
    <t xml:space="preserve">     5.4 Machinary - Construction, Oil, Mines</t>
  </si>
  <si>
    <t xml:space="preserve">     5.5 Machinary - Office &amp; Computing</t>
  </si>
  <si>
    <t>Ordanary</t>
  </si>
  <si>
    <t xml:space="preserve"> Country Development Bank Ltd </t>
  </si>
  <si>
    <t xml:space="preserve"> Chilime Hydropower Co. Ltd.Share (for the people residing in the industry affected area) </t>
  </si>
  <si>
    <t>Grand total</t>
  </si>
  <si>
    <t>United insurance co. Ltd.</t>
  </si>
  <si>
    <t>2067-6-7</t>
  </si>
  <si>
    <t>Narayani Dev. Bank Ltd.</t>
  </si>
  <si>
    <t>DCBL Bank Ltd.</t>
  </si>
  <si>
    <t>Kumari Bank  Ltd..</t>
  </si>
  <si>
    <t>2067-6-27</t>
  </si>
  <si>
    <t xml:space="preserve">Monthly Turnover                      </t>
  </si>
  <si>
    <t>Listed Securities and Bonds in Nepal Stock Exchange Limited</t>
  </si>
  <si>
    <t xml:space="preserve">      NEPSE Sensitive Index**</t>
  </si>
  <si>
    <t xml:space="preserve"> (Rs. in million)</t>
  </si>
  <si>
    <t>Amount (Rs. in million)</t>
  </si>
  <si>
    <t>Paschimanchal Finance  Ltd.</t>
  </si>
  <si>
    <t>Zenith Finance Ltd.</t>
  </si>
  <si>
    <t>Udhyam Bikad Bank Ltd.</t>
  </si>
  <si>
    <t>Alpine Dev. Bank Ltd.</t>
  </si>
  <si>
    <t>Suryadarshan Finance Co. Ltd.</t>
  </si>
  <si>
    <t>Kumari Bank  Ltd.</t>
  </si>
  <si>
    <t>(Right) Auction</t>
  </si>
  <si>
    <t>United Insurance Co. Ltd.</t>
  </si>
  <si>
    <t xml:space="preserve">     5.6 Machinary - Others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</si>
  <si>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</si>
  <si>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</si>
  <si>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</si>
  <si>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</si>
  <si>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</si>
  <si>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</si>
  <si>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</si>
  <si>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6 Transportation Equipment Production &amp; Fitting</t>
  </si>
  <si>
    <t xml:space="preserve">     6.1 Vehicles,Vehicle Parts</t>
  </si>
  <si>
    <t xml:space="preserve">     6.2 Jet Boat</t>
  </si>
  <si>
    <t xml:space="preserve">     6.3 Aircraft &amp; Aircraft Parts</t>
  </si>
  <si>
    <t xml:space="preserve">     6.4 Other Parts about Transportation</t>
  </si>
  <si>
    <t xml:space="preserve"> 7 Transportation, Communications &amp; Public Services</t>
  </si>
  <si>
    <t xml:space="preserve">     7.1 Railways &amp; Passengers Vehicles</t>
  </si>
  <si>
    <t>193.0  </t>
  </si>
  <si>
    <t>181.8  </t>
  </si>
  <si>
    <t>10.5  </t>
  </si>
  <si>
    <t>191.3  </t>
  </si>
  <si>
    <t>123.9  </t>
  </si>
  <si>
    <t>4.7  </t>
  </si>
  <si>
    <t>138.5  </t>
  </si>
  <si>
    <t>131.6  </t>
  </si>
  <si>
    <t>156.1  </t>
  </si>
  <si>
    <t xml:space="preserve">     7.2 Truck Services &amp; Store Arrangements</t>
  </si>
  <si>
    <t xml:space="preserve">     7.3 Water Transportation</t>
  </si>
  <si>
    <t xml:space="preserve">     7.4 Pipe Lines Except Natural Gas</t>
  </si>
  <si>
    <t xml:space="preserve">     7.5 Communications</t>
  </si>
  <si>
    <t xml:space="preserve">     7.6 Electricity</t>
  </si>
  <si>
    <t xml:space="preserve">     7.7 Gas &amp; Gas Pipe Line Services</t>
  </si>
  <si>
    <t xml:space="preserve">     7.8 Other Services</t>
  </si>
  <si>
    <t xml:space="preserve"> 8 Wholesaler &amp; Retailers</t>
  </si>
  <si>
    <t xml:space="preserve">     8.1 Wholesale Business - Durable Commodities</t>
  </si>
  <si>
    <t xml:space="preserve">     8.2 Wholesale Business - Non Durable Commodities</t>
  </si>
  <si>
    <t xml:space="preserve">     8.3 Automative Dealer/ Franchise</t>
  </si>
  <si>
    <t xml:space="preserve">     8.4 Other Retail Business</t>
  </si>
  <si>
    <t xml:space="preserve">     8.5 Import Business</t>
  </si>
  <si>
    <t xml:space="preserve">     8.6 Export Business</t>
  </si>
  <si>
    <t xml:space="preserve"> 9 Finance, Insurance &amp; Fixed Assets</t>
  </si>
  <si>
    <t>Name of Companies</t>
  </si>
  <si>
    <t>Listed Securities</t>
  </si>
  <si>
    <t>Listed Date</t>
  </si>
  <si>
    <t>Pokhara Finance Ltd.</t>
  </si>
  <si>
    <t>Bonus</t>
  </si>
  <si>
    <t>Triveni Bikas Bank Ltd.</t>
  </si>
  <si>
    <t>Nerude Lagubitta Bikas Bank Ltd.</t>
  </si>
  <si>
    <t>Ordinary</t>
  </si>
  <si>
    <t>City Development Bank Ltd.</t>
  </si>
  <si>
    <t>Agricultural Development Bank Ltd.</t>
  </si>
  <si>
    <t>Bikas Rinpatra 2072 "Ga"</t>
  </si>
  <si>
    <t>Gov. Bond</t>
  </si>
  <si>
    <t>Bank of Asia Nepal Ltd.</t>
  </si>
  <si>
    <t>Rights</t>
  </si>
  <si>
    <t>Nepal Life Insurance co. Ltd.</t>
  </si>
  <si>
    <t>Auction</t>
  </si>
  <si>
    <t>Capital Merchant Banking &amp; Finanec Ltd.</t>
  </si>
  <si>
    <t xml:space="preserve">   Foreign Grants</t>
  </si>
  <si>
    <t>6. Inter Bank Deposits</t>
  </si>
  <si>
    <t>(Percent)</t>
  </si>
  <si>
    <t xml:space="preserve">     9.1 Commercial Banks</t>
  </si>
  <si>
    <t xml:space="preserve">     9.2 Finance Companies</t>
  </si>
  <si>
    <t xml:space="preserve">     9.3 Development Banks</t>
  </si>
  <si>
    <t xml:space="preserve">     9.4 Rural Development Banks</t>
  </si>
  <si>
    <t xml:space="preserve">     9.5 Saving &amp; Debt Cooperatives</t>
  </si>
  <si>
    <t xml:space="preserve">     9.6 Pension Fund &amp; Insurance Companies</t>
  </si>
  <si>
    <t xml:space="preserve">     9.7 Other Financial Institutions</t>
  </si>
  <si>
    <t>5. Govt Deposits/Overdraft*</t>
  </si>
  <si>
    <t>*Government deposits(-)/Overdraft(+)</t>
  </si>
  <si>
    <t>5.0-9.0</t>
  </si>
  <si>
    <t>6.0-10.0</t>
  </si>
  <si>
    <t>1.5-5.75</t>
  </si>
  <si>
    <t>1.50-6.5</t>
  </si>
  <si>
    <t xml:space="preserve">     9.8 Local Government ( VDC/Municipality/DDC)</t>
  </si>
  <si>
    <t xml:space="preserve">     9.9 Non Financial Government Institutions</t>
  </si>
  <si>
    <t xml:space="preserve">     9.10 Private Non Financial Institutions</t>
  </si>
  <si>
    <t>1/</t>
  </si>
  <si>
    <t>2/</t>
  </si>
  <si>
    <t>Total (1 to 13)</t>
  </si>
  <si>
    <t>1. Foreign Deposits</t>
  </si>
  <si>
    <t>3. Financial Institutions</t>
  </si>
  <si>
    <t>3.1 Deposit collection Institution</t>
  </si>
  <si>
    <t>3.2 Non-Deposit Financial Institutions</t>
  </si>
  <si>
    <t xml:space="preserve">           a. Insurance Companies</t>
  </si>
  <si>
    <t xml:space="preserve">           b. Employees Provident Fund</t>
  </si>
  <si>
    <t xml:space="preserve">          c. Citizen Investment Trust</t>
  </si>
  <si>
    <t xml:space="preserve">          d. Others</t>
  </si>
  <si>
    <t>3.3 Other Financial Institutions</t>
  </si>
  <si>
    <t>4. Govt Corporations</t>
  </si>
  <si>
    <t>5. Non Govt Corporations</t>
  </si>
  <si>
    <t>7over 4</t>
  </si>
  <si>
    <t>7. Non Profit Organisations</t>
  </si>
  <si>
    <t xml:space="preserve">p=provisional, e = estimates </t>
  </si>
  <si>
    <t>p=provisional, e=estimates</t>
  </si>
  <si>
    <t>Contd…</t>
  </si>
  <si>
    <t xml:space="preserve">     9.12 Other Investment Institutions</t>
  </si>
  <si>
    <t xml:space="preserve">     10.9 Other Service Companies</t>
  </si>
  <si>
    <t>Eight  Months (2010/11)</t>
  </si>
  <si>
    <t>Mid  March</t>
  </si>
  <si>
    <t>Mid March</t>
  </si>
  <si>
    <t>Other Stationery Goods</t>
  </si>
  <si>
    <t>8 Months</t>
  </si>
  <si>
    <t>During 8 Months</t>
  </si>
  <si>
    <t>Mid-Jul To Mid-Mar</t>
  </si>
  <si>
    <t>Mar-Mar</t>
  </si>
  <si>
    <t>* Since 2004/05, the outright purchase auction of treasury bills has been used as a monetary instrument which takes place at the initiative of NRB.</t>
  </si>
  <si>
    <t xml:space="preserve">* Since 2004/05, the outright sale auction of treasury bills has been used as a monetary instrument which takes place at the initiative of NRB. </t>
  </si>
  <si>
    <t>***Base:August 24, 2008</t>
  </si>
  <si>
    <t>p= provisional</t>
  </si>
  <si>
    <r>
      <t>2010/11</t>
    </r>
    <r>
      <rPr>
        <b/>
        <vertAlign val="superscript"/>
        <sz val="10"/>
        <rFont val="Times New Roman"/>
        <family val="1"/>
      </rPr>
      <t>p</t>
    </r>
    <r>
      <rPr>
        <b/>
        <sz val="10"/>
        <rFont val="Times New Roman"/>
        <family val="1"/>
      </rPr>
      <t xml:space="preserve"> </t>
    </r>
  </si>
  <si>
    <t xml:space="preserve">r=revised, p= provisional   </t>
  </si>
  <si>
    <t>r=revised, p=provisional</t>
  </si>
  <si>
    <t>p=provisional</t>
  </si>
  <si>
    <t>Period-end Buying Rate (NPR/USD)</t>
  </si>
  <si>
    <t>Sources: Nepal Rastra Bank and Commercial Banks' estimated.</t>
  </si>
  <si>
    <t>Exchange Rate of US Dollar (NPR/USD)</t>
  </si>
  <si>
    <t>8. Individuals</t>
  </si>
  <si>
    <t>9. Miscellaneous</t>
  </si>
  <si>
    <t xml:space="preserve"> 10 Service Industries</t>
  </si>
  <si>
    <t xml:space="preserve">     10.1 Tourism (Treaking, Mountaining, Resort, Rafting, Camping etc</t>
  </si>
  <si>
    <t xml:space="preserve">     10.2 Hotel</t>
  </si>
  <si>
    <t xml:space="preserve">     10.3 Advertising Agency</t>
  </si>
  <si>
    <t xml:space="preserve">     10.4 Automotive Services</t>
  </si>
  <si>
    <t xml:space="preserve">     10.5 Health Services</t>
  </si>
  <si>
    <t>2.0-7.5</t>
  </si>
  <si>
    <t>1.50-6.0</t>
  </si>
  <si>
    <t>1.75-7.0</t>
  </si>
  <si>
    <t>2.5-9.0</t>
  </si>
  <si>
    <t>2.75-9.5</t>
  </si>
  <si>
    <t>6.5.0-11.0</t>
  </si>
  <si>
    <t>Percent</t>
  </si>
  <si>
    <t>(y-o-y changes)</t>
  </si>
  <si>
    <t xml:space="preserve">     10.6 Hospitals, Clinic etc</t>
  </si>
  <si>
    <t xml:space="preserve">     10.7 Educational Services</t>
  </si>
  <si>
    <t>Name of Issuing Companies</t>
  </si>
  <si>
    <t>(Rs in million)</t>
  </si>
  <si>
    <t>Number of Scrips Traded</t>
  </si>
  <si>
    <t xml:space="preserve">     10.8 Entertainment, Recreation, Films</t>
  </si>
  <si>
    <t xml:space="preserve"> 11 Consumable Loan</t>
  </si>
  <si>
    <t>2.75-8.75</t>
  </si>
  <si>
    <t>8.25-13.50</t>
  </si>
  <si>
    <t xml:space="preserve">     11.1 Gold, Silver</t>
  </si>
  <si>
    <t xml:space="preserve">     11.2 Fixed A/c Receipt</t>
  </si>
  <si>
    <t xml:space="preserve">     11.3 Guarantee Bond</t>
  </si>
  <si>
    <t xml:space="preserve">     11.4 Credit Card</t>
  </si>
  <si>
    <t xml:space="preserve"> 12 Local Government</t>
  </si>
  <si>
    <t xml:space="preserve"> 13 Others</t>
  </si>
  <si>
    <t xml:space="preserve">Fresh Treasury Bills </t>
  </si>
  <si>
    <t>Weighted Average Treasury Bills Rate(364 day)</t>
  </si>
  <si>
    <t>Gross Foreign Exchange Holding of the Banking Sector</t>
  </si>
  <si>
    <t>Summary of Balance of Payments Presentation</t>
  </si>
  <si>
    <t xml:space="preserve"> </t>
  </si>
  <si>
    <t>2005/06</t>
  </si>
  <si>
    <t>2006/07</t>
  </si>
  <si>
    <t>Aug</t>
  </si>
  <si>
    <t>Amount</t>
  </si>
  <si>
    <t>1. Foreign Assets</t>
  </si>
  <si>
    <t xml:space="preserve">   1.1 Gold</t>
  </si>
  <si>
    <t xml:space="preserve">   1.2 SDR Holdings</t>
  </si>
  <si>
    <t xml:space="preserve">   1.3 Reserve Position in the Fund</t>
  </si>
  <si>
    <t xml:space="preserve">   1.4 Foreign Exchange</t>
  </si>
  <si>
    <t>2. Claims on Government</t>
  </si>
  <si>
    <t xml:space="preserve">   2.1 Treasury Bills</t>
  </si>
  <si>
    <t xml:space="preserve">   2.2 Development Bonds</t>
  </si>
  <si>
    <t xml:space="preserve">   2.3 Other Govt. Papers</t>
  </si>
  <si>
    <t xml:space="preserve">     9.11 Real Estates</t>
  </si>
  <si>
    <t>(y-o-y)</t>
  </si>
  <si>
    <t xml:space="preserve">   2.4 Loans and Advances</t>
  </si>
  <si>
    <t>3. Claims on Non-Financial Govt. Ent.</t>
  </si>
  <si>
    <t>4. Claims on Financial Institutions</t>
  </si>
  <si>
    <t xml:space="preserve">     4.1 Government </t>
  </si>
  <si>
    <t>Table 27</t>
  </si>
  <si>
    <t>Table 28</t>
  </si>
  <si>
    <t>Table 29</t>
  </si>
  <si>
    <t xml:space="preserve">     4.2 Non-government</t>
  </si>
  <si>
    <t>5. Claims on Banks</t>
  </si>
  <si>
    <t xml:space="preserve">     5.1 Refinance</t>
  </si>
  <si>
    <t>2. Borrowings from Nepal Rastra Bank</t>
  </si>
  <si>
    <t xml:space="preserve">     5.2 Repo Lending</t>
  </si>
  <si>
    <t>6. Claims on Private Sector</t>
  </si>
  <si>
    <t>7. Other Assets</t>
  </si>
  <si>
    <t xml:space="preserve">   Assets = Liabilities</t>
  </si>
  <si>
    <t>8.  Reserve Money</t>
  </si>
  <si>
    <t xml:space="preserve">    8.1 Currency Outside Banks</t>
  </si>
  <si>
    <t xml:space="preserve">    8.2 Currency Held by Commercial Banks</t>
  </si>
  <si>
    <t xml:space="preserve">    8.3 Deposits of Commercial Banks</t>
  </si>
  <si>
    <t xml:space="preserve">    8.4 Other Deposits</t>
  </si>
  <si>
    <t>9.  Govt. Deposits</t>
  </si>
  <si>
    <t>10.  Foreign Liabilities</t>
  </si>
  <si>
    <t xml:space="preserve">    10.1 Foreign Deposits</t>
  </si>
  <si>
    <t>11. Capital and Reserve</t>
  </si>
  <si>
    <t>12. Other Liabilities</t>
  </si>
  <si>
    <t>NFA</t>
  </si>
  <si>
    <t>NDA</t>
  </si>
  <si>
    <t>47.26  </t>
  </si>
  <si>
    <t>Loans to Government Enterprises</t>
  </si>
  <si>
    <t>National Urban Consumer Price Index (New Series)</t>
  </si>
  <si>
    <t>52.74  </t>
  </si>
  <si>
    <t>Other Items, net</t>
  </si>
  <si>
    <t>1. Total Deposits</t>
  </si>
  <si>
    <t xml:space="preserve">   1.1. Demand Deposits</t>
  </si>
  <si>
    <t>Jul  (p)</t>
  </si>
  <si>
    <t>percent</t>
  </si>
  <si>
    <t>*    Also includes 'other deposits'</t>
  </si>
  <si>
    <t xml:space="preserve">          a.  Domestic Deposits</t>
  </si>
  <si>
    <t xml:space="preserve">          b. Foreign Deposits</t>
  </si>
  <si>
    <t xml:space="preserve">   1.2. Saving Deposits</t>
  </si>
  <si>
    <t xml:space="preserve">   1.3. Fixed Deposits</t>
  </si>
  <si>
    <t xml:space="preserve">   1.4. Margin Deposits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</si>
  <si>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</si>
  <si>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</si>
  <si>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</si>
  <si>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</si>
  <si>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</si>
  <si>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6. Liquid Funds</t>
  </si>
  <si>
    <t xml:space="preserve">   6.1. Cash in Hand</t>
  </si>
  <si>
    <t xml:space="preserve">   6.2. Balance with Rastra Bank</t>
  </si>
  <si>
    <t xml:space="preserve">   6.3. Foreign Currency in Hand</t>
  </si>
  <si>
    <t xml:space="preserve">   6.4. Balance Held Abroad</t>
  </si>
  <si>
    <t xml:space="preserve">   6.5. Cash in Transit</t>
  </si>
  <si>
    <t>7. Loans and Advances</t>
  </si>
  <si>
    <t xml:space="preserve">   7.1. Claims on Government</t>
  </si>
  <si>
    <t>179.5  </t>
  </si>
  <si>
    <t>142.6  </t>
  </si>
  <si>
    <t>183.5  </t>
  </si>
  <si>
    <t>0.3  </t>
  </si>
  <si>
    <t>Import of Major Commodities from India</t>
  </si>
  <si>
    <t>Import of Major Commodities from Other Countries</t>
  </si>
  <si>
    <t>Number of Shares ('000)</t>
  </si>
  <si>
    <t>Amount (Rs. million)</t>
  </si>
  <si>
    <t xml:space="preserve"> (2005/06=100) </t>
  </si>
  <si>
    <t xml:space="preserve">   7.2. Claims on  Non-Financial Govt. Ent.</t>
  </si>
  <si>
    <t xml:space="preserve">   7.3. Claims on Financial Ent.</t>
  </si>
  <si>
    <t xml:space="preserve">           a.  Principal</t>
  </si>
  <si>
    <t xml:space="preserve">           b.  Interest Accrued</t>
  </si>
  <si>
    <t xml:space="preserve">   7.5. Foreign Bills Purchased &amp; Discounted</t>
  </si>
  <si>
    <t>Credit Deposit Ratio</t>
  </si>
  <si>
    <t>Liquidity Deposit Ratio</t>
  </si>
  <si>
    <t>Total Foreign Deposits</t>
  </si>
  <si>
    <t>Table 2</t>
  </si>
  <si>
    <t>Table 3</t>
  </si>
  <si>
    <t>Weight</t>
  </si>
  <si>
    <t>%</t>
  </si>
  <si>
    <t>Over 3</t>
  </si>
  <si>
    <t>Over 4</t>
  </si>
  <si>
    <t>Over 5</t>
  </si>
  <si>
    <t>Over 7</t>
  </si>
  <si>
    <t>Pulses</t>
  </si>
  <si>
    <t>Table No.</t>
  </si>
  <si>
    <t>2067-5-13</t>
  </si>
  <si>
    <t>2067-5-30</t>
  </si>
  <si>
    <t xml:space="preserve"> Prabhu Finance Ltd </t>
  </si>
  <si>
    <t>2067-6-4</t>
  </si>
  <si>
    <t xml:space="preserve"> Sanima Bikas Bank Ltd </t>
  </si>
  <si>
    <t>2067-6-10</t>
  </si>
  <si>
    <t xml:space="preserve"> Prime Commercial Bank Ltd </t>
  </si>
  <si>
    <t>2067-6-13</t>
  </si>
  <si>
    <t xml:space="preserve"> Reliable Finance Ltd </t>
  </si>
  <si>
    <t>2067-6-14</t>
  </si>
  <si>
    <t xml:space="preserve"> Miteri Dev elopment Bank Ltd </t>
  </si>
  <si>
    <t>2067-6-19</t>
  </si>
  <si>
    <t>Mahakali Bikas Bank Ltd 1</t>
  </si>
  <si>
    <t>2067-7-9</t>
  </si>
  <si>
    <t>2067-6-11</t>
  </si>
  <si>
    <t>2067-6-12</t>
  </si>
  <si>
    <t>2067-6-15</t>
  </si>
  <si>
    <t>2067-6-26</t>
  </si>
  <si>
    <t>Nepal Finance Ltd.</t>
  </si>
  <si>
    <t>2067-7-18</t>
  </si>
  <si>
    <t>Bank of Kathmandu Ltd.</t>
  </si>
  <si>
    <t>2067-7-25</t>
  </si>
  <si>
    <t>2067-7-8</t>
  </si>
  <si>
    <t>Sunrise Bank Ltd.</t>
  </si>
  <si>
    <t>192.2  </t>
  </si>
  <si>
    <t>143.0  </t>
  </si>
  <si>
    <t>128.6  </t>
  </si>
  <si>
    <t>-0.2  </t>
  </si>
  <si>
    <t>136.0  </t>
  </si>
  <si>
    <t>117.8  </t>
  </si>
  <si>
    <t>145.2  </t>
  </si>
  <si>
    <t>National Urban Consumer Price Index (Monthly Series)</t>
  </si>
  <si>
    <t xml:space="preserve"> Shikhar Finance Ltd </t>
  </si>
  <si>
    <t xml:space="preserve"> Royal Merchant Banking &amp; Finance Ltd </t>
  </si>
  <si>
    <t>Nirdhan Utthan Bank Ltd.</t>
  </si>
  <si>
    <t>Kumari Bank Ltd.</t>
  </si>
  <si>
    <t>* * After adjusting exchange valuation gain/loss</t>
  </si>
  <si>
    <t>1.50-5.75</t>
  </si>
  <si>
    <t>1.75-6.25</t>
  </si>
  <si>
    <t>2.5-7.50</t>
  </si>
  <si>
    <t>2.75-8.0</t>
  </si>
  <si>
    <t>9.5-13.0</t>
  </si>
  <si>
    <t>6.5.0-11.5</t>
  </si>
  <si>
    <t>2048/49</t>
  </si>
  <si>
    <t>2049/50</t>
  </si>
  <si>
    <t>2050/51</t>
  </si>
  <si>
    <t>2051/52</t>
  </si>
  <si>
    <t>2052/53</t>
  </si>
  <si>
    <t>2053/54</t>
  </si>
  <si>
    <t>2054/55</t>
  </si>
  <si>
    <t>2055/56</t>
  </si>
  <si>
    <t>2056/57</t>
  </si>
  <si>
    <t>2057/58</t>
  </si>
  <si>
    <t>2058/59</t>
  </si>
  <si>
    <t>2059/60</t>
  </si>
  <si>
    <t>2060/61</t>
  </si>
  <si>
    <t>2061/62</t>
  </si>
  <si>
    <t>2062/63</t>
  </si>
  <si>
    <t>Loan to Government Enterprises</t>
  </si>
  <si>
    <t>Listed Companies and Market Capitalization</t>
  </si>
  <si>
    <t>Table 7</t>
  </si>
  <si>
    <t>Table 1</t>
  </si>
  <si>
    <t>Monetary Aggregates</t>
  </si>
  <si>
    <t>1. Foreign Assets, Net</t>
  </si>
  <si>
    <t xml:space="preserve">     1.1.  Foreign Assets</t>
  </si>
  <si>
    <t xml:space="preserve">     1.2 Foreign Currency Deposits</t>
  </si>
  <si>
    <t xml:space="preserve">     1.3 Other Foreign Liabilities</t>
  </si>
  <si>
    <t>2. Net Domestic Assets</t>
  </si>
  <si>
    <t xml:space="preserve">   2.1. Domestic Credit</t>
  </si>
  <si>
    <t xml:space="preserve">        a. Net Claims on Govt.</t>
  </si>
  <si>
    <t xml:space="preserve">            i. Claims on Govt.</t>
  </si>
  <si>
    <t xml:space="preserve">             ii. Govt. Deposits</t>
  </si>
  <si>
    <t xml:space="preserve">       b. Claims on Non-Financial Govt. Ent.</t>
  </si>
  <si>
    <t xml:space="preserve">       c. Claims on Financial Institutions</t>
  </si>
  <si>
    <t xml:space="preserve">              i. Government </t>
  </si>
  <si>
    <t xml:space="preserve">              ii. Non-government</t>
  </si>
  <si>
    <t xml:space="preserve"> #  Change in outstanding amount disbursed to VDC/DDC remaining unspent.</t>
  </si>
  <si>
    <t xml:space="preserve">       d. Claims on Private Sector</t>
  </si>
  <si>
    <t xml:space="preserve">   2.2. Net Non-monetary Liabilities</t>
  </si>
  <si>
    <t>3. Broad Money (M2)</t>
  </si>
  <si>
    <t xml:space="preserve">  3.1. Money Supply (M1)</t>
  </si>
  <si>
    <t xml:space="preserve">        a. Currency</t>
  </si>
  <si>
    <t xml:space="preserve">         b. Demand Deposits</t>
  </si>
  <si>
    <t xml:space="preserve">  3.2. Time Deposits</t>
  </si>
  <si>
    <t>4. Broad Money Liquidity (M3)</t>
  </si>
  <si>
    <t>Reserve Money</t>
  </si>
  <si>
    <t>Money Multiplier (M1)</t>
  </si>
  <si>
    <t>Money Multiplier (M2)</t>
  </si>
  <si>
    <t>6.Change in NFA (before adj. ex. val.)*</t>
  </si>
  <si>
    <t xml:space="preserve">7.Exchange Valuation </t>
  </si>
  <si>
    <t>8.Change in NFA (6+7)**</t>
  </si>
  <si>
    <t>Table 43</t>
  </si>
  <si>
    <t>–</t>
  </si>
  <si>
    <t xml:space="preserve"> Exports of Major Commodities to India</t>
  </si>
  <si>
    <t xml:space="preserve"> Exports of Major Commodities to Other Countries</t>
  </si>
  <si>
    <t>Table 8</t>
  </si>
  <si>
    <t xml:space="preserve">     2005/06P</t>
  </si>
  <si>
    <t>INDEX</t>
  </si>
  <si>
    <t>%CHANGES</t>
  </si>
  <si>
    <t>Average</t>
  </si>
  <si>
    <t>Table 9</t>
  </si>
  <si>
    <t>Nepal Rastra Bank</t>
  </si>
  <si>
    <t>National Wholesale Price Index</t>
  </si>
  <si>
    <t>(1999/00 = 100)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</si>
  <si>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</si>
  <si>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</si>
  <si>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</si>
  <si>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</si>
  <si>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</si>
  <si>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</si>
  <si>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</si>
  <si>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</si>
  <si>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</si>
  <si>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</si>
  <si>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</si>
  <si>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</si>
  <si>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</si>
  <si>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</si>
  <si>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</si>
  <si>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</si>
  <si>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</si>
  <si>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r>
      <t>2009/10</t>
    </r>
    <r>
      <rPr>
        <b/>
        <vertAlign val="superscript"/>
        <sz val="9"/>
        <rFont val="Times New Roman"/>
        <family val="1"/>
      </rPr>
      <t>R</t>
    </r>
  </si>
  <si>
    <r>
      <t>2009/10</t>
    </r>
    <r>
      <rPr>
        <b/>
        <vertAlign val="superscript"/>
        <sz val="10"/>
        <rFont val="Times New Roman"/>
        <family val="1"/>
      </rPr>
      <t>R</t>
    </r>
  </si>
  <si>
    <t>Rs   in    million</t>
  </si>
  <si>
    <t>(Base year:2005/06=100)</t>
  </si>
  <si>
    <t>(Base year:1995/96=100)</t>
  </si>
  <si>
    <t xml:space="preserve">        Electric and Electronic Goods</t>
  </si>
  <si>
    <t>Source: http://www.nepalstock.com/reports/monthly.php</t>
  </si>
  <si>
    <t xml:space="preserve">        Drugs and Medicine</t>
  </si>
  <si>
    <t>Table 37</t>
  </si>
  <si>
    <t>Table 38</t>
  </si>
  <si>
    <t>Table 39</t>
  </si>
  <si>
    <t>R=Revised, P=provisional</t>
  </si>
  <si>
    <t xml:space="preserve">        Textile-Related Products</t>
  </si>
  <si>
    <t xml:space="preserve">        Others</t>
  </si>
  <si>
    <t>Table 10</t>
  </si>
  <si>
    <t>National Salary and Wage Rate Index</t>
  </si>
  <si>
    <t>(2004/05=100)</t>
  </si>
  <si>
    <t>S.No.</t>
  </si>
  <si>
    <t>Groups/Sub-groups</t>
  </si>
  <si>
    <t>Mid-Jul</t>
  </si>
  <si>
    <t>153.6  </t>
  </si>
  <si>
    <t>10.7  </t>
  </si>
  <si>
    <t>11.3  </t>
  </si>
  <si>
    <t>1.3  </t>
  </si>
  <si>
    <t>1.1  </t>
  </si>
  <si>
    <t>175.6  </t>
  </si>
  <si>
    <t>248.4  </t>
  </si>
  <si>
    <t>184.5  </t>
  </si>
  <si>
    <t>168.0  </t>
  </si>
  <si>
    <t>143.2  </t>
  </si>
  <si>
    <t>175.2  </t>
  </si>
  <si>
    <t>221.4  </t>
  </si>
  <si>
    <t>214.1  </t>
  </si>
  <si>
    <t>-0.7  </t>
  </si>
  <si>
    <t>164.0  </t>
  </si>
  <si>
    <t>139.0  </t>
  </si>
  <si>
    <t>137.6  </t>
  </si>
  <si>
    <t>115.1  </t>
  </si>
  <si>
    <t>135.4  </t>
  </si>
  <si>
    <t>121.2  </t>
  </si>
  <si>
    <t>2.9  </t>
  </si>
  <si>
    <t>135.8  </t>
  </si>
  <si>
    <t>89.7  </t>
  </si>
  <si>
    <t>-10.4  </t>
  </si>
  <si>
    <t>118.3  </t>
  </si>
  <si>
    <t>141.0  </t>
  </si>
  <si>
    <t>160.5  </t>
  </si>
  <si>
    <t>190.9  </t>
  </si>
  <si>
    <t>120.1  </t>
  </si>
  <si>
    <t>148.5  </t>
  </si>
  <si>
    <t>155.3  </t>
  </si>
  <si>
    <t>178.8  </t>
  </si>
  <si>
    <t>128.3  </t>
  </si>
  <si>
    <t>154.0  </t>
  </si>
  <si>
    <t>182.8  </t>
  </si>
  <si>
    <t>132.1  </t>
  </si>
  <si>
    <t>Dec/Jan</t>
  </si>
  <si>
    <t xml:space="preserve">General Finance Ltd </t>
  </si>
  <si>
    <t xml:space="preserve"> 2067/09/11 </t>
  </si>
  <si>
    <t xml:space="preserve">Swabalamban Laghubitta Bikas Bank Ltd </t>
  </si>
  <si>
    <t>Api Finance Ltd</t>
  </si>
  <si>
    <t>Kamana Bikas Bank Ltd Share Development Bank                                        70000000                           2067/06/11</t>
  </si>
  <si>
    <t xml:space="preserve"> Gurans Lif e Insurance Co</t>
  </si>
  <si>
    <t>Multipurpose Finance Co. Ltd</t>
  </si>
  <si>
    <t>Hama Merchan &amp; Finance Ltd</t>
  </si>
  <si>
    <t>Chhimek Bikas Bank Ltd.</t>
  </si>
  <si>
    <t>2067-9-26</t>
  </si>
  <si>
    <t>Nabil Bank Ltd.</t>
  </si>
  <si>
    <t>NMB Bank Ltd</t>
  </si>
  <si>
    <t>Garima Bikas Bank Ltd.</t>
  </si>
  <si>
    <t>2067-9-1</t>
  </si>
  <si>
    <t>Kankai Bikas Bank Ltd.</t>
  </si>
  <si>
    <t>Karnali Bikas Bank Ltd.</t>
  </si>
  <si>
    <t>Biswo Bikas Bank Ltd.</t>
  </si>
  <si>
    <t>Jyoti Bikas Bank Ltd.</t>
  </si>
  <si>
    <t>Lumbini Bank Ltd.</t>
  </si>
  <si>
    <t>Mechant Finance Ltd.</t>
  </si>
  <si>
    <t>Gandaki Bikas Bank Ltd.</t>
  </si>
  <si>
    <t>Siddhartha Bank Ltd.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</si>
  <si>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</si>
  <si>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</si>
  <si>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</si>
  <si>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</si>
  <si>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</si>
  <si>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</si>
  <si>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</si>
  <si>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</si>
  <si>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</si>
  <si>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</si>
  <si>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</si>
  <si>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Education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</si>
  <si>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</si>
  <si>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</si>
  <si>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</si>
  <si>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</si>
  <si>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</si>
  <si>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</si>
  <si>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</si>
  <si>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</si>
  <si>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</si>
  <si>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</si>
  <si>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</si>
  <si>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</si>
  <si>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Table 11</t>
  </si>
  <si>
    <t>Table 12</t>
  </si>
  <si>
    <t>(On Cash Basis)</t>
  </si>
  <si>
    <t>Heads</t>
  </si>
  <si>
    <t>Sanctioned Expenditure</t>
  </si>
  <si>
    <t xml:space="preserve">   Recurrent</t>
  </si>
  <si>
    <t xml:space="preserve">   Capital</t>
  </si>
  <si>
    <t>Mar (e)</t>
  </si>
  <si>
    <t xml:space="preserve"> Changes in the Eight Months of </t>
  </si>
  <si>
    <t xml:space="preserve"> p=provisional, e = estimates</t>
  </si>
  <si>
    <t xml:space="preserve">         2.6 The Timbre Corporation of Nepal</t>
  </si>
  <si>
    <t xml:space="preserve">         5.3 Janak Educationa Material Center Ltd.</t>
  </si>
  <si>
    <t>2011*</t>
  </si>
  <si>
    <t>Mid-March</t>
  </si>
  <si>
    <t>Chhimek Laghubitta Bikas Bank Ltd</t>
  </si>
  <si>
    <t>Bank of Asia Nepal Ltd</t>
  </si>
  <si>
    <t>Kaski Finance Ltd</t>
  </si>
  <si>
    <t>Ev erest Finance Ltd</t>
  </si>
  <si>
    <t>Pathibhara Bikas Bank Ltd</t>
  </si>
  <si>
    <t>Biratlaxmi Bikas Bank Ltd</t>
  </si>
  <si>
    <t>Corporate Development Bank Ltd</t>
  </si>
  <si>
    <t>Guheswori Mer. Banking &amp; Finance</t>
  </si>
  <si>
    <t>2067-11-17</t>
  </si>
  <si>
    <t>DCBL BANK LTD.</t>
  </si>
  <si>
    <t>Arun Valley Hydropower Co. Ltd</t>
  </si>
  <si>
    <t>NDEP Dev. Bank Ltd.</t>
  </si>
  <si>
    <t>Valley Finance Ltd</t>
  </si>
  <si>
    <t>2067-11-9</t>
  </si>
  <si>
    <t>Western Dev Bank Ltd</t>
  </si>
  <si>
    <t>Himalaya Finance Ltd</t>
  </si>
  <si>
    <t>Araniko Dev Bank Ltd.</t>
  </si>
  <si>
    <t>Tinau Bikas Bank Ltd</t>
  </si>
  <si>
    <t>AUCTION</t>
  </si>
  <si>
    <t>Narayani National Finance Ltd.</t>
  </si>
  <si>
    <t>Global Bank Ltd</t>
  </si>
  <si>
    <t>Gorkha Finance Ltd.</t>
  </si>
  <si>
    <t>Miteri Dev Bank Ltd</t>
  </si>
  <si>
    <t xml:space="preserve">       a.Domestic Resources &amp; Loans </t>
  </si>
  <si>
    <t>49.67  </t>
  </si>
  <si>
    <t>50.33  </t>
  </si>
  <si>
    <t>0.4  </t>
  </si>
  <si>
    <t xml:space="preserve">   Principal Repayment</t>
  </si>
  <si>
    <t>Unspent Government Balance</t>
  </si>
  <si>
    <t xml:space="preserve">   Revenue</t>
  </si>
  <si>
    <t xml:space="preserve">   Non-Budgetary Receipts,net</t>
  </si>
  <si>
    <t xml:space="preserve">   V.A.T.</t>
  </si>
  <si>
    <t>Sources of Financing</t>
  </si>
  <si>
    <t xml:space="preserve">   Internal Loans</t>
  </si>
  <si>
    <t xml:space="preserve">     Domestic Borrowings</t>
  </si>
  <si>
    <t xml:space="preserve">       d. Citizen Saving Certificates</t>
  </si>
  <si>
    <t xml:space="preserve"> ++ Minus (-) indicates surplus.</t>
  </si>
  <si>
    <t>Table 13</t>
  </si>
  <si>
    <t>No.</t>
  </si>
  <si>
    <t xml:space="preserve"> Name of Bonds/Ownership</t>
  </si>
  <si>
    <t xml:space="preserve"> Treasury Bills</t>
  </si>
  <si>
    <t xml:space="preserve">2009/10 </t>
  </si>
  <si>
    <t xml:space="preserve">   Educational Service Tax</t>
  </si>
  <si>
    <t>a. Banking Sector</t>
  </si>
  <si>
    <t xml:space="preserve">   i. Nepal Rastra Bank</t>
  </si>
  <si>
    <t xml:space="preserve">  ii. Commercial Banks</t>
  </si>
  <si>
    <t>b. Non-Banking Sector</t>
  </si>
  <si>
    <t xml:space="preserve"> Development Bonds</t>
  </si>
  <si>
    <t xml:space="preserve">   i. Nepal Rastra Bank </t>
  </si>
  <si>
    <t xml:space="preserve">b. Non-Banking Sector </t>
  </si>
  <si>
    <t xml:space="preserve"> National Saving Certificates</t>
  </si>
  <si>
    <r>
      <t>2010/11</t>
    </r>
    <r>
      <rPr>
        <b/>
        <vertAlign val="superscript"/>
        <sz val="10"/>
        <rFont val="Times New Roman"/>
        <family val="1"/>
      </rPr>
      <t>P</t>
    </r>
  </si>
  <si>
    <r>
      <t>2010/11</t>
    </r>
    <r>
      <rPr>
        <b/>
        <vertAlign val="superscript"/>
        <sz val="9"/>
        <rFont val="Times New Roman"/>
        <family val="1"/>
      </rPr>
      <t>P</t>
    </r>
  </si>
  <si>
    <r>
      <t>2010/11</t>
    </r>
    <r>
      <rPr>
        <vertAlign val="superscript"/>
        <sz val="10"/>
        <rFont val="Times New Roman"/>
        <family val="1"/>
      </rPr>
      <t xml:space="preserve"> P</t>
    </r>
  </si>
  <si>
    <t xml:space="preserve"> Citizen Saving Bonds</t>
  </si>
  <si>
    <t xml:space="preserve"> Special Bonds</t>
  </si>
  <si>
    <t xml:space="preserve">  i. Commercial Banks</t>
  </si>
  <si>
    <t>b.Non-Banking Sector</t>
  </si>
  <si>
    <t xml:space="preserve">    (Of which duty drawback)</t>
  </si>
  <si>
    <t>Short Term Loan &amp; Advances</t>
  </si>
  <si>
    <t xml:space="preserve"> Grand Total</t>
  </si>
  <si>
    <t xml:space="preserve">  a  Banking Sector</t>
  </si>
  <si>
    <t xml:space="preserve">   i  NRB </t>
  </si>
  <si>
    <t xml:space="preserve"> b. Non-Banking Sector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</si>
  <si>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</si>
  <si>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</si>
  <si>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</si>
  <si>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</si>
  <si>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</si>
  <si>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</si>
  <si>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</si>
  <si>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</si>
  <si>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</si>
  <si>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</si>
  <si>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</si>
  <si>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 xml:space="preserve">Particulars                                                                    </t>
  </si>
  <si>
    <t>% Change</t>
  </si>
  <si>
    <t>Total</t>
  </si>
  <si>
    <t xml:space="preserve">Total </t>
  </si>
  <si>
    <t>Share %</t>
  </si>
  <si>
    <t>Manufacturing &amp; Processing</t>
  </si>
  <si>
    <t>Hotel</t>
  </si>
  <si>
    <t>Trading</t>
  </si>
  <si>
    <t>Others</t>
  </si>
  <si>
    <t>Financial Institutions</t>
  </si>
  <si>
    <t>Market Days</t>
  </si>
  <si>
    <t>Number of Transactions</t>
  </si>
  <si>
    <t>Table 4</t>
  </si>
  <si>
    <t>Group</t>
  </si>
  <si>
    <t>Closing</t>
  </si>
  <si>
    <t>High</t>
  </si>
  <si>
    <t>Low</t>
  </si>
  <si>
    <t xml:space="preserve">2010/11 </t>
  </si>
  <si>
    <t>131.9  </t>
  </si>
  <si>
    <t xml:space="preserve">Consumer Price Index : Kathmandu Valley </t>
  </si>
  <si>
    <t xml:space="preserve">Consumer Price Index : Terai </t>
  </si>
  <si>
    <t xml:space="preserve">Consumer Price Index : Hill </t>
  </si>
  <si>
    <t>4 over 1</t>
  </si>
  <si>
    <t>Commercial Banks</t>
  </si>
  <si>
    <t>Development Banks</t>
  </si>
  <si>
    <t>Share Units ('000)</t>
  </si>
  <si>
    <t>% Share of Value</t>
  </si>
  <si>
    <t>Table 5</t>
  </si>
  <si>
    <t>Table 6</t>
  </si>
  <si>
    <t xml:space="preserve">Current Macroeconomic Situation </t>
  </si>
  <si>
    <t>Monetary Survey</t>
  </si>
  <si>
    <t>Monetary Authorities' Account</t>
  </si>
  <si>
    <t>1. Ratio of export to  import</t>
  </si>
  <si>
    <t>Condensed Assets and Liabilities of Commercial Banks</t>
  </si>
  <si>
    <t>Government Budgetary Operation</t>
  </si>
  <si>
    <t>Direction of Foreign Trade</t>
  </si>
  <si>
    <t>Gross Foreign Exchange Holdings of the Banking Sector</t>
  </si>
  <si>
    <t>TOTAL EXPORTS</t>
  </si>
  <si>
    <t>To India</t>
  </si>
  <si>
    <t>To Other Countries</t>
  </si>
  <si>
    <t>TOTAL IMPORTS</t>
  </si>
  <si>
    <t>From India</t>
  </si>
  <si>
    <t>From Other Countries</t>
  </si>
  <si>
    <t>TOTAL TRADE BALANCE</t>
  </si>
  <si>
    <t>With India</t>
  </si>
  <si>
    <t>With Other Countries</t>
  </si>
  <si>
    <t>TOTAL FOREIGN TRADE</t>
  </si>
  <si>
    <t>India</t>
  </si>
  <si>
    <t>Other Countries</t>
  </si>
  <si>
    <t>Export</t>
  </si>
  <si>
    <t>2067-4-19</t>
  </si>
  <si>
    <t>2067-4-31</t>
  </si>
  <si>
    <t>2067-4-20</t>
  </si>
  <si>
    <t>2067-4-7</t>
  </si>
  <si>
    <t xml:space="preserve">Listed Amount </t>
  </si>
  <si>
    <t>(in thousand)</t>
  </si>
  <si>
    <t>Import</t>
  </si>
  <si>
    <t>Table 14</t>
  </si>
  <si>
    <t>Table 15</t>
  </si>
  <si>
    <t>Table 16</t>
  </si>
  <si>
    <t>Table 17</t>
  </si>
  <si>
    <t>Table 18</t>
  </si>
  <si>
    <t>Convertible</t>
  </si>
  <si>
    <t>Inconvertible</t>
  </si>
  <si>
    <t>Commercial Bank</t>
  </si>
  <si>
    <t>Total Reserve</t>
  </si>
  <si>
    <t xml:space="preserve">      Share in total (in percent)</t>
  </si>
  <si>
    <t>Import Capacity(Equivalent Months)</t>
  </si>
  <si>
    <t>Merchandise</t>
  </si>
  <si>
    <t>Merchandise and Services</t>
  </si>
  <si>
    <t>1.Gross Foreign Exchange Reserve</t>
  </si>
  <si>
    <t>National Consumer Price Index   (New Series)</t>
  </si>
  <si>
    <t>Groups &amp; Sub-groups</t>
  </si>
  <si>
    <t>Weight %</t>
  </si>
  <si>
    <t>Column</t>
  </si>
  <si>
    <t xml:space="preserve">Overall Index </t>
  </si>
  <si>
    <t>100.00  </t>
  </si>
  <si>
    <t>135.9  </t>
  </si>
  <si>
    <t>1. Food and Beverage</t>
  </si>
  <si>
    <t>46.82  </t>
  </si>
  <si>
    <t>      Cereals Grains &amp; their products</t>
  </si>
  <si>
    <t>14.81  </t>
  </si>
  <si>
    <t>142.4  </t>
  </si>
  <si>
    <t>      Legume Varieties</t>
  </si>
  <si>
    <t>2.01  </t>
  </si>
  <si>
    <t>      Vegetables</t>
  </si>
  <si>
    <t>5.65  </t>
  </si>
  <si>
    <t>      Meat &amp; Fish</t>
  </si>
  <si>
    <t>5.70  </t>
  </si>
  <si>
    <t>      Milk Products and Egg</t>
  </si>
  <si>
    <t>5.01  </t>
  </si>
  <si>
    <t>0.0  </t>
  </si>
  <si>
    <t>      Ghee and Oil</t>
  </si>
  <si>
    <t>2.70  </t>
  </si>
  <si>
    <t>      Fruits</t>
  </si>
  <si>
    <t>2.23  </t>
  </si>
  <si>
    <t>      Sugar &amp; Sweets</t>
  </si>
  <si>
    <t>1.36  </t>
  </si>
  <si>
    <t>      Spices</t>
  </si>
  <si>
    <t>1.46  </t>
  </si>
  <si>
    <t>      Soft Drinks</t>
  </si>
  <si>
    <t>0.96  </t>
  </si>
  <si>
    <t>      Hard Drinks</t>
  </si>
  <si>
    <t>1.72  </t>
  </si>
  <si>
    <t>      Tobacco Products</t>
  </si>
  <si>
    <t>0.85  </t>
  </si>
  <si>
    <t>      Restaurant &amp; Hotel</t>
  </si>
  <si>
    <t>2.35  </t>
  </si>
  <si>
    <t>2. Non-Food and Services</t>
  </si>
  <si>
    <t>53.18  </t>
  </si>
  <si>
    <t>      Clothing &amp; Footwear</t>
  </si>
  <si>
    <t>8.49  </t>
  </si>
  <si>
    <t>      Housing &amp; Utilities</t>
  </si>
  <si>
    <t>10.87  </t>
  </si>
  <si>
    <t>0.2  </t>
  </si>
  <si>
    <t>      Furnishing &amp; Household Equipment</t>
  </si>
  <si>
    <t>4.89  </t>
  </si>
  <si>
    <t>      Health</t>
  </si>
  <si>
    <t>3.25  </t>
  </si>
  <si>
    <t>      Transport</t>
  </si>
  <si>
    <t>6.01  </t>
  </si>
  <si>
    <t>      Communication</t>
  </si>
  <si>
    <t>3.64  </t>
  </si>
  <si>
    <t>100.1  </t>
  </si>
  <si>
    <t>      Recreation and Culture</t>
  </si>
  <si>
    <t>5.39  </t>
  </si>
  <si>
    <t>      Education</t>
  </si>
  <si>
    <t>8.46  </t>
  </si>
  <si>
    <t>      Miscellaneous Goods &amp; Services</t>
  </si>
  <si>
    <t>2.17  </t>
  </si>
  <si>
    <t>2.Gold,SDR,IMF Gold Tranche</t>
  </si>
  <si>
    <t>3.Gross Foreign Assets(1+2)</t>
  </si>
  <si>
    <t>4.Foreign Liabilities</t>
  </si>
  <si>
    <t>5.Net Foreign Assets(3-4)</t>
  </si>
  <si>
    <t>million</t>
  </si>
  <si>
    <t xml:space="preserve"> 2/ Adjusting the exchange valuation gain of Rs </t>
  </si>
  <si>
    <t xml:space="preserve"> 1/ Adjusting the exchange valuation loss of Rs</t>
  </si>
  <si>
    <t xml:space="preserve"> 2/ Adjusting the exchange valuation gain of Rs. </t>
  </si>
  <si>
    <t xml:space="preserve"> 1/ Adjusting the exchange valuation gain of  Rs. </t>
  </si>
  <si>
    <t>6.0-9.75</t>
  </si>
  <si>
    <t xml:space="preserve">   c. Other Deposits</t>
  </si>
  <si>
    <t>5.0-9.5</t>
  </si>
  <si>
    <t xml:space="preserve">   This fully collateralised lending facility takes place at the initiative of commercial banks.</t>
  </si>
  <si>
    <t>Table 20</t>
  </si>
  <si>
    <t xml:space="preserve">FY </t>
  </si>
  <si>
    <t>Mid-Month</t>
  </si>
  <si>
    <t>Month End*</t>
  </si>
  <si>
    <t>Monthly Average*</t>
  </si>
  <si>
    <t>Buying</t>
  </si>
  <si>
    <t>Selling</t>
  </si>
  <si>
    <t>Jun</t>
  </si>
  <si>
    <t>Jul</t>
  </si>
  <si>
    <t>Price of Oil and Gold in the International Market</t>
  </si>
  <si>
    <t>Mid-July</t>
  </si>
  <si>
    <t>Jul-Jul</t>
  </si>
  <si>
    <t>Oil ($/barrel)*</t>
  </si>
  <si>
    <t>*Crude Oil Brent</t>
  </si>
  <si>
    <t>Table 36</t>
  </si>
  <si>
    <t>Direction of Foreign Trade*</t>
  </si>
  <si>
    <t>Exchange Rate of US Dollar</t>
  </si>
  <si>
    <t>Particulars</t>
  </si>
  <si>
    <t>Table 19</t>
  </si>
  <si>
    <t>2007/08</t>
  </si>
  <si>
    <t xml:space="preserve">    10.2 PRGF</t>
  </si>
  <si>
    <t>3 Over 2</t>
  </si>
  <si>
    <t>NEPSE Index (Closing)*</t>
  </si>
  <si>
    <t>NEPSE Sensitive Index (Closing)**</t>
  </si>
  <si>
    <t xml:space="preserve">Number of Listed  Companies  </t>
  </si>
  <si>
    <t>Twelve Months Rolling Standard Deviation</t>
  </si>
  <si>
    <t>2 Over 1</t>
  </si>
  <si>
    <t>Banking Sub-Index</t>
  </si>
  <si>
    <t xml:space="preserve">Number of Listed Companies </t>
  </si>
  <si>
    <t xml:space="preserve">    Commercial Banks</t>
  </si>
  <si>
    <t xml:space="preserve">    Development Banks</t>
  </si>
  <si>
    <t xml:space="preserve">    Finance Companies</t>
  </si>
  <si>
    <t xml:space="preserve">    Insurance Companies</t>
  </si>
  <si>
    <t>7 over 4</t>
  </si>
  <si>
    <t>Insurance Companies</t>
  </si>
  <si>
    <t>Finance Companies</t>
  </si>
  <si>
    <t>Hydro Power</t>
  </si>
  <si>
    <t>NEPSE Overall Index*</t>
  </si>
  <si>
    <t>Share Unit</t>
  </si>
  <si>
    <t xml:space="preserve"> Share Amount </t>
  </si>
  <si>
    <t>5 over 2</t>
  </si>
  <si>
    <t>* Base: February 12, 1994</t>
  </si>
  <si>
    <t>2010/11</t>
  </si>
  <si>
    <t>(Of which Foreign Employment Bond)</t>
  </si>
  <si>
    <t>** Base: July 16, 2006</t>
  </si>
  <si>
    <t>Index</t>
  </si>
  <si>
    <t>Resources</t>
  </si>
  <si>
    <t>2009                 sep</t>
  </si>
  <si>
    <t>2009             Oct</t>
  </si>
  <si>
    <t>2009             Nov</t>
  </si>
  <si>
    <t>LIBOR+0.25</t>
  </si>
  <si>
    <t>6.0-10</t>
  </si>
  <si>
    <t>2.0-7.25</t>
  </si>
  <si>
    <t>2.0-8.0</t>
  </si>
  <si>
    <t>2.0-12.0</t>
  </si>
  <si>
    <t>1.5-7.25</t>
  </si>
  <si>
    <t>1.75-7.25</t>
  </si>
  <si>
    <t>1.75-8.0</t>
  </si>
  <si>
    <t>1.5-6.5</t>
  </si>
  <si>
    <t>1.5-9.5</t>
  </si>
  <si>
    <t>1.75-9.5</t>
  </si>
  <si>
    <t>1.75-8.75</t>
  </si>
  <si>
    <t>1.75-9.75</t>
  </si>
  <si>
    <t>2.75-10.0</t>
  </si>
  <si>
    <t>2.50-9.0</t>
  </si>
  <si>
    <t>2.5-10.0</t>
  </si>
  <si>
    <t>2.5-11.0</t>
  </si>
  <si>
    <t>3.5-11.5</t>
  </si>
  <si>
    <t>4.75-11.5</t>
  </si>
  <si>
    <t>2.75-9.50</t>
  </si>
  <si>
    <t>2.75-10.5</t>
  </si>
  <si>
    <t>* As per Nepalese Calendar</t>
  </si>
  <si>
    <t>2.75-11.5</t>
  </si>
  <si>
    <t>2.75-13.0</t>
  </si>
  <si>
    <t>4.0-13.0</t>
  </si>
  <si>
    <t>5.0-13.0</t>
  </si>
  <si>
    <t>6.5-12.5</t>
  </si>
  <si>
    <t>4.0-18.0</t>
  </si>
  <si>
    <t>6.5-13.50</t>
  </si>
  <si>
    <t>6.5-18.0</t>
  </si>
  <si>
    <t>7.0-18.0</t>
  </si>
  <si>
    <t xml:space="preserve"># The SLF rate is determined at the penal rate added to the weighted average discount rate of  91-day Treasury Bills of the preceding week </t>
  </si>
  <si>
    <t>or the Bank Rate whichever is higher.</t>
  </si>
  <si>
    <t>Amount Change</t>
  </si>
  <si>
    <t xml:space="preserve">   ii. Commercial Banks</t>
  </si>
  <si>
    <t>** Refers to past London historical fix.</t>
  </si>
  <si>
    <t>Gold ($/ounce)**</t>
  </si>
  <si>
    <t>5. Assets =  Liabilities</t>
  </si>
  <si>
    <t>Stock Market Indicators</t>
  </si>
  <si>
    <t>Market Capitalization of Listed Companies (Rs in million)</t>
  </si>
  <si>
    <t>Rs  in              million</t>
  </si>
  <si>
    <t>Rs               in million</t>
  </si>
  <si>
    <t>Mid-Months</t>
  </si>
  <si>
    <t xml:space="preserve">   Others (Freeze Account)</t>
  </si>
  <si>
    <t>Share Market Activities and Turnover Details</t>
  </si>
  <si>
    <t>Outstanding Domestic Debt of the GON</t>
  </si>
  <si>
    <t xml:space="preserve">          a.  Government</t>
  </si>
  <si>
    <t xml:space="preserve">          b.  Non Government</t>
  </si>
  <si>
    <t xml:space="preserve">   7.4  Claims on Private Sector</t>
  </si>
  <si>
    <t>** Base; July 16, 2006</t>
  </si>
  <si>
    <t>8. Other Assets</t>
  </si>
  <si>
    <t>Factors Affecting Reserve Money</t>
  </si>
  <si>
    <t xml:space="preserve">1. Net Foreign Assets </t>
  </si>
  <si>
    <t xml:space="preserve">    a. Foreign Assets</t>
  </si>
  <si>
    <t xml:space="preserve">    b. Foreign Liabilities</t>
  </si>
  <si>
    <t xml:space="preserve">2. Net Domestic Assets </t>
  </si>
  <si>
    <t>2.1 Domestic Credit</t>
  </si>
  <si>
    <t xml:space="preserve">  a. Claims on Govt.,Net</t>
  </si>
  <si>
    <t xml:space="preserve">            Claims on Govt.</t>
  </si>
  <si>
    <t xml:space="preserve">            Govt. Deposits</t>
  </si>
  <si>
    <t xml:space="preserve">   b. Claims on Govt. Ent.</t>
  </si>
  <si>
    <t xml:space="preserve">  d. Claims on Banks</t>
  </si>
  <si>
    <t xml:space="preserve">  e. Claims on Pvt. Sector</t>
  </si>
  <si>
    <t xml:space="preserve">   a.   Currency Outside NRB</t>
  </si>
  <si>
    <t>2.2 Other Items, Net</t>
  </si>
  <si>
    <t xml:space="preserve">   c. Claims on Non-Gov Fin.Ent</t>
  </si>
  <si>
    <t xml:space="preserve">   b.  Deposits of Com. Banks</t>
  </si>
  <si>
    <t>Table 21</t>
  </si>
  <si>
    <t>Table 22</t>
  </si>
  <si>
    <t>Table 23</t>
  </si>
  <si>
    <t>Table 24</t>
  </si>
  <si>
    <t>Table 26</t>
  </si>
  <si>
    <t xml:space="preserve">3. Reserve Money </t>
  </si>
  <si>
    <t>Composition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</si>
  <si>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</si>
  <si>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</si>
  <si>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</si>
  <si>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</si>
  <si>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</si>
  <si>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Vechile Tax</t>
  </si>
  <si>
    <t xml:space="preserve">   Non-Tax Revenue</t>
  </si>
  <si>
    <t>Total  Revenue</t>
  </si>
  <si>
    <t>Table 25</t>
  </si>
  <si>
    <t>-</t>
  </si>
  <si>
    <t>Name of Corporation</t>
  </si>
  <si>
    <t xml:space="preserve">     1. Industrial</t>
  </si>
  <si>
    <t xml:space="preserve">         1.1 Agricultural Lime Industries Ltd.</t>
  </si>
  <si>
    <t xml:space="preserve">         1.2 Birjung Sugar Mills Ltd.</t>
  </si>
  <si>
    <t xml:space="preserve">         1.3 Dairy Development Corporation</t>
  </si>
  <si>
    <t xml:space="preserve">         1.4 Herbs Production and Processing Center Ltd.</t>
  </si>
  <si>
    <t xml:space="preserve">         1.5 Hetauda Cement Industries Ltd.</t>
  </si>
  <si>
    <t xml:space="preserve">         1.7 Limbini Sugar Mills Ltd.</t>
  </si>
  <si>
    <t xml:space="preserve">         1.8 Nepal Rosin and Terpentine Ltd.</t>
  </si>
  <si>
    <t xml:space="preserve">         1.9 Royal Drugs LTd.</t>
  </si>
  <si>
    <t xml:space="preserve">         1.10 Udaypur Cement Industries Ltd.</t>
  </si>
  <si>
    <t xml:space="preserve">         1.11 Nepal Orient and Magnesite Pvt. LTd.</t>
  </si>
  <si>
    <t xml:space="preserve">         1.12 Himal Cement Company</t>
  </si>
  <si>
    <t xml:space="preserve">         1.13 Hetauda Textile Industries Ltd.</t>
  </si>
  <si>
    <t xml:space="preserve">         1.14 Bhaktapur Brick Factory</t>
  </si>
  <si>
    <t xml:space="preserve">         1.15 Others</t>
  </si>
  <si>
    <t xml:space="preserve">     3.3 Drinking Materials (Bear, Alcohol, Soda etc)</t>
  </si>
  <si>
    <t>Ocotber</t>
  </si>
  <si>
    <t xml:space="preserve">     2 Trading</t>
  </si>
  <si>
    <t xml:space="preserve">         2.1 Agriculture Input Corporation</t>
  </si>
  <si>
    <t>182.0  </t>
  </si>
  <si>
    <t>154.6  </t>
  </si>
  <si>
    <t>173.4  </t>
  </si>
  <si>
    <t>-1.2  </t>
  </si>
  <si>
    <t>221.1  </t>
  </si>
  <si>
    <t>191.4  </t>
  </si>
  <si>
    <t>131.4  </t>
  </si>
  <si>
    <t>227.4  </t>
  </si>
  <si>
    <t>73.1  </t>
  </si>
  <si>
    <t>138.2  </t>
  </si>
  <si>
    <t>170.3  </t>
  </si>
  <si>
    <t>189.7  </t>
  </si>
  <si>
    <t>11.4  </t>
  </si>
  <si>
    <t>151.9  </t>
  </si>
  <si>
    <t>167.9  </t>
  </si>
  <si>
    <t>3.1  </t>
  </si>
  <si>
    <t>-0.1  </t>
  </si>
  <si>
    <t>144.3  </t>
  </si>
  <si>
    <t>145.6  </t>
  </si>
  <si>
    <t>1.7  </t>
  </si>
  <si>
    <t>177.8  </t>
  </si>
  <si>
    <t>2.0  </t>
  </si>
  <si>
    <t>213.4  </t>
  </si>
  <si>
    <t>223.1  </t>
  </si>
  <si>
    <t>0.8  </t>
  </si>
  <si>
    <t>215.3  </t>
  </si>
  <si>
    <t>0.6  </t>
  </si>
  <si>
    <t>151.4  </t>
  </si>
  <si>
    <t>164.9  </t>
  </si>
  <si>
    <t>8.9  </t>
  </si>
  <si>
    <t>121.1  </t>
  </si>
  <si>
    <t>136.1  </t>
  </si>
  <si>
    <t>12.4  </t>
  </si>
  <si>
    <t>2.1  </t>
  </si>
  <si>
    <t>153.3  </t>
  </si>
  <si>
    <t>17.1  </t>
  </si>
  <si>
    <t>166.2  </t>
  </si>
  <si>
    <t>192.1  </t>
  </si>
  <si>
    <t>125.2  </t>
  </si>
  <si>
    <t>138.9  </t>
  </si>
  <si>
    <t>153.0  </t>
  </si>
  <si>
    <t>Jan/Feb</t>
  </si>
  <si>
    <t>126.1  </t>
  </si>
  <si>
    <t>138.6  </t>
  </si>
  <si>
    <t>9.9  </t>
  </si>
  <si>
    <t>134.9  </t>
  </si>
  <si>
    <t>14.8  </t>
  </si>
  <si>
    <t>17.3  </t>
  </si>
  <si>
    <t>138.4  </t>
  </si>
  <si>
    <t>12.1  </t>
  </si>
  <si>
    <t>13.4  </t>
  </si>
  <si>
    <t>161.9  </t>
  </si>
  <si>
    <t>210.4  </t>
  </si>
  <si>
    <t>193.4  </t>
  </si>
  <si>
    <t>30.0  </t>
  </si>
  <si>
    <t>-4.8  </t>
  </si>
  <si>
    <t>-8.1  </t>
  </si>
  <si>
    <t>117.6  </t>
  </si>
  <si>
    <t>120.3  </t>
  </si>
  <si>
    <t>208.4  </t>
  </si>
  <si>
    <t>-8.4  </t>
  </si>
  <si>
    <t>178.0  </t>
  </si>
  <si>
    <t>191.8  </t>
  </si>
  <si>
    <t>24.5  </t>
  </si>
  <si>
    <t>4.5  </t>
  </si>
  <si>
    <t>7.7  </t>
  </si>
  <si>
    <t>134.4  </t>
  </si>
  <si>
    <t>152.4  </t>
  </si>
  <si>
    <t>168.3  </t>
  </si>
  <si>
    <t>149.5  </t>
  </si>
  <si>
    <t>144.8  </t>
  </si>
  <si>
    <t>149.4  </t>
  </si>
  <si>
    <t>-3.1  </t>
  </si>
  <si>
    <t>2.6  </t>
  </si>
  <si>
    <t>116.1  </t>
  </si>
  <si>
    <t>140.9  </t>
  </si>
  <si>
    <t>187.9  </t>
  </si>
  <si>
    <t>21.3  </t>
  </si>
  <si>
    <t>33.4  </t>
  </si>
  <si>
    <t>5.7  </t>
  </si>
  <si>
    <t>126.5  </t>
  </si>
  <si>
    <t>203.2  </t>
  </si>
  <si>
    <t>217.5  </t>
  </si>
  <si>
    <t>60.7  </t>
  </si>
  <si>
    <t>7.0  </t>
  </si>
  <si>
    <t>-2.5  </t>
  </si>
  <si>
    <t>133.9  </t>
  </si>
  <si>
    <t>179.3  </t>
  </si>
  <si>
    <t>219.0  </t>
  </si>
  <si>
    <t>34.0  </t>
  </si>
  <si>
    <t>22.1  </t>
  </si>
  <si>
    <t>131.8  </t>
  </si>
  <si>
    <t>165.5  </t>
  </si>
  <si>
    <t>15.3  </t>
  </si>
  <si>
    <t>167.1  </t>
  </si>
  <si>
    <t>20.9  </t>
  </si>
  <si>
    <t>15.5  </t>
  </si>
  <si>
    <t>118.6  </t>
  </si>
  <si>
    <t>125.7  </t>
  </si>
  <si>
    <t>132.4  </t>
  </si>
  <si>
    <t>6.0  </t>
  </si>
  <si>
    <t>5.3  </t>
  </si>
  <si>
    <t>117.4  </t>
  </si>
  <si>
    <t>125.4  </t>
  </si>
  <si>
    <t>6.8  </t>
  </si>
  <si>
    <t>13.7  </t>
  </si>
  <si>
    <t>119.1  </t>
  </si>
  <si>
    <t>127.1  </t>
  </si>
  <si>
    <t>6.7  </t>
  </si>
  <si>
    <t>116.0  </t>
  </si>
  <si>
    <t>121.4  </t>
  </si>
  <si>
    <t>0.1  </t>
  </si>
  <si>
    <t>-2.0  </t>
  </si>
  <si>
    <t>133.0  </t>
  </si>
  <si>
    <t>139.8  </t>
  </si>
  <si>
    <t>159.2  </t>
  </si>
  <si>
    <t>9.0  </t>
  </si>
  <si>
    <t>-0.5  </t>
  </si>
  <si>
    <t>13.9  </t>
  </si>
  <si>
    <t>137.1  </t>
  </si>
  <si>
    <t>154.7  </t>
  </si>
  <si>
    <t>187.4  </t>
  </si>
  <si>
    <t>12.9  </t>
  </si>
  <si>
    <t>21.1  </t>
  </si>
  <si>
    <t>136.3  </t>
  </si>
  <si>
    <t>125.0  </t>
  </si>
  <si>
    <t>137.3  </t>
  </si>
  <si>
    <t>148.1  </t>
  </si>
  <si>
    <t>9.8  </t>
  </si>
  <si>
    <t>7.9  </t>
  </si>
  <si>
    <t>134.1  </t>
  </si>
  <si>
    <t>154.8  </t>
  </si>
  <si>
    <t>176.0  </t>
  </si>
  <si>
    <t>117.9  </t>
  </si>
  <si>
    <t>124.9  </t>
  </si>
  <si>
    <t>129.4  </t>
  </si>
  <si>
    <t>5.9  </t>
  </si>
  <si>
    <t>3.6  </t>
  </si>
  <si>
    <t>11.1  </t>
  </si>
  <si>
    <t>11.6  </t>
  </si>
  <si>
    <t>155.5  </t>
  </si>
  <si>
    <t>185.1  </t>
  </si>
  <si>
    <t>16.2  </t>
  </si>
  <si>
    <t>19.0  </t>
  </si>
  <si>
    <t>132.7  </t>
  </si>
  <si>
    <t>5.2  </t>
  </si>
  <si>
    <t>Mid-March 2011</t>
  </si>
  <si>
    <t>Feb/Mar</t>
  </si>
  <si>
    <t>Mid-March  2011</t>
  </si>
  <si>
    <t>125.5  </t>
  </si>
  <si>
    <t>131.7  </t>
  </si>
  <si>
    <t>6.9  </t>
  </si>
  <si>
    <t>126.0  </t>
  </si>
  <si>
    <t>135.2  </t>
  </si>
  <si>
    <t>7.3  </t>
  </si>
  <si>
    <t>128.8  </t>
  </si>
  <si>
    <t>145.1  </t>
  </si>
  <si>
    <t>5.4  </t>
  </si>
  <si>
    <t>2.3  </t>
  </si>
  <si>
    <t>124.4  </t>
  </si>
  <si>
    <t>123.8  </t>
  </si>
  <si>
    <t>119.0  </t>
  </si>
  <si>
    <t>121.6  </t>
  </si>
  <si>
    <t>11.8  </t>
  </si>
  <si>
    <t>116.4  </t>
  </si>
  <si>
    <t>126.2  </t>
  </si>
  <si>
    <t>8.4  </t>
  </si>
  <si>
    <t>140.6  </t>
  </si>
  <si>
    <t>159.3  </t>
  </si>
  <si>
    <t>156.6  </t>
  </si>
  <si>
    <t>188.4  </t>
  </si>
  <si>
    <t>126.4  </t>
  </si>
  <si>
    <t>135.6  </t>
  </si>
  <si>
    <t>137.5  </t>
  </si>
  <si>
    <t>147.5  </t>
  </si>
  <si>
    <t>155.9  </t>
  </si>
  <si>
    <t>175.8  </t>
  </si>
  <si>
    <t>118.0  </t>
  </si>
  <si>
    <t>124.6  </t>
  </si>
  <si>
    <t>139.2  </t>
  </si>
  <si>
    <t>155.0  </t>
  </si>
  <si>
    <t>156.0  </t>
  </si>
  <si>
    <t>184.8  </t>
  </si>
  <si>
    <t>125.9  </t>
  </si>
  <si>
    <t>132.3  </t>
  </si>
  <si>
    <t>6.4  </t>
  </si>
  <si>
    <t xml:space="preserve">         2.2 Cottage Indutries Development Corporation</t>
  </si>
  <si>
    <t xml:space="preserve">         2.3 National Trading Ltd.</t>
  </si>
  <si>
    <t xml:space="preserve">         2.4 Nepal Food Corporation</t>
  </si>
  <si>
    <t xml:space="preserve">         2.5 Nepal Oil Corporation</t>
  </si>
  <si>
    <t xml:space="preserve">         2.7 Others</t>
  </si>
  <si>
    <t xml:space="preserve">     3 Financial</t>
  </si>
  <si>
    <t xml:space="preserve">         3.1 Agriculture Development Bank</t>
  </si>
  <si>
    <t xml:space="preserve">         3.2 Nepal Industrial Development Corporation</t>
  </si>
  <si>
    <t>2009/10</t>
  </si>
  <si>
    <t xml:space="preserve">         3.3 Rastria Banijya Bank</t>
  </si>
  <si>
    <t xml:space="preserve">         3.4 Credit Insurance and Loan Guarantee Corp. Pvt. Ltd.</t>
  </si>
  <si>
    <t xml:space="preserve">         3.5 Nepal Housing Development Finance Company</t>
  </si>
  <si>
    <t xml:space="preserve">         3.6 Nepal Stock Exchange</t>
  </si>
  <si>
    <t xml:space="preserve">         3.7 Citizen Investment Fund</t>
  </si>
  <si>
    <t xml:space="preserve">         3.8 National Insurance Corporation</t>
  </si>
  <si>
    <t xml:space="preserve">         3.9 Others</t>
  </si>
  <si>
    <t xml:space="preserve">     4 Service Oriented</t>
  </si>
  <si>
    <t xml:space="preserve">         4.1 Insutrial Area Management Ltd.</t>
  </si>
  <si>
    <t xml:space="preserve">         4.2 National Construction Company Nepal Ltd.</t>
  </si>
  <si>
    <t xml:space="preserve">         4.3 Nepal Traportaion and Warehouse Management Co. Ltd.</t>
  </si>
  <si>
    <t xml:space="preserve">         4.4 Nepal Engineering Consultancy Service Center Ltd.</t>
  </si>
  <si>
    <t xml:space="preserve">         4.5 Nepal Airlines Corporation</t>
  </si>
  <si>
    <t xml:space="preserve">         4.6 National Productivity and Economic Development Center Ltd.</t>
  </si>
  <si>
    <t xml:space="preserve">         4.7 Nepal Transportation Corporation</t>
  </si>
  <si>
    <t xml:space="preserve">         4.8 Others</t>
  </si>
  <si>
    <t xml:space="preserve">     5 Other Government Corporations</t>
  </si>
  <si>
    <t xml:space="preserve">         5.1 Cultural Corporation</t>
  </si>
  <si>
    <t xml:space="preserve">         5.2 Gorakhapatra Corporation</t>
  </si>
  <si>
    <t xml:space="preserve">         5.4 Nepal Television</t>
  </si>
  <si>
    <t xml:space="preserve">         5.5 Rural Housing Company Ltd.</t>
  </si>
  <si>
    <t>@ Interest from Government Treasury transaction.</t>
  </si>
  <si>
    <t xml:space="preserve">         5.6 Nepal Water Supply Corporation</t>
  </si>
  <si>
    <t xml:space="preserve">         5.7 Nepal Electricity Authority</t>
  </si>
  <si>
    <t xml:space="preserve">         5.8 Nepal Telecommunication Corporation</t>
  </si>
  <si>
    <t>Percent Change</t>
  </si>
  <si>
    <t>Services: credit</t>
  </si>
  <si>
    <t>Services: debit</t>
  </si>
  <si>
    <t>O/W Education</t>
  </si>
  <si>
    <t>Government services:debit</t>
  </si>
  <si>
    <t>Income: credit</t>
  </si>
  <si>
    <t>Income: debit</t>
  </si>
  <si>
    <t>Balance on Goods,Services and Income</t>
  </si>
  <si>
    <t>Current transfers: credit</t>
  </si>
  <si>
    <t>Workers' remittances</t>
  </si>
  <si>
    <t>Current transfers: debit</t>
  </si>
  <si>
    <t>Other investment: assets</t>
  </si>
  <si>
    <t>Trade credits</t>
  </si>
  <si>
    <t>Other investment: liabilities</t>
  </si>
  <si>
    <t>Other sectors</t>
  </si>
  <si>
    <t>Currency and deposits</t>
  </si>
  <si>
    <t>Deposit money banks</t>
  </si>
  <si>
    <t>Other liabilities</t>
  </si>
  <si>
    <t>Reserve assets</t>
  </si>
  <si>
    <t>Changes in reserve net ( - increase )</t>
  </si>
  <si>
    <t>2.Share in  total export</t>
  </si>
  <si>
    <t>3.Share in  total import</t>
  </si>
  <si>
    <t>4.Share in trade balance</t>
  </si>
  <si>
    <t xml:space="preserve">5.Share in  total trade </t>
  </si>
  <si>
    <t>6. Share of  export and import in total trade</t>
  </si>
  <si>
    <t>A. Major Commodities</t>
  </si>
  <si>
    <t>Batica Hair Oil</t>
  </si>
  <si>
    <t>* includes P.P. fabric</t>
  </si>
  <si>
    <t>Tyre, Tubes &amp; Flapes</t>
  </si>
  <si>
    <t>Computer and Parts</t>
  </si>
  <si>
    <t xml:space="preserve">         5.10 Others</t>
  </si>
  <si>
    <t xml:space="preserve">Financial </t>
  </si>
  <si>
    <t xml:space="preserve">Non-financial </t>
  </si>
  <si>
    <t>Capitalised Interest</t>
  </si>
  <si>
    <t xml:space="preserve">    Financial </t>
  </si>
  <si>
    <t xml:space="preserve">   Non-financial</t>
  </si>
  <si>
    <t>Types of  Securities</t>
  </si>
  <si>
    <t>Annual</t>
  </si>
  <si>
    <t>5.0-12.5</t>
  </si>
  <si>
    <t>4.0-15.0</t>
  </si>
  <si>
    <t>4.0-15.5</t>
  </si>
  <si>
    <t>A. Current Account</t>
  </si>
  <si>
    <t>Research Department</t>
  </si>
  <si>
    <t xml:space="preserve">       b.Foreign Grants</t>
  </si>
  <si>
    <t>Actual Expenditure</t>
  </si>
  <si>
    <t xml:space="preserve">       a.Treasury Bills</t>
  </si>
  <si>
    <t xml:space="preserve">       b.Development Bonds</t>
  </si>
  <si>
    <t xml:space="preserve">       c.National Savings Certificates</t>
  </si>
  <si>
    <t xml:space="preserve">   Foreign Loans</t>
  </si>
  <si>
    <t>Government Budgetary Operation+</t>
  </si>
  <si>
    <t>Goods: Exports f.o.b.</t>
  </si>
  <si>
    <t>Oil</t>
  </si>
  <si>
    <t>Other</t>
  </si>
  <si>
    <t>Goods: Imports f.o.b.</t>
  </si>
  <si>
    <t>Balance on Goods</t>
  </si>
  <si>
    <t>Services: Net</t>
  </si>
  <si>
    <t>Travel</t>
  </si>
  <si>
    <t>Government n.i.e.</t>
  </si>
  <si>
    <t>Transportation</t>
  </si>
  <si>
    <t>Balance on Goods and Services</t>
  </si>
  <si>
    <t>Peoples' Finance Ltd.</t>
  </si>
  <si>
    <t>2067-5-3</t>
  </si>
  <si>
    <t>Premier Finance Ltd.</t>
  </si>
  <si>
    <t>2067-5-21</t>
  </si>
  <si>
    <t>Universal Finance Ltd.</t>
  </si>
  <si>
    <t xml:space="preserve"> 1/ Adjusting the exchange valuation loss of  Rs. 9880.10 million</t>
  </si>
  <si>
    <t xml:space="preserve"> 2/ Adjusting the exchange valuation gain of Rs 842.44 million</t>
  </si>
  <si>
    <t>Aliance Insurance co.Ltd.</t>
  </si>
  <si>
    <t>Business Dev.Bank Ltd</t>
  </si>
  <si>
    <t>N.B. Insurance Company Ltd.</t>
  </si>
  <si>
    <t>2067-8-2</t>
  </si>
  <si>
    <t xml:space="preserve">Kathmandu  Finance Ltd </t>
  </si>
  <si>
    <t>2067-8-7</t>
  </si>
  <si>
    <t>Butwal Finance Ltd.</t>
  </si>
  <si>
    <t>2067-8-17</t>
  </si>
  <si>
    <t>Lord Buddha Finance Ltd.</t>
  </si>
  <si>
    <t>2067-8-28</t>
  </si>
  <si>
    <t>Professional Bikas Bank Ltd.</t>
  </si>
  <si>
    <t>Purnima Bikas Bank Ltd.</t>
  </si>
  <si>
    <t>2067-812</t>
  </si>
  <si>
    <t xml:space="preserve"> Rara  Bikas Bank Ltd.</t>
  </si>
  <si>
    <t>2067-8-14</t>
  </si>
  <si>
    <t>United Finance Ltd.</t>
  </si>
  <si>
    <t>Himchuli Bikas Bank Ltd.</t>
  </si>
  <si>
    <t>2067-8-13</t>
  </si>
  <si>
    <t>NIDC CApital Market Ltd.</t>
  </si>
  <si>
    <t>Everest Bank Ltd.</t>
  </si>
  <si>
    <t>2067-8-26</t>
  </si>
  <si>
    <t>Standard Chartered Bank Ltd.</t>
  </si>
  <si>
    <t>2067-8-29</t>
  </si>
  <si>
    <t>Kathmandu Finance Ltd.</t>
  </si>
  <si>
    <t>Shibhalaxmi Finance Ltd.</t>
  </si>
  <si>
    <t>Swastik Merchant Finance  Ltd.</t>
  </si>
  <si>
    <t>UniqueFinance Ltd.</t>
  </si>
  <si>
    <t>Diyalo Bikas Bank Ltd.</t>
  </si>
  <si>
    <t>Seti Bittiya Sanstha Ltd.</t>
  </si>
  <si>
    <t>Gaurishankar Dev. Bank Ltd.</t>
  </si>
  <si>
    <t>PadhupatiI Dev. Bank Ltd.</t>
  </si>
  <si>
    <t>Sahayogi Bikas Bank Ltd.</t>
  </si>
  <si>
    <t>Prudential Finance Ltd.</t>
  </si>
  <si>
    <t xml:space="preserve">CMB Finance Ltd. </t>
  </si>
  <si>
    <t>Citizen Bank Int. Ltd.</t>
  </si>
  <si>
    <t>Bageswori dev.Bank Ltd</t>
  </si>
  <si>
    <t>Infrastructure Dev. Bank Ltd</t>
  </si>
  <si>
    <t>Manakamana Dev. Bank Ltd.</t>
  </si>
  <si>
    <t>2067-4-25</t>
  </si>
  <si>
    <t>Surya Life Insurence Co. Ltd.</t>
  </si>
  <si>
    <t>International Leasing finance Ltd</t>
  </si>
  <si>
    <t>Gurkha Dev. Bank Ltd</t>
  </si>
  <si>
    <t>2067-5-2</t>
  </si>
  <si>
    <t>(In million)</t>
  </si>
  <si>
    <t>CMB Finance Ltd</t>
  </si>
  <si>
    <t>Yeti Finance Ltd</t>
  </si>
  <si>
    <t xml:space="preserve">Grand Total </t>
  </si>
  <si>
    <t xml:space="preserve">Types of  </t>
  </si>
  <si>
    <t>Securities</t>
  </si>
  <si>
    <t>(1999/00=100)</t>
  </si>
  <si>
    <t xml:space="preserve">Groups and Sub-groups </t>
  </si>
  <si>
    <t xml:space="preserve">Weight % </t>
  </si>
  <si>
    <t xml:space="preserve">Column 5 </t>
  </si>
  <si>
    <t xml:space="preserve">Column 8 </t>
  </si>
  <si>
    <t>`</t>
  </si>
  <si>
    <t>Army  &amp; Police Forces</t>
  </si>
  <si>
    <t>Private Institutions</t>
  </si>
  <si>
    <t>Worker</t>
  </si>
  <si>
    <t>National Salary and Wage Rate Indiex</t>
  </si>
  <si>
    <t>Income: Net</t>
  </si>
  <si>
    <t>Transfers: Net</t>
  </si>
  <si>
    <t>Grants</t>
  </si>
  <si>
    <t>Pensions</t>
  </si>
  <si>
    <t>Other (Indian Excise Refund)</t>
  </si>
  <si>
    <t>B</t>
  </si>
  <si>
    <t>Capital Account (Capital Transfer)</t>
  </si>
  <si>
    <t>Total, Groups A plus B</t>
  </si>
  <si>
    <t>C</t>
  </si>
  <si>
    <t>Financial Account (Excluding Group E)</t>
  </si>
  <si>
    <t>Direct investment in Nepal</t>
  </si>
  <si>
    <t>Portfolio Investment</t>
  </si>
  <si>
    <t>Loans</t>
  </si>
  <si>
    <t>General Government</t>
  </si>
  <si>
    <t>Drawings</t>
  </si>
  <si>
    <t>Repayments</t>
  </si>
  <si>
    <t>Total, Group A through C</t>
  </si>
  <si>
    <t>D.</t>
  </si>
  <si>
    <t>8.0-13.50</t>
  </si>
  <si>
    <t>Miscellaneous Items, Net</t>
  </si>
  <si>
    <t>Total, Group A through D</t>
  </si>
  <si>
    <t>E. Reserves and Related Items</t>
  </si>
  <si>
    <t>Use of Fund Credit and Loans</t>
  </si>
  <si>
    <t>2004/05</t>
  </si>
  <si>
    <t>Wtd. Int. Rate (%)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</si>
  <si>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</si>
  <si>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</si>
  <si>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</si>
  <si>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</si>
  <si>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</si>
  <si>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</si>
  <si>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</si>
  <si>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</si>
  <si>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</si>
  <si>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Wtd. Int. Rate = Weighted interest rate.</t>
  </si>
  <si>
    <t>Foreign Exchange Intervention*</t>
  </si>
  <si>
    <t>Table 40</t>
  </si>
  <si>
    <t>Table 41</t>
  </si>
  <si>
    <t>Table 44</t>
  </si>
  <si>
    <t>2003/04</t>
  </si>
  <si>
    <t>Purchase</t>
  </si>
  <si>
    <t>Sale</t>
  </si>
  <si>
    <t>Net 
Injection</t>
  </si>
  <si>
    <t>* The purchase and sale of foreign exchange takes place at the request (initiative) of commercial banks.</t>
  </si>
  <si>
    <t>IC Purchase</t>
  </si>
  <si>
    <t>US$ Sale</t>
  </si>
  <si>
    <t>Standing Liquidity Facility (SLF)*</t>
  </si>
  <si>
    <t>* Introduced as a safety valve for domestic payments system since 2004/05.</t>
  </si>
  <si>
    <t>Interbank Transaction (Amount)</t>
  </si>
  <si>
    <t>Fresh Treasury Bills</t>
  </si>
  <si>
    <t>Structure of Interest Rates</t>
  </si>
  <si>
    <t>Year</t>
  </si>
  <si>
    <t>2. Village Development Committees</t>
  </si>
  <si>
    <t>6.5-13.0</t>
  </si>
  <si>
    <t>Development Bonds</t>
  </si>
  <si>
    <t>3.0-8.0</t>
  </si>
  <si>
    <t>CRR</t>
  </si>
  <si>
    <t>NRB Bonds Rate</t>
  </si>
  <si>
    <t>NEPSE Float Index***</t>
  </si>
  <si>
    <t>D. Commercial Banks</t>
  </si>
  <si>
    <t>1.  Deposit Rates</t>
  </si>
  <si>
    <t xml:space="preserve">     Savings Deposits</t>
  </si>
  <si>
    <t>2.0-5.0</t>
  </si>
  <si>
    <t>2.0-4.5</t>
  </si>
  <si>
    <t xml:space="preserve">     Time Deposits</t>
  </si>
  <si>
    <t>1 Month</t>
  </si>
  <si>
    <t>2.0-3.5</t>
  </si>
  <si>
    <t>1.5-3.5</t>
  </si>
  <si>
    <t>3 Months</t>
  </si>
  <si>
    <t>2.0-4.0</t>
  </si>
  <si>
    <t>1.5-4.0</t>
  </si>
  <si>
    <t>6 Months</t>
  </si>
  <si>
    <t>1.75-4.5</t>
  </si>
  <si>
    <t>1 Year</t>
  </si>
  <si>
    <t>2.75-5.75</t>
  </si>
  <si>
    <t>2.25-5.0</t>
  </si>
  <si>
    <t>2 Years and Above</t>
  </si>
  <si>
    <t>2  Lending Rates</t>
  </si>
  <si>
    <t xml:space="preserve">     Industry</t>
  </si>
  <si>
    <t>8.5-13.5</t>
  </si>
  <si>
    <t xml:space="preserve">     Agriculture</t>
  </si>
  <si>
    <t>10.5-13</t>
  </si>
  <si>
    <t>9.5-13</t>
  </si>
  <si>
    <t xml:space="preserve">     Export Bills</t>
  </si>
  <si>
    <t>4.0-11.5</t>
  </si>
  <si>
    <t xml:space="preserve">     Commercial Loans</t>
  </si>
  <si>
    <t>9-14.5</t>
  </si>
  <si>
    <t xml:space="preserve">     Overdrafts</t>
  </si>
  <si>
    <t>10.0-16.0</t>
  </si>
  <si>
    <t>CPI Inflation (annual average)</t>
  </si>
  <si>
    <t>Deposit Details of Commercial Banks</t>
  </si>
  <si>
    <t>Government Revenue Collection</t>
  </si>
  <si>
    <t>Sectorwise Credit Flows of Commercial Banks</t>
  </si>
  <si>
    <t>Securitywise Credit Flows of Commercial Banks</t>
  </si>
  <si>
    <t>Outright Sale Auction*</t>
  </si>
  <si>
    <t xml:space="preserve">* Based on customs data </t>
  </si>
  <si>
    <t>Imports of Major Commodities from India</t>
  </si>
  <si>
    <t>Almunium Bars, Rods, Profiles, Foil etc.</t>
  </si>
  <si>
    <t>Coldrolled Sheet in Coil</t>
  </si>
  <si>
    <t>Hotrolled Sheet in Coil</t>
  </si>
  <si>
    <t>M.S. Wires, Rods, Coils, Bars</t>
  </si>
  <si>
    <t>Imports of Major Commodities from Other Countries</t>
  </si>
  <si>
    <t>*Change in NFA is derived by taking mid-July as base and minus (-) sign indicates increase.</t>
  </si>
  <si>
    <t xml:space="preserve">Middle </t>
  </si>
  <si>
    <t>Sources: http://www.eia.doe.gov/emeu/international/crude1.xls and http://www.kitco.com/gold.londonfix.html</t>
  </si>
  <si>
    <t>Outright Purchase Auction*</t>
  </si>
  <si>
    <t>Repo Auction*</t>
  </si>
  <si>
    <t>Reverse Repo Auction*</t>
  </si>
  <si>
    <t>Share Market Activities</t>
  </si>
  <si>
    <t xml:space="preserve"> Turnover Details</t>
  </si>
  <si>
    <t># Annual average weighted rate at the end of fiscal year (mid-July).</t>
  </si>
  <si>
    <t>* Weighted average discount rate.</t>
  </si>
  <si>
    <t>(Percent per Annum)</t>
  </si>
  <si>
    <t>Mid-month</t>
  </si>
  <si>
    <t>A. Policy Rates</t>
  </si>
  <si>
    <t>Bank Rate</t>
  </si>
  <si>
    <t>Refinance Rates Against Loans to:</t>
  </si>
  <si>
    <t>Sick Industries</t>
  </si>
  <si>
    <t>Rural Development Banks (RDBs)</t>
  </si>
  <si>
    <t>Export Credit in Domestic Currency</t>
  </si>
  <si>
    <t>Export Credit in Foreign Currency</t>
  </si>
  <si>
    <t>B. Government Securities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</si>
</sst>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.0_)"/>
    <numFmt numFmtId="167" formatCode="0_)"/>
    <numFmt numFmtId="168" formatCode="0.00_)"/>
    <numFmt numFmtId="169" formatCode="0.000"/>
    <numFmt numFmtId="170" formatCode="0.000_)"/>
    <numFmt numFmtId="171" formatCode="0.0000000000000"/>
    <numFmt numFmtId="172" formatCode="0.000000000000"/>
    <numFmt numFmtId="173" formatCode="0.00000000000"/>
    <numFmt numFmtId="174" formatCode="0.0000000000"/>
    <numFmt numFmtId="175" formatCode="#,##0.0"/>
    <numFmt numFmtId="176" formatCode="_-* #,##0.0_-;\-* #,##0.0_-;_-* &quot;-&quot;??_-;_-@_-"/>
    <numFmt numFmtId="177" formatCode="_-* #,##0.00_-;\-* #,##0.00_-;_-* &quot;-&quot;??_-;_-@_-"/>
    <numFmt numFmtId="178" formatCode="_-* #,##0.0000_-;\-* #,##0.0000_-;_-* &quot;-&quot;??_-;_-@_-"/>
    <numFmt numFmtId="179" formatCode="_(* #,##0.000_);_(* \(#,##0.000\);_(* &quot;-&quot;??_);_(@_)"/>
    <numFmt numFmtId="180" formatCode="_(* #,##0.0_);_(* \(#,##0.0\);_(* &quot;-&quot;??_);_(@_)"/>
    <numFmt numFmtId="181" formatCode="0.0000"/>
    <numFmt numFmtId="182" formatCode="_-* #,##0.000_-;\-* #,##0.000_-;_-* &quot;-&quot;??_-;_-@_-"/>
    <numFmt numFmtId="183" formatCode="0.000000"/>
    <numFmt numFmtId="184" formatCode="0.00000"/>
    <numFmt numFmtId="185" formatCode="0.000000000"/>
    <numFmt numFmtId="186" formatCode="0.00000000"/>
    <numFmt numFmtId="187" formatCode="0.0000000"/>
  </numFmts>
  <fonts count="6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Courie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i/>
      <sz val="9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6"/>
      <color indexed="8"/>
      <name val="Times New Roman"/>
      <family val="1"/>
    </font>
    <font>
      <i/>
      <sz val="12"/>
      <name val="Times New Roman"/>
      <family val="1"/>
    </font>
    <font>
      <sz val="12"/>
      <name val="Helv"/>
      <family val="0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name val="Helv"/>
      <family val="0"/>
    </font>
    <font>
      <u val="single"/>
      <sz val="10"/>
      <name val="Times New Roman"/>
      <family val="1"/>
    </font>
    <font>
      <b/>
      <vertAlign val="superscript"/>
      <sz val="9"/>
      <name val="Times New Roman"/>
      <family val="1"/>
    </font>
    <font>
      <sz val="8"/>
      <name val="Arial"/>
      <family val="0"/>
    </font>
    <font>
      <sz val="7"/>
      <name val="Arial"/>
      <family val="2"/>
    </font>
    <font>
      <i/>
      <sz val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48"/>
      <name val="Times New Roman"/>
      <family val="1"/>
    </font>
    <font>
      <sz val="7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 style="double"/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medium"/>
      <top style="double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double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165" fontId="4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2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1" fillId="0" borderId="0">
      <alignment/>
      <protection/>
    </xf>
    <xf numFmtId="166" fontId="21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603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165" fontId="2" fillId="0" borderId="0" xfId="57" applyFont="1">
      <alignment/>
      <protection/>
    </xf>
    <xf numFmtId="165" fontId="1" fillId="0" borderId="0" xfId="57" applyFont="1" applyBorder="1" applyAlignment="1" quotePrefix="1">
      <alignment horizontal="center"/>
      <protection/>
    </xf>
    <xf numFmtId="165" fontId="2" fillId="0" borderId="14" xfId="57" applyNumberFormat="1" applyFont="1" applyBorder="1" applyAlignment="1" applyProtection="1">
      <alignment horizontal="centerContinuous"/>
      <protection/>
    </xf>
    <xf numFmtId="165" fontId="2" fillId="0" borderId="15" xfId="57" applyFont="1" applyBorder="1" applyAlignment="1">
      <alignment horizontal="centerContinuous"/>
      <protection/>
    </xf>
    <xf numFmtId="165" fontId="2" fillId="0" borderId="13" xfId="57" applyNumberFormat="1" applyFont="1" applyBorder="1" applyAlignment="1" applyProtection="1">
      <alignment horizontal="center"/>
      <protection/>
    </xf>
    <xf numFmtId="165" fontId="2" fillId="0" borderId="0" xfId="57" applyNumberFormat="1" applyFont="1" applyAlignment="1" applyProtection="1">
      <alignment horizontal="left"/>
      <protection/>
    </xf>
    <xf numFmtId="164" fontId="2" fillId="0" borderId="0" xfId="57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5" fontId="2" fillId="0" borderId="0" xfId="57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16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horizontal="center"/>
    </xf>
    <xf numFmtId="165" fontId="2" fillId="0" borderId="0" xfId="61" applyFont="1">
      <alignment/>
      <protection/>
    </xf>
    <xf numFmtId="165" fontId="2" fillId="0" borderId="0" xfId="57" applyFont="1" applyBorder="1">
      <alignment/>
      <protection/>
    </xf>
    <xf numFmtId="2" fontId="2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164" fontId="2" fillId="0" borderId="17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Fill="1" applyAlignment="1">
      <alignment/>
    </xf>
    <xf numFmtId="164" fontId="1" fillId="0" borderId="18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164" fontId="1" fillId="0" borderId="2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/>
    </xf>
    <xf numFmtId="39" fontId="14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18" fillId="0" borderId="0" xfId="0" applyFont="1" applyFill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1" fillId="0" borderId="21" xfId="0" applyNumberFormat="1" applyFont="1" applyBorder="1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>
      <alignment horizontal="left"/>
    </xf>
    <xf numFmtId="0" fontId="10" fillId="0" borderId="0" xfId="0" applyFont="1" applyFill="1" applyBorder="1" applyAlignment="1">
      <alignment/>
    </xf>
    <xf numFmtId="43" fontId="2" fillId="0" borderId="18" xfId="42" applyNumberFormat="1" applyFont="1" applyBorder="1" applyAlignment="1">
      <alignment/>
    </xf>
    <xf numFmtId="43" fontId="2" fillId="0" borderId="12" xfId="42" applyNumberFormat="1" applyFont="1" applyBorder="1" applyAlignment="1">
      <alignment/>
    </xf>
    <xf numFmtId="43" fontId="2" fillId="0" borderId="12" xfId="42" applyNumberFormat="1" applyFont="1" applyFill="1" applyBorder="1" applyAlignment="1">
      <alignment/>
    </xf>
    <xf numFmtId="43" fontId="2" fillId="0" borderId="20" xfId="42" applyNumberFormat="1" applyFont="1" applyBorder="1" applyAlignment="1">
      <alignment/>
    </xf>
    <xf numFmtId="43" fontId="2" fillId="0" borderId="20" xfId="42" applyNumberFormat="1" applyFont="1" applyFill="1" applyBorder="1" applyAlignment="1">
      <alignment/>
    </xf>
    <xf numFmtId="177" fontId="14" fillId="0" borderId="0" xfId="0" applyNumberFormat="1" applyFont="1" applyFill="1" applyBorder="1" applyAlignment="1">
      <alignment vertic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Fill="1" applyAlignment="1">
      <alignment/>
    </xf>
    <xf numFmtId="0" fontId="1" fillId="33" borderId="18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166" fontId="1" fillId="0" borderId="22" xfId="0" applyNumberFormat="1" applyFont="1" applyFill="1" applyBorder="1" applyAlignment="1" applyProtection="1">
      <alignment horizontal="right" vertical="center"/>
      <protection/>
    </xf>
    <xf numFmtId="166" fontId="2" fillId="0" borderId="12" xfId="0" applyNumberFormat="1" applyFont="1" applyBorder="1" applyAlignment="1">
      <alignment horizontal="right"/>
    </xf>
    <xf numFmtId="166" fontId="2" fillId="0" borderId="12" xfId="0" applyNumberFormat="1" applyFont="1" applyFill="1" applyBorder="1" applyAlignment="1" applyProtection="1">
      <alignment horizontal="right" vertical="center"/>
      <protection/>
    </xf>
    <xf numFmtId="166" fontId="2" fillId="0" borderId="13" xfId="0" applyNumberFormat="1" applyFont="1" applyFill="1" applyBorder="1" applyAlignment="1" applyProtection="1">
      <alignment horizontal="right" vertical="center"/>
      <protection/>
    </xf>
    <xf numFmtId="166" fontId="1" fillId="0" borderId="12" xfId="0" applyNumberFormat="1" applyFont="1" applyFill="1" applyBorder="1" applyAlignment="1" applyProtection="1">
      <alignment horizontal="right" vertical="center"/>
      <protection/>
    </xf>
    <xf numFmtId="166" fontId="1" fillId="0" borderId="11" xfId="0" applyNumberFormat="1" applyFont="1" applyBorder="1" applyAlignment="1">
      <alignment horizontal="right"/>
    </xf>
    <xf numFmtId="166" fontId="1" fillId="0" borderId="11" xfId="0" applyNumberFormat="1" applyFont="1" applyFill="1" applyBorder="1" applyAlignment="1" applyProtection="1">
      <alignment horizontal="right" vertical="center"/>
      <protection/>
    </xf>
    <xf numFmtId="166" fontId="1" fillId="0" borderId="16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6" fontId="2" fillId="0" borderId="10" xfId="0" applyNumberFormat="1" applyFont="1" applyBorder="1" applyAlignment="1">
      <alignment horizontal="right"/>
    </xf>
    <xf numFmtId="166" fontId="2" fillId="0" borderId="13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166" fontId="1" fillId="0" borderId="12" xfId="0" applyNumberFormat="1" applyFont="1" applyBorder="1" applyAlignment="1">
      <alignment horizontal="right"/>
    </xf>
    <xf numFmtId="166" fontId="1" fillId="0" borderId="23" xfId="0" applyNumberFormat="1" applyFont="1" applyBorder="1" applyAlignment="1">
      <alignment horizontal="right"/>
    </xf>
    <xf numFmtId="166" fontId="1" fillId="0" borderId="15" xfId="0" applyNumberFormat="1" applyFont="1" applyBorder="1" applyAlignment="1">
      <alignment horizontal="right"/>
    </xf>
    <xf numFmtId="0" fontId="2" fillId="0" borderId="0" xfId="62" applyFont="1">
      <alignment/>
      <protection/>
    </xf>
    <xf numFmtId="164" fontId="1" fillId="0" borderId="18" xfId="62" applyNumberFormat="1" applyFont="1" applyBorder="1">
      <alignment/>
      <protection/>
    </xf>
    <xf numFmtId="164" fontId="2" fillId="0" borderId="18" xfId="62" applyNumberFormat="1" applyFont="1" applyBorder="1">
      <alignment/>
      <protection/>
    </xf>
    <xf numFmtId="164" fontId="2" fillId="0" borderId="20" xfId="62" applyNumberFormat="1" applyFont="1" applyBorder="1">
      <alignment/>
      <protection/>
    </xf>
    <xf numFmtId="0" fontId="2" fillId="0" borderId="0" xfId="62" applyFont="1" applyAlignment="1">
      <alignment horizontal="right"/>
      <protection/>
    </xf>
    <xf numFmtId="164" fontId="2" fillId="0" borderId="19" xfId="62" applyNumberFormat="1" applyFont="1" applyBorder="1">
      <alignment/>
      <protection/>
    </xf>
    <xf numFmtId="164" fontId="2" fillId="0" borderId="13" xfId="62" applyNumberFormat="1" applyFont="1" applyBorder="1">
      <alignment/>
      <protection/>
    </xf>
    <xf numFmtId="164" fontId="2" fillId="0" borderId="18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2" fillId="0" borderId="20" xfId="0" applyNumberFormat="1" applyFont="1" applyBorder="1" applyAlignment="1">
      <alignment horizontal="right"/>
    </xf>
    <xf numFmtId="0" fontId="5" fillId="0" borderId="0" xfId="0" applyFont="1" applyFill="1" applyAlignment="1" quotePrefix="1">
      <alignment horizontal="centerContinuous"/>
    </xf>
    <xf numFmtId="0" fontId="1" fillId="33" borderId="18" xfId="0" applyFont="1" applyFill="1" applyBorder="1" applyAlignment="1" quotePrefix="1">
      <alignment horizontal="center"/>
    </xf>
    <xf numFmtId="167" fontId="1" fillId="33" borderId="18" xfId="0" applyNumberFormat="1" applyFont="1" applyFill="1" applyBorder="1" applyAlignment="1" quotePrefix="1">
      <alignment horizontal="center"/>
    </xf>
    <xf numFmtId="167" fontId="1" fillId="33" borderId="17" xfId="0" applyNumberFormat="1" applyFont="1" applyFill="1" applyBorder="1" applyAlignment="1" quotePrefix="1">
      <alignment horizontal="center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/>
    </xf>
    <xf numFmtId="164" fontId="1" fillId="0" borderId="18" xfId="0" applyNumberFormat="1" applyFont="1" applyBorder="1" applyAlignment="1">
      <alignment horizontal="right"/>
    </xf>
    <xf numFmtId="0" fontId="2" fillId="0" borderId="12" xfId="0" applyFont="1" applyBorder="1" applyAlignment="1" quotePrefix="1">
      <alignment horizontal="left"/>
    </xf>
    <xf numFmtId="164" fontId="2" fillId="0" borderId="19" xfId="0" applyNumberFormat="1" applyFont="1" applyFill="1" applyBorder="1" applyAlignment="1">
      <alignment horizontal="right"/>
    </xf>
    <xf numFmtId="164" fontId="2" fillId="0" borderId="18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0" fillId="0" borderId="12" xfId="0" applyFont="1" applyBorder="1" applyAlignment="1">
      <alignment/>
    </xf>
    <xf numFmtId="0" fontId="2" fillId="0" borderId="0" xfId="0" applyFont="1" applyBorder="1" applyAlignment="1" quotePrefix="1">
      <alignment/>
    </xf>
    <xf numFmtId="168" fontId="2" fillId="0" borderId="0" xfId="0" applyNumberFormat="1" applyFont="1" applyAlignment="1">
      <alignment/>
    </xf>
    <xf numFmtId="0" fontId="1" fillId="33" borderId="17" xfId="0" applyFont="1" applyFill="1" applyBorder="1" applyAlignment="1">
      <alignment horizontal="center"/>
    </xf>
    <xf numFmtId="0" fontId="2" fillId="0" borderId="0" xfId="0" applyFont="1" applyAlignment="1" quotePrefix="1">
      <alignment/>
    </xf>
    <xf numFmtId="164" fontId="1" fillId="0" borderId="2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164" fontId="1" fillId="0" borderId="15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2" fillId="0" borderId="20" xfId="0" applyFont="1" applyFill="1" applyBorder="1" applyAlignment="1">
      <alignment horizontal="center"/>
    </xf>
    <xf numFmtId="164" fontId="1" fillId="0" borderId="0" xfId="0" applyNumberFormat="1" applyFont="1" applyFill="1" applyAlignment="1">
      <alignment/>
    </xf>
    <xf numFmtId="164" fontId="2" fillId="0" borderId="18" xfId="0" applyNumberFormat="1" applyFont="1" applyFill="1" applyBorder="1" applyAlignment="1">
      <alignment horizontal="center"/>
    </xf>
    <xf numFmtId="164" fontId="1" fillId="0" borderId="23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Fill="1" applyBorder="1" applyAlignment="1">
      <alignment/>
    </xf>
    <xf numFmtId="2" fontId="2" fillId="0" borderId="18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43" fontId="2" fillId="0" borderId="18" xfId="42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9" fontId="2" fillId="0" borderId="21" xfId="0" applyNumberFormat="1" applyFont="1" applyFill="1" applyBorder="1" applyAlignment="1">
      <alignment horizontal="center"/>
    </xf>
    <xf numFmtId="169" fontId="2" fillId="0" borderId="23" xfId="0" applyNumberFormat="1" applyFont="1" applyFill="1" applyBorder="1" applyAlignment="1">
      <alignment horizontal="center"/>
    </xf>
    <xf numFmtId="169" fontId="2" fillId="0" borderId="14" xfId="0" applyNumberFormat="1" applyFont="1" applyFill="1" applyBorder="1" applyAlignment="1">
      <alignment horizontal="center"/>
    </xf>
    <xf numFmtId="169" fontId="2" fillId="0" borderId="15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/>
    </xf>
    <xf numFmtId="0" fontId="5" fillId="0" borderId="0" xfId="0" applyFont="1" applyFill="1" applyAlignment="1">
      <alignment horizontal="centerContinuous"/>
    </xf>
    <xf numFmtId="0" fontId="1" fillId="0" borderId="0" xfId="0" applyFont="1" applyFill="1" applyAlignment="1" quotePrefix="1">
      <alignment horizontal="centerContinuous"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>
      <alignment horizontal="center" vertical="center"/>
    </xf>
    <xf numFmtId="0" fontId="2" fillId="0" borderId="24" xfId="0" applyNumberFormat="1" applyFont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7" xfId="0" applyNumberFormat="1" applyFont="1" applyBorder="1" applyAlignment="1" applyProtection="1">
      <alignment horizontal="center" vertical="center"/>
      <protection/>
    </xf>
    <xf numFmtId="0" fontId="9" fillId="0" borderId="24" xfId="0" applyNumberFormat="1" applyFont="1" applyBorder="1" applyAlignment="1" applyProtection="1">
      <alignment horizontal="center" vertical="center"/>
      <protection/>
    </xf>
    <xf numFmtId="0" fontId="14" fillId="0" borderId="0" xfId="0" applyFont="1" applyAlignment="1">
      <alignment horizontal="center" vertical="center"/>
    </xf>
    <xf numFmtId="165" fontId="2" fillId="0" borderId="0" xfId="57" applyFont="1" applyFill="1">
      <alignment/>
      <protection/>
    </xf>
    <xf numFmtId="0" fontId="13" fillId="0" borderId="0" xfId="0" applyFont="1" applyAlignment="1">
      <alignment horizontal="right"/>
    </xf>
    <xf numFmtId="0" fontId="7" fillId="0" borderId="25" xfId="0" applyFont="1" applyBorder="1" applyAlignment="1">
      <alignment/>
    </xf>
    <xf numFmtId="0" fontId="8" fillId="0" borderId="0" xfId="0" applyFont="1" applyFill="1" applyAlignment="1">
      <alignment/>
    </xf>
    <xf numFmtId="164" fontId="1" fillId="33" borderId="15" xfId="0" applyNumberFormat="1" applyFont="1" applyFill="1" applyBorder="1" applyAlignment="1">
      <alignment horizontal="center"/>
    </xf>
    <xf numFmtId="164" fontId="2" fillId="0" borderId="19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164" fontId="2" fillId="0" borderId="23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69" fontId="2" fillId="0" borderId="18" xfId="0" applyNumberFormat="1" applyFont="1" applyBorder="1" applyAlignment="1">
      <alignment/>
    </xf>
    <xf numFmtId="1" fontId="1" fillId="33" borderId="18" xfId="0" applyNumberFormat="1" applyFont="1" applyFill="1" applyBorder="1" applyAlignment="1">
      <alignment horizontal="center"/>
    </xf>
    <xf numFmtId="164" fontId="2" fillId="0" borderId="22" xfId="0" applyNumberFormat="1" applyFont="1" applyBorder="1" applyAlignment="1">
      <alignment/>
    </xf>
    <xf numFmtId="1" fontId="1" fillId="33" borderId="19" xfId="0" applyNumberFormat="1" applyFont="1" applyFill="1" applyBorder="1" applyAlignment="1" applyProtection="1">
      <alignment horizontal="center" vertical="center"/>
      <protection/>
    </xf>
    <xf numFmtId="166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horizontal="center"/>
    </xf>
    <xf numFmtId="164" fontId="14" fillId="0" borderId="21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right"/>
    </xf>
    <xf numFmtId="164" fontId="1" fillId="33" borderId="24" xfId="0" applyNumberFormat="1" applyFont="1" applyFill="1" applyBorder="1" applyAlignment="1">
      <alignment horizontal="center"/>
    </xf>
    <xf numFmtId="164" fontId="1" fillId="33" borderId="10" xfId="0" applyNumberFormat="1" applyFont="1" applyFill="1" applyBorder="1" applyAlignment="1">
      <alignment horizontal="center"/>
    </xf>
    <xf numFmtId="164" fontId="1" fillId="33" borderId="13" xfId="0" applyNumberFormat="1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43" fontId="2" fillId="0" borderId="0" xfId="42" applyNumberFormat="1" applyFont="1" applyFill="1" applyBorder="1" applyAlignment="1">
      <alignment horizontal="center"/>
    </xf>
    <xf numFmtId="43" fontId="2" fillId="0" borderId="0" xfId="42" applyNumberFormat="1" applyFont="1" applyFill="1" applyBorder="1" applyAlignment="1">
      <alignment/>
    </xf>
    <xf numFmtId="43" fontId="2" fillId="0" borderId="0" xfId="42" applyNumberFormat="1" applyFont="1" applyFill="1" applyBorder="1" applyAlignment="1">
      <alignment horizontal="right"/>
    </xf>
    <xf numFmtId="43" fontId="2" fillId="0" borderId="24" xfId="42" applyNumberFormat="1" applyFont="1" applyFill="1" applyBorder="1" applyAlignment="1">
      <alignment/>
    </xf>
    <xf numFmtId="43" fontId="2" fillId="0" borderId="18" xfId="42" applyNumberFormat="1" applyFont="1" applyFill="1" applyBorder="1" applyAlignment="1">
      <alignment/>
    </xf>
    <xf numFmtId="43" fontId="2" fillId="0" borderId="18" xfId="42" applyNumberFormat="1" applyFont="1" applyFill="1" applyBorder="1" applyAlignment="1">
      <alignment/>
    </xf>
    <xf numFmtId="0" fontId="1" fillId="33" borderId="20" xfId="0" applyFont="1" applyFill="1" applyBorder="1" applyAlignment="1" applyProtection="1">
      <alignment horizontal="center"/>
      <protection locked="0"/>
    </xf>
    <xf numFmtId="0" fontId="1" fillId="33" borderId="20" xfId="0" applyFont="1" applyFill="1" applyBorder="1" applyAlignment="1">
      <alignment horizontal="center"/>
    </xf>
    <xf numFmtId="166" fontId="1" fillId="0" borderId="18" xfId="0" applyNumberFormat="1" applyFont="1" applyBorder="1" applyAlignment="1" applyProtection="1">
      <alignment horizontal="right"/>
      <protection locked="0"/>
    </xf>
    <xf numFmtId="166" fontId="1" fillId="0" borderId="19" xfId="0" applyNumberFormat="1" applyFont="1" applyBorder="1" applyAlignment="1" applyProtection="1">
      <alignment horizontal="right"/>
      <protection locked="0"/>
    </xf>
    <xf numFmtId="166" fontId="0" fillId="0" borderId="0" xfId="0" applyNumberFormat="1" applyAlignment="1">
      <alignment/>
    </xf>
    <xf numFmtId="166" fontId="2" fillId="0" borderId="18" xfId="0" applyNumberFormat="1" applyFont="1" applyBorder="1" applyAlignment="1" applyProtection="1">
      <alignment horizontal="right"/>
      <protection locked="0"/>
    </xf>
    <xf numFmtId="166" fontId="2" fillId="0" borderId="18" xfId="0" applyNumberFormat="1" applyFont="1" applyBorder="1" applyAlignment="1">
      <alignment horizontal="right"/>
    </xf>
    <xf numFmtId="166" fontId="1" fillId="0" borderId="18" xfId="0" applyNumberFormat="1" applyFont="1" applyBorder="1" applyAlignment="1">
      <alignment horizontal="right"/>
    </xf>
    <xf numFmtId="166" fontId="2" fillId="0" borderId="18" xfId="0" applyNumberFormat="1" applyFont="1" applyBorder="1" applyAlignment="1" applyProtection="1">
      <alignment horizontal="right"/>
      <protection/>
    </xf>
    <xf numFmtId="166" fontId="1" fillId="0" borderId="18" xfId="0" applyNumberFormat="1" applyFont="1" applyBorder="1" applyAlignment="1" applyProtection="1">
      <alignment horizontal="right"/>
      <protection/>
    </xf>
    <xf numFmtId="166" fontId="23" fillId="0" borderId="18" xfId="0" applyNumberFormat="1" applyFont="1" applyBorder="1" applyAlignment="1" applyProtection="1">
      <alignment horizontal="right"/>
      <protection locked="0"/>
    </xf>
    <xf numFmtId="166" fontId="13" fillId="0" borderId="18" xfId="0" applyNumberFormat="1" applyFont="1" applyBorder="1" applyAlignment="1" applyProtection="1">
      <alignment horizontal="right"/>
      <protection/>
    </xf>
    <xf numFmtId="166" fontId="13" fillId="0" borderId="18" xfId="0" applyNumberFormat="1" applyFont="1" applyBorder="1" applyAlignment="1" applyProtection="1">
      <alignment horizontal="right"/>
      <protection locked="0"/>
    </xf>
    <xf numFmtId="166" fontId="2" fillId="0" borderId="18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/>
    </xf>
    <xf numFmtId="1" fontId="1" fillId="0" borderId="25" xfId="0" applyNumberFormat="1" applyFont="1" applyBorder="1" applyAlignment="1" applyProtection="1">
      <alignment horizontal="center"/>
      <protection locked="0"/>
    </xf>
    <xf numFmtId="1" fontId="2" fillId="0" borderId="25" xfId="0" applyNumberFormat="1" applyFont="1" applyBorder="1" applyAlignment="1" applyProtection="1">
      <alignment horizontal="center"/>
      <protection locked="0"/>
    </xf>
    <xf numFmtId="1" fontId="13" fillId="0" borderId="25" xfId="0" applyNumberFormat="1" applyFont="1" applyBorder="1" applyAlignment="1" applyProtection="1">
      <alignment horizontal="center"/>
      <protection locked="0"/>
    </xf>
    <xf numFmtId="1" fontId="2" fillId="0" borderId="25" xfId="0" applyNumberFormat="1" applyFont="1" applyBorder="1" applyAlignment="1" applyProtection="1">
      <alignment/>
      <protection locked="0"/>
    </xf>
    <xf numFmtId="1" fontId="13" fillId="0" borderId="25" xfId="0" applyNumberFormat="1" applyFont="1" applyBorder="1" applyAlignment="1" applyProtection="1">
      <alignment/>
      <protection locked="0"/>
    </xf>
    <xf numFmtId="164" fontId="2" fillId="0" borderId="28" xfId="0" applyNumberFormat="1" applyFont="1" applyBorder="1" applyAlignment="1">
      <alignment/>
    </xf>
    <xf numFmtId="164" fontId="1" fillId="0" borderId="29" xfId="0" applyNumberFormat="1" applyFont="1" applyFill="1" applyBorder="1" applyAlignment="1">
      <alignment/>
    </xf>
    <xf numFmtId="164" fontId="1" fillId="0" borderId="29" xfId="0" applyNumberFormat="1" applyFont="1" applyBorder="1" applyAlignment="1">
      <alignment/>
    </xf>
    <xf numFmtId="164" fontId="2" fillId="0" borderId="0" xfId="0" applyNumberFormat="1" applyFont="1" applyBorder="1" applyAlignment="1" applyProtection="1">
      <alignment horizontal="right"/>
      <protection/>
    </xf>
    <xf numFmtId="164" fontId="13" fillId="0" borderId="0" xfId="0" applyNumberFormat="1" applyFont="1" applyBorder="1" applyAlignment="1" applyProtection="1">
      <alignment/>
      <protection/>
    </xf>
    <xf numFmtId="164" fontId="13" fillId="0" borderId="0" xfId="0" applyNumberFormat="1" applyFont="1" applyBorder="1" applyAlignment="1" applyProtection="1">
      <alignment horizontal="right"/>
      <protection/>
    </xf>
    <xf numFmtId="1" fontId="24" fillId="0" borderId="0" xfId="0" applyNumberFormat="1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/>
      <protection/>
    </xf>
    <xf numFmtId="164" fontId="23" fillId="0" borderId="0" xfId="0" applyNumberFormat="1" applyFont="1" applyBorder="1" applyAlignment="1">
      <alignment/>
    </xf>
    <xf numFmtId="164" fontId="23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/>
      <protection/>
    </xf>
    <xf numFmtId="0" fontId="1" fillId="33" borderId="30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2" fillId="0" borderId="31" xfId="0" applyFont="1" applyBorder="1" applyAlignment="1">
      <alignment/>
    </xf>
    <xf numFmtId="164" fontId="2" fillId="0" borderId="19" xfId="0" applyNumberFormat="1" applyFont="1" applyBorder="1" applyAlignment="1">
      <alignment horizontal="center"/>
    </xf>
    <xf numFmtId="164" fontId="2" fillId="0" borderId="32" xfId="0" applyNumberFormat="1" applyFont="1" applyBorder="1" applyAlignment="1">
      <alignment horizontal="center"/>
    </xf>
    <xf numFmtId="0" fontId="2" fillId="0" borderId="25" xfId="0" applyFont="1" applyBorder="1" applyAlignment="1">
      <alignment/>
    </xf>
    <xf numFmtId="164" fontId="2" fillId="0" borderId="33" xfId="0" applyNumberFormat="1" applyFont="1" applyBorder="1" applyAlignment="1">
      <alignment horizontal="center"/>
    </xf>
    <xf numFmtId="164" fontId="1" fillId="0" borderId="34" xfId="0" applyNumberFormat="1" applyFont="1" applyBorder="1" applyAlignment="1">
      <alignment/>
    </xf>
    <xf numFmtId="0" fontId="1" fillId="0" borderId="35" xfId="0" applyFont="1" applyBorder="1" applyAlignment="1">
      <alignment/>
    </xf>
    <xf numFmtId="164" fontId="1" fillId="0" borderId="29" xfId="0" applyNumberFormat="1" applyFont="1" applyFill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" fillId="33" borderId="30" xfId="0" applyNumberFormat="1" applyFont="1" applyFill="1" applyBorder="1" applyAlignment="1">
      <alignment/>
    </xf>
    <xf numFmtId="1" fontId="1" fillId="33" borderId="26" xfId="0" applyNumberFormat="1" applyFont="1" applyFill="1" applyBorder="1" applyAlignment="1">
      <alignment/>
    </xf>
    <xf numFmtId="164" fontId="1" fillId="33" borderId="25" xfId="0" applyNumberFormat="1" applyFont="1" applyFill="1" applyBorder="1" applyAlignment="1">
      <alignment/>
    </xf>
    <xf numFmtId="164" fontId="1" fillId="0" borderId="37" xfId="0" applyNumberFormat="1" applyFont="1" applyBorder="1" applyAlignment="1">
      <alignment/>
    </xf>
    <xf numFmtId="164" fontId="25" fillId="0" borderId="12" xfId="0" applyNumberFormat="1" applyFont="1" applyBorder="1" applyAlignment="1">
      <alignment horizontal="right"/>
    </xf>
    <xf numFmtId="164" fontId="2" fillId="0" borderId="37" xfId="0" applyNumberFormat="1" applyFont="1" applyBorder="1" applyAlignment="1">
      <alignment/>
    </xf>
    <xf numFmtId="164" fontId="24" fillId="0" borderId="12" xfId="0" applyNumberFormat="1" applyFont="1" applyBorder="1" applyAlignment="1">
      <alignment horizontal="right"/>
    </xf>
    <xf numFmtId="164" fontId="2" fillId="0" borderId="33" xfId="0" applyNumberFormat="1" applyFont="1" applyBorder="1" applyAlignment="1">
      <alignment/>
    </xf>
    <xf numFmtId="164" fontId="2" fillId="0" borderId="38" xfId="0" applyNumberFormat="1" applyFont="1" applyBorder="1" applyAlignment="1">
      <alignment/>
    </xf>
    <xf numFmtId="164" fontId="24" fillId="0" borderId="13" xfId="0" applyNumberFormat="1" applyFont="1" applyBorder="1" applyAlignment="1">
      <alignment horizontal="right"/>
    </xf>
    <xf numFmtId="164" fontId="2" fillId="0" borderId="27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33" xfId="0" applyNumberFormat="1" applyFont="1" applyBorder="1" applyAlignment="1">
      <alignment/>
    </xf>
    <xf numFmtId="164" fontId="1" fillId="0" borderId="39" xfId="0" applyNumberFormat="1" applyFont="1" applyFill="1" applyBorder="1" applyAlignment="1">
      <alignment/>
    </xf>
    <xf numFmtId="164" fontId="25" fillId="0" borderId="15" xfId="0" applyNumberFormat="1" applyFont="1" applyFill="1" applyBorder="1" applyAlignment="1">
      <alignment horizontal="right"/>
    </xf>
    <xf numFmtId="164" fontId="1" fillId="0" borderId="40" xfId="0" applyNumberFormat="1" applyFont="1" applyFill="1" applyBorder="1" applyAlignment="1">
      <alignment/>
    </xf>
    <xf numFmtId="169" fontId="2" fillId="0" borderId="17" xfId="0" applyNumberFormat="1" applyFont="1" applyBorder="1" applyAlignment="1">
      <alignment/>
    </xf>
    <xf numFmtId="169" fontId="24" fillId="0" borderId="12" xfId="0" applyNumberFormat="1" applyFont="1" applyBorder="1" applyAlignment="1">
      <alignment horizontal="right"/>
    </xf>
    <xf numFmtId="169" fontId="2" fillId="0" borderId="33" xfId="0" applyNumberFormat="1" applyFont="1" applyBorder="1" applyAlignment="1">
      <alignment/>
    </xf>
    <xf numFmtId="164" fontId="2" fillId="0" borderId="41" xfId="0" applyNumberFormat="1" applyFont="1" applyBorder="1" applyAlignment="1">
      <alignment/>
    </xf>
    <xf numFmtId="169" fontId="2" fillId="0" borderId="28" xfId="0" applyNumberFormat="1" applyFont="1" applyBorder="1" applyAlignment="1">
      <alignment/>
    </xf>
    <xf numFmtId="169" fontId="2" fillId="0" borderId="42" xfId="0" applyNumberFormat="1" applyFont="1" applyBorder="1" applyAlignment="1">
      <alignment/>
    </xf>
    <xf numFmtId="169" fontId="24" fillId="0" borderId="43" xfId="0" applyNumberFormat="1" applyFont="1" applyBorder="1" applyAlignment="1">
      <alignment horizontal="right"/>
    </xf>
    <xf numFmtId="169" fontId="2" fillId="0" borderId="44" xfId="0" applyNumberFormat="1" applyFont="1" applyBorder="1" applyAlignment="1">
      <alignment/>
    </xf>
    <xf numFmtId="164" fontId="1" fillId="33" borderId="26" xfId="0" applyNumberFormat="1" applyFont="1" applyFill="1" applyBorder="1" applyAlignment="1">
      <alignment/>
    </xf>
    <xf numFmtId="164" fontId="1" fillId="33" borderId="45" xfId="0" applyNumberFormat="1" applyFont="1" applyFill="1" applyBorder="1" applyAlignment="1">
      <alignment/>
    </xf>
    <xf numFmtId="164" fontId="2" fillId="0" borderId="31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2" fillId="0" borderId="45" xfId="0" applyNumberFormat="1" applyFont="1" applyBorder="1" applyAlignment="1">
      <alignment/>
    </xf>
    <xf numFmtId="164" fontId="2" fillId="0" borderId="46" xfId="0" applyNumberFormat="1" applyFont="1" applyBorder="1" applyAlignment="1">
      <alignment/>
    </xf>
    <xf numFmtId="164" fontId="2" fillId="0" borderId="40" xfId="0" applyNumberFormat="1" applyFont="1" applyBorder="1" applyAlignment="1">
      <alignment/>
    </xf>
    <xf numFmtId="164" fontId="2" fillId="0" borderId="17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164" fontId="2" fillId="0" borderId="33" xfId="0" applyNumberFormat="1" applyFont="1" applyFill="1" applyBorder="1" applyAlignment="1">
      <alignment/>
    </xf>
    <xf numFmtId="164" fontId="2" fillId="0" borderId="47" xfId="0" applyNumberFormat="1" applyFont="1" applyBorder="1" applyAlignment="1">
      <alignment/>
    </xf>
    <xf numFmtId="164" fontId="2" fillId="0" borderId="42" xfId="0" applyNumberFormat="1" applyFont="1" applyFill="1" applyBorder="1" applyAlignment="1">
      <alignment/>
    </xf>
    <xf numFmtId="164" fontId="2" fillId="0" borderId="43" xfId="0" applyNumberFormat="1" applyFont="1" applyFill="1" applyBorder="1" applyAlignment="1">
      <alignment/>
    </xf>
    <xf numFmtId="164" fontId="2" fillId="0" borderId="48" xfId="0" applyNumberFormat="1" applyFont="1" applyFill="1" applyBorder="1" applyAlignment="1">
      <alignment/>
    </xf>
    <xf numFmtId="164" fontId="2" fillId="0" borderId="44" xfId="0" applyNumberFormat="1" applyFont="1" applyFill="1" applyBorder="1" applyAlignment="1">
      <alignment/>
    </xf>
    <xf numFmtId="1" fontId="1" fillId="33" borderId="20" xfId="0" applyNumberFormat="1" applyFont="1" applyFill="1" applyBorder="1" applyAlignment="1">
      <alignment horizontal="center"/>
    </xf>
    <xf numFmtId="1" fontId="1" fillId="33" borderId="20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 applyProtection="1">
      <alignment horizontal="center" vertical="center"/>
      <protection/>
    </xf>
    <xf numFmtId="0" fontId="1" fillId="0" borderId="31" xfId="0" applyFont="1" applyBorder="1" applyAlignment="1">
      <alignment/>
    </xf>
    <xf numFmtId="164" fontId="1" fillId="0" borderId="32" xfId="0" applyNumberFormat="1" applyFont="1" applyBorder="1" applyAlignment="1">
      <alignment/>
    </xf>
    <xf numFmtId="164" fontId="2" fillId="0" borderId="33" xfId="0" applyNumberFormat="1" applyFont="1" applyBorder="1" applyAlignment="1">
      <alignment/>
    </xf>
    <xf numFmtId="0" fontId="2" fillId="0" borderId="45" xfId="0" applyFont="1" applyBorder="1" applyAlignment="1">
      <alignment/>
    </xf>
    <xf numFmtId="0" fontId="1" fillId="0" borderId="25" xfId="0" applyFont="1" applyBorder="1" applyAlignment="1">
      <alignment/>
    </xf>
    <xf numFmtId="164" fontId="1" fillId="0" borderId="33" xfId="0" applyNumberFormat="1" applyFont="1" applyBorder="1" applyAlignment="1">
      <alignment/>
    </xf>
    <xf numFmtId="0" fontId="1" fillId="0" borderId="45" xfId="0" applyFont="1" applyBorder="1" applyAlignment="1">
      <alignment/>
    </xf>
    <xf numFmtId="164" fontId="1" fillId="0" borderId="27" xfId="0" applyNumberFormat="1" applyFont="1" applyBorder="1" applyAlignment="1">
      <alignment/>
    </xf>
    <xf numFmtId="0" fontId="1" fillId="0" borderId="46" xfId="0" applyFont="1" applyBorder="1" applyAlignment="1">
      <alignment/>
    </xf>
    <xf numFmtId="164" fontId="1" fillId="0" borderId="40" xfId="0" applyNumberFormat="1" applyFont="1" applyBorder="1" applyAlignment="1">
      <alignment/>
    </xf>
    <xf numFmtId="164" fontId="1" fillId="0" borderId="49" xfId="0" applyNumberFormat="1" applyFont="1" applyBorder="1" applyAlignment="1">
      <alignment/>
    </xf>
    <xf numFmtId="166" fontId="2" fillId="0" borderId="42" xfId="0" applyNumberFormat="1" applyFont="1" applyFill="1" applyBorder="1" applyAlignment="1" applyProtection="1">
      <alignment vertical="center"/>
      <protection/>
    </xf>
    <xf numFmtId="0" fontId="2" fillId="0" borderId="43" xfId="0" applyFont="1" applyBorder="1" applyAlignment="1">
      <alignment/>
    </xf>
    <xf numFmtId="0" fontId="2" fillId="0" borderId="48" xfId="0" applyFont="1" applyBorder="1" applyAlignment="1">
      <alignment/>
    </xf>
    <xf numFmtId="164" fontId="1" fillId="0" borderId="36" xfId="0" applyNumberFormat="1" applyFont="1" applyBorder="1" applyAlignment="1">
      <alignment/>
    </xf>
    <xf numFmtId="164" fontId="1" fillId="33" borderId="50" xfId="0" applyNumberFormat="1" applyFont="1" applyFill="1" applyBorder="1" applyAlignment="1">
      <alignment/>
    </xf>
    <xf numFmtId="164" fontId="1" fillId="33" borderId="37" xfId="0" applyNumberFormat="1" applyFont="1" applyFill="1" applyBorder="1" applyAlignment="1">
      <alignment/>
    </xf>
    <xf numFmtId="164" fontId="1" fillId="33" borderId="51" xfId="0" applyNumberFormat="1" applyFont="1" applyFill="1" applyBorder="1" applyAlignment="1">
      <alignment horizontal="center"/>
    </xf>
    <xf numFmtId="164" fontId="2" fillId="0" borderId="39" xfId="0" applyNumberFormat="1" applyFont="1" applyBorder="1" applyAlignment="1">
      <alignment/>
    </xf>
    <xf numFmtId="164" fontId="2" fillId="0" borderId="52" xfId="0" applyNumberFormat="1" applyFont="1" applyBorder="1" applyAlignment="1">
      <alignment/>
    </xf>
    <xf numFmtId="164" fontId="2" fillId="0" borderId="52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48" xfId="0" applyNumberFormat="1" applyFont="1" applyBorder="1" applyAlignment="1">
      <alignment/>
    </xf>
    <xf numFmtId="164" fontId="2" fillId="0" borderId="43" xfId="0" applyNumberFormat="1" applyFont="1" applyBorder="1" applyAlignment="1">
      <alignment/>
    </xf>
    <xf numFmtId="164" fontId="2" fillId="0" borderId="44" xfId="0" applyNumberFormat="1" applyFont="1" applyBorder="1" applyAlignment="1">
      <alignment/>
    </xf>
    <xf numFmtId="2" fontId="2" fillId="0" borderId="0" xfId="0" applyNumberFormat="1" applyFont="1" applyFill="1" applyAlignment="1">
      <alignment/>
    </xf>
    <xf numFmtId="164" fontId="1" fillId="33" borderId="30" xfId="0" applyNumberFormat="1" applyFont="1" applyFill="1" applyBorder="1" applyAlignment="1" applyProtection="1">
      <alignment horizontal="left"/>
      <protection/>
    </xf>
    <xf numFmtId="164" fontId="1" fillId="33" borderId="25" xfId="0" applyNumberFormat="1" applyFont="1" applyFill="1" applyBorder="1" applyAlignment="1" applyProtection="1">
      <alignment horizontal="left"/>
      <protection/>
    </xf>
    <xf numFmtId="164" fontId="1" fillId="33" borderId="45" xfId="0" applyNumberFormat="1" applyFont="1" applyFill="1" applyBorder="1" applyAlignment="1">
      <alignment horizontal="center"/>
    </xf>
    <xf numFmtId="164" fontId="1" fillId="33" borderId="20" xfId="42" applyNumberFormat="1" applyFont="1" applyFill="1" applyBorder="1" applyAlignment="1" quotePrefix="1">
      <alignment horizontal="center"/>
    </xf>
    <xf numFmtId="164" fontId="1" fillId="33" borderId="23" xfId="42" applyNumberFormat="1" applyFont="1" applyFill="1" applyBorder="1" applyAlignment="1">
      <alignment horizontal="center"/>
    </xf>
    <xf numFmtId="2" fontId="1" fillId="33" borderId="11" xfId="42" applyNumberFormat="1" applyFont="1" applyFill="1" applyBorder="1" applyAlignment="1">
      <alignment/>
    </xf>
    <xf numFmtId="2" fontId="1" fillId="33" borderId="53" xfId="42" applyNumberFormat="1" applyFont="1" applyFill="1" applyBorder="1" applyAlignment="1">
      <alignment/>
    </xf>
    <xf numFmtId="164" fontId="2" fillId="0" borderId="25" xfId="0" applyNumberFormat="1" applyFont="1" applyFill="1" applyBorder="1" applyAlignment="1" applyProtection="1">
      <alignment horizontal="left"/>
      <protection/>
    </xf>
    <xf numFmtId="164" fontId="2" fillId="0" borderId="17" xfId="42" applyNumberFormat="1" applyFont="1" applyFill="1" applyBorder="1" applyAlignment="1">
      <alignment/>
    </xf>
    <xf numFmtId="164" fontId="2" fillId="0" borderId="22" xfId="42" applyNumberFormat="1" applyFont="1" applyFill="1" applyBorder="1" applyAlignment="1">
      <alignment/>
    </xf>
    <xf numFmtId="164" fontId="2" fillId="0" borderId="24" xfId="42" applyNumberFormat="1" applyFont="1" applyFill="1" applyBorder="1" applyAlignment="1">
      <alignment/>
    </xf>
    <xf numFmtId="164" fontId="2" fillId="0" borderId="31" xfId="0" applyNumberFormat="1" applyFont="1" applyFill="1" applyBorder="1" applyAlignment="1" applyProtection="1">
      <alignment horizontal="left"/>
      <protection/>
    </xf>
    <xf numFmtId="164" fontId="2" fillId="0" borderId="45" xfId="0" applyNumberFormat="1" applyFont="1" applyFill="1" applyBorder="1" applyAlignment="1" applyProtection="1">
      <alignment horizontal="left"/>
      <protection/>
    </xf>
    <xf numFmtId="164" fontId="1" fillId="0" borderId="35" xfId="0" applyNumberFormat="1" applyFont="1" applyFill="1" applyBorder="1" applyAlignment="1" applyProtection="1">
      <alignment horizontal="left"/>
      <protection/>
    </xf>
    <xf numFmtId="164" fontId="1" fillId="0" borderId="49" xfId="42" applyNumberFormat="1" applyFont="1" applyFill="1" applyBorder="1" applyAlignment="1">
      <alignment/>
    </xf>
    <xf numFmtId="164" fontId="1" fillId="0" borderId="0" xfId="42" applyNumberFormat="1" applyFont="1" applyFill="1" applyBorder="1" applyAlignment="1">
      <alignment/>
    </xf>
    <xf numFmtId="2" fontId="1" fillId="0" borderId="0" xfId="42" applyNumberFormat="1" applyFont="1" applyFill="1" applyBorder="1" applyAlignment="1">
      <alignment/>
    </xf>
    <xf numFmtId="2" fontId="2" fillId="0" borderId="0" xfId="42" applyNumberFormat="1" applyFont="1" applyFill="1" applyBorder="1" applyAlignment="1">
      <alignment/>
    </xf>
    <xf numFmtId="164" fontId="13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/>
    </xf>
    <xf numFmtId="2" fontId="13" fillId="0" borderId="0" xfId="42" applyNumberFormat="1" applyFont="1" applyFill="1" applyBorder="1" applyAlignment="1">
      <alignment/>
    </xf>
    <xf numFmtId="0" fontId="1" fillId="33" borderId="30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1" fillId="0" borderId="46" xfId="0" applyFont="1" applyFill="1" applyBorder="1" applyAlignment="1">
      <alignment/>
    </xf>
    <xf numFmtId="164" fontId="1" fillId="0" borderId="21" xfId="0" applyNumberFormat="1" applyFont="1" applyFill="1" applyBorder="1" applyAlignment="1">
      <alignment vertical="center"/>
    </xf>
    <xf numFmtId="164" fontId="1" fillId="0" borderId="40" xfId="0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0" fontId="2" fillId="0" borderId="25" xfId="0" applyFont="1" applyFill="1" applyBorder="1" applyAlignment="1">
      <alignment/>
    </xf>
    <xf numFmtId="164" fontId="2" fillId="0" borderId="18" xfId="0" applyNumberFormat="1" applyFont="1" applyFill="1" applyBorder="1" applyAlignment="1">
      <alignment/>
    </xf>
    <xf numFmtId="0" fontId="2" fillId="0" borderId="45" xfId="0" applyFont="1" applyFill="1" applyBorder="1" applyAlignment="1">
      <alignment/>
    </xf>
    <xf numFmtId="164" fontId="2" fillId="0" borderId="20" xfId="0" applyNumberFormat="1" applyFont="1" applyFill="1" applyBorder="1" applyAlignment="1">
      <alignment/>
    </xf>
    <xf numFmtId="164" fontId="2" fillId="0" borderId="18" xfId="0" applyNumberFormat="1" applyFont="1" applyFill="1" applyBorder="1" applyAlignment="1">
      <alignment vertical="center"/>
    </xf>
    <xf numFmtId="164" fontId="2" fillId="0" borderId="33" xfId="0" applyNumberFormat="1" applyFont="1" applyFill="1" applyBorder="1" applyAlignment="1">
      <alignment vertical="center"/>
    </xf>
    <xf numFmtId="164" fontId="14" fillId="0" borderId="40" xfId="0" applyNumberFormat="1" applyFont="1" applyFill="1" applyBorder="1" applyAlignment="1">
      <alignment vertical="center"/>
    </xf>
    <xf numFmtId="0" fontId="1" fillId="0" borderId="35" xfId="0" applyFont="1" applyFill="1" applyBorder="1" applyAlignment="1">
      <alignment/>
    </xf>
    <xf numFmtId="1" fontId="1" fillId="33" borderId="26" xfId="0" applyNumberFormat="1" applyFont="1" applyFill="1" applyBorder="1" applyAlignment="1">
      <alignment horizontal="center"/>
    </xf>
    <xf numFmtId="0" fontId="2" fillId="0" borderId="52" xfId="0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164" fontId="2" fillId="0" borderId="32" xfId="0" applyNumberFormat="1" applyFont="1" applyFill="1" applyBorder="1" applyAlignment="1">
      <alignment/>
    </xf>
    <xf numFmtId="0" fontId="2" fillId="0" borderId="38" xfId="0" applyFont="1" applyFill="1" applyBorder="1" applyAlignment="1">
      <alignment/>
    </xf>
    <xf numFmtId="164" fontId="2" fillId="0" borderId="24" xfId="0" applyNumberFormat="1" applyFont="1" applyFill="1" applyBorder="1" applyAlignment="1">
      <alignment/>
    </xf>
    <xf numFmtId="164" fontId="2" fillId="0" borderId="27" xfId="0" applyNumberFormat="1" applyFont="1" applyFill="1" applyBorder="1" applyAlignment="1">
      <alignment/>
    </xf>
    <xf numFmtId="0" fontId="2" fillId="0" borderId="37" xfId="0" applyFont="1" applyFill="1" applyBorder="1" applyAlignment="1">
      <alignment/>
    </xf>
    <xf numFmtId="164" fontId="1" fillId="0" borderId="36" xfId="0" applyNumberFormat="1" applyFont="1" applyFill="1" applyBorder="1" applyAlignment="1">
      <alignment/>
    </xf>
    <xf numFmtId="0" fontId="2" fillId="0" borderId="46" xfId="0" applyFont="1" applyFill="1" applyBorder="1" applyAlignment="1">
      <alignment/>
    </xf>
    <xf numFmtId="164" fontId="1" fillId="33" borderId="54" xfId="0" applyNumberFormat="1" applyFont="1" applyFill="1" applyBorder="1" applyAlignment="1">
      <alignment horizontal="center" vertical="center"/>
    </xf>
    <xf numFmtId="164" fontId="1" fillId="33" borderId="26" xfId="0" applyNumberFormat="1" applyFont="1" applyFill="1" applyBorder="1" applyAlignment="1">
      <alignment horizontal="center" vertical="center"/>
    </xf>
    <xf numFmtId="1" fontId="1" fillId="33" borderId="17" xfId="0" applyNumberFormat="1" applyFont="1" applyFill="1" applyBorder="1" applyAlignment="1">
      <alignment horizontal="center" vertical="center"/>
    </xf>
    <xf numFmtId="164" fontId="1" fillId="0" borderId="46" xfId="0" applyNumberFormat="1" applyFont="1" applyFill="1" applyBorder="1" applyAlignment="1">
      <alignment/>
    </xf>
    <xf numFmtId="164" fontId="2" fillId="0" borderId="25" xfId="0" applyNumberFormat="1" applyFont="1" applyFill="1" applyBorder="1" applyAlignment="1">
      <alignment/>
    </xf>
    <xf numFmtId="164" fontId="2" fillId="0" borderId="47" xfId="0" applyNumberFormat="1" applyFont="1" applyFill="1" applyBorder="1" applyAlignment="1">
      <alignment/>
    </xf>
    <xf numFmtId="164" fontId="2" fillId="0" borderId="28" xfId="0" applyNumberFormat="1" applyFont="1" applyFill="1" applyBorder="1" applyAlignment="1">
      <alignment/>
    </xf>
    <xf numFmtId="0" fontId="1" fillId="33" borderId="55" xfId="0" applyFont="1" applyFill="1" applyBorder="1" applyAlignment="1" quotePrefix="1">
      <alignment horizontal="center"/>
    </xf>
    <xf numFmtId="0" fontId="1" fillId="33" borderId="56" xfId="0" applyFont="1" applyFill="1" applyBorder="1" applyAlignment="1" quotePrefix="1">
      <alignment horizontal="center"/>
    </xf>
    <xf numFmtId="176" fontId="2" fillId="0" borderId="0" xfId="0" applyNumberFormat="1" applyFont="1" applyBorder="1" applyAlignment="1">
      <alignment/>
    </xf>
    <xf numFmtId="177" fontId="2" fillId="0" borderId="12" xfId="0" applyNumberFormat="1" applyFont="1" applyBorder="1" applyAlignment="1">
      <alignment/>
    </xf>
    <xf numFmtId="177" fontId="2" fillId="0" borderId="12" xfId="0" applyNumberFormat="1" applyFont="1" applyFill="1" applyBorder="1" applyAlignment="1">
      <alignment/>
    </xf>
    <xf numFmtId="176" fontId="2" fillId="0" borderId="10" xfId="0" applyNumberFormat="1" applyFont="1" applyFill="1" applyBorder="1" applyAlignment="1">
      <alignment/>
    </xf>
    <xf numFmtId="177" fontId="2" fillId="0" borderId="13" xfId="0" applyNumberFormat="1" applyFont="1" applyFill="1" applyBorder="1" applyAlignment="1">
      <alignment/>
    </xf>
    <xf numFmtId="0" fontId="1" fillId="0" borderId="57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177" fontId="1" fillId="0" borderId="43" xfId="0" applyNumberFormat="1" applyFont="1" applyBorder="1" applyAlignment="1">
      <alignment vertical="center"/>
    </xf>
    <xf numFmtId="177" fontId="1" fillId="0" borderId="43" xfId="0" applyNumberFormat="1" applyFont="1" applyFill="1" applyBorder="1" applyAlignment="1">
      <alignment vertical="center"/>
    </xf>
    <xf numFmtId="0" fontId="1" fillId="33" borderId="58" xfId="0" applyFont="1" applyFill="1" applyBorder="1" applyAlignment="1">
      <alignment horizontal="left"/>
    </xf>
    <xf numFmtId="0" fontId="1" fillId="33" borderId="59" xfId="0" applyFont="1" applyFill="1" applyBorder="1" applyAlignment="1" quotePrefix="1">
      <alignment horizontal="center"/>
    </xf>
    <xf numFmtId="176" fontId="2" fillId="0" borderId="18" xfId="0" applyNumberFormat="1" applyFont="1" applyBorder="1" applyAlignment="1">
      <alignment/>
    </xf>
    <xf numFmtId="176" fontId="2" fillId="0" borderId="12" xfId="0" applyNumberFormat="1" applyFont="1" applyBorder="1" applyAlignment="1">
      <alignment/>
    </xf>
    <xf numFmtId="176" fontId="2" fillId="0" borderId="18" xfId="0" applyNumberFormat="1" applyFont="1" applyFill="1" applyBorder="1" applyAlignment="1">
      <alignment/>
    </xf>
    <xf numFmtId="176" fontId="2" fillId="0" borderId="33" xfId="0" applyNumberFormat="1" applyFont="1" applyFill="1" applyBorder="1" applyAlignment="1">
      <alignment/>
    </xf>
    <xf numFmtId="176" fontId="2" fillId="0" borderId="18" xfId="0" applyNumberFormat="1" applyFont="1" applyFill="1" applyBorder="1" applyAlignment="1">
      <alignment horizontal="right"/>
    </xf>
    <xf numFmtId="176" fontId="2" fillId="0" borderId="33" xfId="0" applyNumberFormat="1" applyFont="1" applyFill="1" applyBorder="1" applyAlignment="1">
      <alignment horizontal="right"/>
    </xf>
    <xf numFmtId="176" fontId="2" fillId="0" borderId="20" xfId="0" applyNumberFormat="1" applyFont="1" applyBorder="1" applyAlignment="1">
      <alignment/>
    </xf>
    <xf numFmtId="176" fontId="2" fillId="0" borderId="13" xfId="0" applyNumberFormat="1" applyFont="1" applyFill="1" applyBorder="1" applyAlignment="1">
      <alignment/>
    </xf>
    <xf numFmtId="176" fontId="2" fillId="0" borderId="20" xfId="0" applyNumberFormat="1" applyFont="1" applyFill="1" applyBorder="1" applyAlignment="1">
      <alignment/>
    </xf>
    <xf numFmtId="176" fontId="2" fillId="0" borderId="27" xfId="0" applyNumberFormat="1" applyFont="1" applyFill="1" applyBorder="1" applyAlignment="1">
      <alignment/>
    </xf>
    <xf numFmtId="176" fontId="1" fillId="0" borderId="43" xfId="0" applyNumberFormat="1" applyFont="1" applyBorder="1" applyAlignment="1">
      <alignment horizontal="center" vertical="center"/>
    </xf>
    <xf numFmtId="176" fontId="1" fillId="0" borderId="29" xfId="0" applyNumberFormat="1" applyFont="1" applyFill="1" applyBorder="1" applyAlignment="1">
      <alignment horizontal="center" vertical="center"/>
    </xf>
    <xf numFmtId="176" fontId="1" fillId="0" borderId="60" xfId="0" applyNumberFormat="1" applyFont="1" applyFill="1" applyBorder="1" applyAlignment="1">
      <alignment horizontal="center" vertical="center"/>
    </xf>
    <xf numFmtId="176" fontId="1" fillId="0" borderId="36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/>
    </xf>
    <xf numFmtId="176" fontId="2" fillId="0" borderId="33" xfId="0" applyNumberFormat="1" applyFont="1" applyBorder="1" applyAlignment="1">
      <alignment/>
    </xf>
    <xf numFmtId="176" fontId="2" fillId="0" borderId="12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center"/>
    </xf>
    <xf numFmtId="176" fontId="2" fillId="0" borderId="18" xfId="0" applyNumberFormat="1" applyFont="1" applyFill="1" applyBorder="1" applyAlignment="1">
      <alignment horizontal="center"/>
    </xf>
    <xf numFmtId="176" fontId="2" fillId="0" borderId="33" xfId="0" applyNumberFormat="1" applyFont="1" applyFill="1" applyBorder="1" applyAlignment="1">
      <alignment horizontal="center"/>
    </xf>
    <xf numFmtId="176" fontId="1" fillId="0" borderId="61" xfId="0" applyNumberFormat="1" applyFont="1" applyFill="1" applyBorder="1" applyAlignment="1">
      <alignment horizontal="center" vertical="center"/>
    </xf>
    <xf numFmtId="39" fontId="1" fillId="33" borderId="30" xfId="0" applyNumberFormat="1" applyFont="1" applyFill="1" applyBorder="1" applyAlignment="1" applyProtection="1">
      <alignment horizontal="center" vertical="center"/>
      <protection/>
    </xf>
    <xf numFmtId="177" fontId="2" fillId="0" borderId="0" xfId="0" applyNumberFormat="1" applyFont="1" applyFill="1" applyBorder="1" applyAlignment="1">
      <alignment/>
    </xf>
    <xf numFmtId="177" fontId="2" fillId="0" borderId="10" xfId="0" applyNumberFormat="1" applyFont="1" applyFill="1" applyBorder="1" applyAlignment="1">
      <alignment/>
    </xf>
    <xf numFmtId="0" fontId="1" fillId="0" borderId="47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/>
    </xf>
    <xf numFmtId="0" fontId="1" fillId="33" borderId="45" xfId="0" applyFont="1" applyFill="1" applyBorder="1" applyAlignment="1">
      <alignment/>
    </xf>
    <xf numFmtId="0" fontId="1" fillId="33" borderId="58" xfId="0" applyFont="1" applyFill="1" applyBorder="1" applyAlignment="1">
      <alignment horizontal="left" vertical="center"/>
    </xf>
    <xf numFmtId="0" fontId="1" fillId="33" borderId="59" xfId="0" applyFont="1" applyFill="1" applyBorder="1" applyAlignment="1" quotePrefix="1">
      <alignment horizontal="center" vertical="center"/>
    </xf>
    <xf numFmtId="0" fontId="1" fillId="33" borderId="55" xfId="0" applyFont="1" applyFill="1" applyBorder="1" applyAlignment="1" quotePrefix="1">
      <alignment horizontal="center" vertical="center"/>
    </xf>
    <xf numFmtId="0" fontId="1" fillId="33" borderId="56" xfId="0" applyFont="1" applyFill="1" applyBorder="1" applyAlignment="1" quotePrefix="1">
      <alignment horizontal="center" vertical="center"/>
    </xf>
    <xf numFmtId="0" fontId="1" fillId="33" borderId="62" xfId="0" applyFont="1" applyFill="1" applyBorder="1" applyAlignment="1" quotePrefix="1">
      <alignment horizontal="center" vertical="center"/>
    </xf>
    <xf numFmtId="177" fontId="2" fillId="0" borderId="18" xfId="0" applyNumberFormat="1" applyFont="1" applyBorder="1" applyAlignment="1">
      <alignment/>
    </xf>
    <xf numFmtId="177" fontId="2" fillId="0" borderId="18" xfId="0" applyNumberFormat="1" applyFont="1" applyFill="1" applyBorder="1" applyAlignment="1">
      <alignment/>
    </xf>
    <xf numFmtId="177" fontId="2" fillId="0" borderId="33" xfId="0" applyNumberFormat="1" applyFont="1" applyFill="1" applyBorder="1" applyAlignment="1">
      <alignment/>
    </xf>
    <xf numFmtId="177" fontId="2" fillId="0" borderId="20" xfId="0" applyNumberFormat="1" applyFont="1" applyBorder="1" applyAlignment="1">
      <alignment/>
    </xf>
    <xf numFmtId="177" fontId="2" fillId="0" borderId="20" xfId="0" applyNumberFormat="1" applyFont="1" applyFill="1" applyBorder="1" applyAlignment="1">
      <alignment/>
    </xf>
    <xf numFmtId="177" fontId="2" fillId="0" borderId="27" xfId="0" applyNumberFormat="1" applyFont="1" applyFill="1" applyBorder="1" applyAlignment="1">
      <alignment/>
    </xf>
    <xf numFmtId="177" fontId="1" fillId="0" borderId="48" xfId="0" applyNumberFormat="1" applyFont="1" applyFill="1" applyBorder="1" applyAlignment="1">
      <alignment vertical="center"/>
    </xf>
    <xf numFmtId="177" fontId="1" fillId="0" borderId="29" xfId="0" applyNumberFormat="1" applyFont="1" applyFill="1" applyBorder="1" applyAlignment="1">
      <alignment vertical="center"/>
    </xf>
    <xf numFmtId="177" fontId="1" fillId="0" borderId="36" xfId="0" applyNumberFormat="1" applyFont="1" applyFill="1" applyBorder="1" applyAlignment="1">
      <alignment vertical="center"/>
    </xf>
    <xf numFmtId="176" fontId="1" fillId="0" borderId="43" xfId="0" applyNumberFormat="1" applyFont="1" applyFill="1" applyBorder="1" applyAlignment="1">
      <alignment horizontal="center" vertical="center"/>
    </xf>
    <xf numFmtId="176" fontId="1" fillId="0" borderId="4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33" borderId="30" xfId="0" applyFont="1" applyFill="1" applyBorder="1" applyAlignment="1" applyProtection="1">
      <alignment horizontal="center" vertical="center"/>
      <protection/>
    </xf>
    <xf numFmtId="0" fontId="1" fillId="33" borderId="63" xfId="0" applyFont="1" applyFill="1" applyBorder="1" applyAlignment="1" applyProtection="1">
      <alignment horizontal="center" vertical="center"/>
      <protection/>
    </xf>
    <xf numFmtId="0" fontId="1" fillId="33" borderId="45" xfId="0" applyFont="1" applyFill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>
      <alignment horizontal="center" vertical="center"/>
    </xf>
    <xf numFmtId="0" fontId="2" fillId="0" borderId="25" xfId="0" applyNumberFormat="1" applyFont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>
      <alignment horizontal="center" vertical="center"/>
    </xf>
    <xf numFmtId="0" fontId="2" fillId="0" borderId="47" xfId="0" applyNumberFormat="1" applyFont="1" applyFill="1" applyBorder="1" applyAlignment="1" applyProtection="1">
      <alignment horizontal="center" vertical="center"/>
      <protection/>
    </xf>
    <xf numFmtId="181" fontId="7" fillId="0" borderId="0" xfId="0" applyNumberFormat="1" applyFont="1" applyAlignment="1">
      <alignment horizontal="center" vertical="center"/>
    </xf>
    <xf numFmtId="169" fontId="9" fillId="0" borderId="0" xfId="0" applyNumberFormat="1" applyFont="1" applyAlignment="1">
      <alignment horizontal="center" vertical="center"/>
    </xf>
    <xf numFmtId="181" fontId="14" fillId="0" borderId="0" xfId="0" applyNumberFormat="1" applyFont="1" applyAlignment="1">
      <alignment horizontal="center" vertical="center"/>
    </xf>
    <xf numFmtId="0" fontId="14" fillId="33" borderId="58" xfId="0" applyFont="1" applyFill="1" applyBorder="1" applyAlignment="1" applyProtection="1">
      <alignment horizontal="left" vertical="center"/>
      <protection/>
    </xf>
    <xf numFmtId="0" fontId="14" fillId="33" borderId="56" xfId="0" applyFont="1" applyFill="1" applyBorder="1" applyAlignment="1" quotePrefix="1">
      <alignment horizontal="center" vertical="center"/>
    </xf>
    <xf numFmtId="0" fontId="14" fillId="33" borderId="56" xfId="0" applyNumberFormat="1" applyFont="1" applyFill="1" applyBorder="1" applyAlignment="1" quotePrefix="1">
      <alignment horizontal="center" vertical="center"/>
    </xf>
    <xf numFmtId="0" fontId="14" fillId="33" borderId="64" xfId="0" applyNumberFormat="1" applyFont="1" applyFill="1" applyBorder="1" applyAlignment="1" quotePrefix="1">
      <alignment horizontal="center" vertical="center"/>
    </xf>
    <xf numFmtId="0" fontId="2" fillId="0" borderId="25" xfId="0" applyFont="1" applyBorder="1" applyAlignment="1" applyProtection="1">
      <alignment horizontal="left" vertical="center"/>
      <protection/>
    </xf>
    <xf numFmtId="0" fontId="2" fillId="0" borderId="45" xfId="0" applyFont="1" applyBorder="1" applyAlignment="1" applyProtection="1">
      <alignment horizontal="left" vertical="center"/>
      <protection/>
    </xf>
    <xf numFmtId="0" fontId="14" fillId="0" borderId="47" xfId="0" applyFont="1" applyBorder="1" applyAlignment="1" applyProtection="1">
      <alignment horizontal="left" vertical="center"/>
      <protection/>
    </xf>
    <xf numFmtId="0" fontId="1" fillId="33" borderId="58" xfId="0" applyFont="1" applyFill="1" applyBorder="1" applyAlignment="1">
      <alignment horizontal="center"/>
    </xf>
    <xf numFmtId="0" fontId="1" fillId="33" borderId="59" xfId="0" applyFont="1" applyFill="1" applyBorder="1" applyAlignment="1">
      <alignment horizontal="center"/>
    </xf>
    <xf numFmtId="0" fontId="1" fillId="33" borderId="62" xfId="0" applyFont="1" applyFill="1" applyBorder="1" applyAlignment="1">
      <alignment horizontal="center"/>
    </xf>
    <xf numFmtId="0" fontId="2" fillId="0" borderId="33" xfId="0" applyFont="1" applyBorder="1" applyAlignment="1">
      <alignment/>
    </xf>
    <xf numFmtId="0" fontId="14" fillId="33" borderId="65" xfId="0" applyFont="1" applyFill="1" applyBorder="1" applyAlignment="1">
      <alignment horizontal="left"/>
    </xf>
    <xf numFmtId="0" fontId="14" fillId="33" borderId="59" xfId="0" applyFont="1" applyFill="1" applyBorder="1" applyAlignment="1" quotePrefix="1">
      <alignment horizontal="center"/>
    </xf>
    <xf numFmtId="0" fontId="14" fillId="33" borderId="55" xfId="0" applyFont="1" applyFill="1" applyBorder="1" applyAlignment="1" quotePrefix="1">
      <alignment horizontal="center"/>
    </xf>
    <xf numFmtId="0" fontId="14" fillId="33" borderId="56" xfId="0" applyFont="1" applyFill="1" applyBorder="1" applyAlignment="1" quotePrefix="1">
      <alignment horizontal="center"/>
    </xf>
    <xf numFmtId="0" fontId="14" fillId="33" borderId="62" xfId="0" applyFont="1" applyFill="1" applyBorder="1" applyAlignment="1">
      <alignment horizontal="center"/>
    </xf>
    <xf numFmtId="0" fontId="2" fillId="0" borderId="37" xfId="0" applyFont="1" applyBorder="1" applyAlignment="1">
      <alignment/>
    </xf>
    <xf numFmtId="43" fontId="2" fillId="0" borderId="18" xfId="42" applyNumberFormat="1" applyFont="1" applyFill="1" applyBorder="1" applyAlignment="1">
      <alignment horizontal="center"/>
    </xf>
    <xf numFmtId="43" fontId="2" fillId="0" borderId="33" xfId="42" applyNumberFormat="1" applyFont="1" applyFill="1" applyBorder="1" applyAlignment="1">
      <alignment/>
    </xf>
    <xf numFmtId="43" fontId="2" fillId="0" borderId="33" xfId="42" applyNumberFormat="1" applyFont="1" applyFill="1" applyBorder="1" applyAlignment="1" quotePrefix="1">
      <alignment horizontal="right"/>
    </xf>
    <xf numFmtId="43" fontId="2" fillId="0" borderId="18" xfId="42" applyNumberFormat="1" applyFont="1" applyFill="1" applyBorder="1" applyAlignment="1">
      <alignment horizontal="right"/>
    </xf>
    <xf numFmtId="43" fontId="2" fillId="0" borderId="33" xfId="42" applyNumberFormat="1" applyFont="1" applyFill="1" applyBorder="1" applyAlignment="1">
      <alignment horizontal="right"/>
    </xf>
    <xf numFmtId="0" fontId="2" fillId="0" borderId="38" xfId="0" applyFont="1" applyBorder="1" applyAlignment="1">
      <alignment/>
    </xf>
    <xf numFmtId="43" fontId="2" fillId="0" borderId="27" xfId="42" applyNumberFormat="1" applyFont="1" applyFill="1" applyBorder="1" applyAlignment="1">
      <alignment/>
    </xf>
    <xf numFmtId="0" fontId="14" fillId="0" borderId="41" xfId="0" applyFont="1" applyBorder="1" applyAlignment="1">
      <alignment horizontal="center" vertical="center"/>
    </xf>
    <xf numFmtId="43" fontId="14" fillId="0" borderId="28" xfId="42" applyNumberFormat="1" applyFont="1" applyBorder="1" applyAlignment="1">
      <alignment horizontal="center" vertical="center"/>
    </xf>
    <xf numFmtId="43" fontId="14" fillId="0" borderId="43" xfId="42" applyNumberFormat="1" applyFont="1" applyBorder="1" applyAlignment="1">
      <alignment horizontal="center" vertical="center"/>
    </xf>
    <xf numFmtId="43" fontId="14" fillId="0" borderId="43" xfId="42" applyNumberFormat="1" applyFont="1" applyFill="1" applyBorder="1" applyAlignment="1">
      <alignment horizontal="center" vertical="center"/>
    </xf>
    <xf numFmtId="43" fontId="14" fillId="0" borderId="48" xfId="42" applyNumberFormat="1" applyFont="1" applyFill="1" applyBorder="1" applyAlignment="1">
      <alignment horizontal="center" vertical="center"/>
    </xf>
    <xf numFmtId="43" fontId="14" fillId="0" borderId="28" xfId="42" applyNumberFormat="1" applyFont="1" applyFill="1" applyBorder="1" applyAlignment="1">
      <alignment horizontal="center" vertical="center"/>
    </xf>
    <xf numFmtId="43" fontId="14" fillId="0" borderId="44" xfId="42" applyNumberFormat="1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2" fontId="2" fillId="0" borderId="21" xfId="0" applyNumberFormat="1" applyFont="1" applyBorder="1" applyAlignment="1">
      <alignment/>
    </xf>
    <xf numFmtId="2" fontId="2" fillId="0" borderId="21" xfId="0" applyNumberFormat="1" applyFont="1" applyBorder="1" applyAlignment="1">
      <alignment horizontal="right"/>
    </xf>
    <xf numFmtId="164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2" fontId="2" fillId="0" borderId="21" xfId="0" applyNumberFormat="1" applyFont="1" applyFill="1" applyBorder="1" applyAlignment="1">
      <alignment horizontal="right"/>
    </xf>
    <xf numFmtId="0" fontId="2" fillId="0" borderId="21" xfId="0" applyFont="1" applyFill="1" applyBorder="1" applyAlignment="1" quotePrefix="1">
      <alignment horizontal="right"/>
    </xf>
    <xf numFmtId="2" fontId="2" fillId="34" borderId="21" xfId="0" applyNumberFormat="1" applyFont="1" applyFill="1" applyBorder="1" applyAlignment="1">
      <alignment horizontal="right"/>
    </xf>
    <xf numFmtId="1" fontId="2" fillId="0" borderId="21" xfId="0" applyNumberFormat="1" applyFont="1" applyBorder="1" applyAlignment="1" quotePrefix="1">
      <alignment horizontal="right"/>
    </xf>
    <xf numFmtId="1" fontId="2" fillId="0" borderId="21" xfId="0" applyNumberFormat="1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164" fontId="2" fillId="0" borderId="21" xfId="0" applyNumberFormat="1" applyFont="1" applyBorder="1" applyAlignment="1" quotePrefix="1">
      <alignment horizontal="center"/>
    </xf>
    <xf numFmtId="2" fontId="2" fillId="0" borderId="21" xfId="0" applyNumberFormat="1" applyFont="1" applyBorder="1" applyAlignment="1">
      <alignment horizontal="right" vertical="center" wrapText="1"/>
    </xf>
    <xf numFmtId="164" fontId="2" fillId="0" borderId="21" xfId="0" applyNumberFormat="1" applyFont="1" applyFill="1" applyBorder="1" applyAlignment="1">
      <alignment horizontal="right"/>
    </xf>
    <xf numFmtId="0" fontId="2" fillId="0" borderId="21" xfId="0" applyFont="1" applyFill="1" applyBorder="1" applyAlignment="1">
      <alignment/>
    </xf>
    <xf numFmtId="164" fontId="2" fillId="0" borderId="21" xfId="0" applyNumberFormat="1" applyFont="1" applyFill="1" applyBorder="1" applyAlignment="1" quotePrefix="1">
      <alignment horizontal="center"/>
    </xf>
    <xf numFmtId="2" fontId="2" fillId="0" borderId="0" xfId="0" applyNumberFormat="1" applyFont="1" applyFill="1" applyBorder="1" applyAlignment="1">
      <alignment/>
    </xf>
    <xf numFmtId="0" fontId="1" fillId="33" borderId="2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" fontId="2" fillId="0" borderId="0" xfId="0" applyNumberFormat="1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right" vertical="center"/>
    </xf>
    <xf numFmtId="2" fontId="1" fillId="0" borderId="21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16" fontId="1" fillId="33" borderId="21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right" vertical="center"/>
    </xf>
    <xf numFmtId="2" fontId="1" fillId="0" borderId="21" xfId="0" applyNumberFormat="1" applyFont="1" applyFill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2" fontId="2" fillId="0" borderId="21" xfId="0" applyNumberFormat="1" applyFont="1" applyFill="1" applyBorder="1" applyAlignment="1">
      <alignment/>
    </xf>
    <xf numFmtId="2" fontId="2" fillId="0" borderId="21" xfId="0" applyNumberFormat="1" applyFont="1" applyFill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33" borderId="66" xfId="0" applyFont="1" applyFill="1" applyBorder="1" applyAlignment="1">
      <alignment horizontal="center" vertical="center"/>
    </xf>
    <xf numFmtId="0" fontId="2" fillId="0" borderId="46" xfId="0" applyFont="1" applyBorder="1" applyAlignment="1">
      <alignment/>
    </xf>
    <xf numFmtId="164" fontId="2" fillId="0" borderId="40" xfId="0" applyNumberFormat="1" applyFont="1" applyBorder="1" applyAlignment="1">
      <alignment horizontal="center"/>
    </xf>
    <xf numFmtId="164" fontId="2" fillId="0" borderId="40" xfId="0" applyNumberFormat="1" applyFont="1" applyBorder="1" applyAlignment="1" quotePrefix="1">
      <alignment horizontal="center"/>
    </xf>
    <xf numFmtId="0" fontId="2" fillId="0" borderId="46" xfId="0" applyFont="1" applyBorder="1" applyAlignment="1">
      <alignment wrapText="1"/>
    </xf>
    <xf numFmtId="0" fontId="2" fillId="0" borderId="46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164" fontId="2" fillId="0" borderId="40" xfId="0" applyNumberFormat="1" applyFont="1" applyFill="1" applyBorder="1" applyAlignment="1" quotePrefix="1">
      <alignment horizontal="center"/>
    </xf>
    <xf numFmtId="0" fontId="2" fillId="0" borderId="35" xfId="0" applyFont="1" applyBorder="1" applyAlignment="1">
      <alignment horizontal="left" vertical="center" wrapText="1"/>
    </xf>
    <xf numFmtId="164" fontId="2" fillId="0" borderId="29" xfId="0" applyNumberFormat="1" applyFont="1" applyFill="1" applyBorder="1" applyAlignment="1">
      <alignment/>
    </xf>
    <xf numFmtId="164" fontId="2" fillId="0" borderId="29" xfId="0" applyNumberFormat="1" applyFont="1" applyBorder="1" applyAlignment="1" quotePrefix="1">
      <alignment horizontal="center"/>
    </xf>
    <xf numFmtId="164" fontId="2" fillId="0" borderId="36" xfId="0" applyNumberFormat="1" applyFont="1" applyBorder="1" applyAlignment="1" quotePrefix="1">
      <alignment horizontal="center"/>
    </xf>
    <xf numFmtId="0" fontId="1" fillId="33" borderId="40" xfId="0" applyFont="1" applyFill="1" applyBorder="1" applyAlignment="1">
      <alignment horizontal="center" vertical="center" wrapText="1"/>
    </xf>
    <xf numFmtId="2" fontId="2" fillId="0" borderId="40" xfId="0" applyNumberFormat="1" applyFont="1" applyBorder="1" applyAlignment="1">
      <alignment horizontal="right" vertical="center"/>
    </xf>
    <xf numFmtId="0" fontId="1" fillId="0" borderId="46" xfId="0" applyFont="1" applyBorder="1" applyAlignment="1">
      <alignment horizontal="center" vertical="center"/>
    </xf>
    <xf numFmtId="2" fontId="1" fillId="0" borderId="40" xfId="0" applyNumberFormat="1" applyFont="1" applyBorder="1" applyAlignment="1">
      <alignment horizontal="right" vertical="center"/>
    </xf>
    <xf numFmtId="0" fontId="1" fillId="0" borderId="35" xfId="0" applyFont="1" applyBorder="1" applyAlignment="1">
      <alignment horizontal="center" vertical="center"/>
    </xf>
    <xf numFmtId="2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 horizontal="center" vertical="center"/>
    </xf>
    <xf numFmtId="2" fontId="2" fillId="0" borderId="36" xfId="0" applyNumberFormat="1" applyFont="1" applyBorder="1" applyAlignment="1">
      <alignment vertical="center"/>
    </xf>
    <xf numFmtId="2" fontId="2" fillId="0" borderId="37" xfId="0" applyNumberFormat="1" applyFont="1" applyBorder="1" applyAlignment="1">
      <alignment vertical="center"/>
    </xf>
    <xf numFmtId="0" fontId="1" fillId="0" borderId="46" xfId="0" applyFont="1" applyBorder="1" applyAlignment="1">
      <alignment horizontal="left" vertical="center"/>
    </xf>
    <xf numFmtId="2" fontId="1" fillId="0" borderId="40" xfId="0" applyNumberFormat="1" applyFont="1" applyBorder="1" applyAlignment="1">
      <alignment horizontal="center" vertical="center"/>
    </xf>
    <xf numFmtId="0" fontId="2" fillId="0" borderId="46" xfId="0" applyFont="1" applyBorder="1" applyAlignment="1">
      <alignment horizontal="left" vertical="center" indent="1"/>
    </xf>
    <xf numFmtId="2" fontId="2" fillId="0" borderId="40" xfId="0" applyNumberFormat="1" applyFont="1" applyBorder="1" applyAlignment="1">
      <alignment horizontal="center" vertical="center"/>
    </xf>
    <xf numFmtId="2" fontId="2" fillId="0" borderId="29" xfId="0" applyNumberFormat="1" applyFont="1" applyFill="1" applyBorder="1" applyAlignment="1">
      <alignment/>
    </xf>
    <xf numFmtId="2" fontId="2" fillId="0" borderId="29" xfId="0" applyNumberFormat="1" applyFont="1" applyBorder="1" applyAlignment="1">
      <alignment horizontal="right" vertical="center"/>
    </xf>
    <xf numFmtId="0" fontId="1" fillId="0" borderId="18" xfId="0" applyFont="1" applyBorder="1" applyAlignment="1" applyProtection="1">
      <alignment horizontal="left"/>
      <protection locked="0"/>
    </xf>
    <xf numFmtId="166" fontId="1" fillId="0" borderId="33" xfId="0" applyNumberFormat="1" applyFont="1" applyBorder="1" applyAlignment="1" applyProtection="1">
      <alignment horizontal="right"/>
      <protection locked="0"/>
    </xf>
    <xf numFmtId="0" fontId="2" fillId="0" borderId="18" xfId="0" applyFont="1" applyBorder="1" applyAlignment="1" applyProtection="1">
      <alignment horizontal="left"/>
      <protection locked="0"/>
    </xf>
    <xf numFmtId="166" fontId="2" fillId="0" borderId="33" xfId="0" applyNumberFormat="1" applyFont="1" applyBorder="1" applyAlignment="1" applyProtection="1">
      <alignment horizontal="right"/>
      <protection locked="0"/>
    </xf>
    <xf numFmtId="0" fontId="13" fillId="0" borderId="18" xfId="0" applyFont="1" applyBorder="1" applyAlignment="1" applyProtection="1">
      <alignment horizontal="left"/>
      <protection locked="0"/>
    </xf>
    <xf numFmtId="164" fontId="2" fillId="0" borderId="0" xfId="62" applyNumberFormat="1" applyFont="1">
      <alignment/>
      <protection/>
    </xf>
    <xf numFmtId="0" fontId="2" fillId="0" borderId="18" xfId="62" applyFont="1" applyBorder="1">
      <alignment/>
      <protection/>
    </xf>
    <xf numFmtId="164" fontId="2" fillId="0" borderId="0" xfId="62" applyNumberFormat="1" applyFont="1" applyAlignment="1">
      <alignment horizontal="right"/>
      <protection/>
    </xf>
    <xf numFmtId="0" fontId="1" fillId="33" borderId="27" xfId="62" applyFont="1" applyFill="1" applyBorder="1" applyAlignment="1" applyProtection="1">
      <alignment horizontal="center"/>
      <protection/>
    </xf>
    <xf numFmtId="0" fontId="2" fillId="0" borderId="33" xfId="62" applyFont="1" applyBorder="1">
      <alignment/>
      <protection/>
    </xf>
    <xf numFmtId="164" fontId="1" fillId="0" borderId="33" xfId="62" applyNumberFormat="1" applyFont="1" applyBorder="1">
      <alignment/>
      <protection/>
    </xf>
    <xf numFmtId="164" fontId="2" fillId="0" borderId="33" xfId="62" applyNumberFormat="1" applyFont="1" applyBorder="1">
      <alignment/>
      <protection/>
    </xf>
    <xf numFmtId="164" fontId="2" fillId="0" borderId="27" xfId="62" applyNumberFormat="1" applyFont="1" applyBorder="1">
      <alignment/>
      <protection/>
    </xf>
    <xf numFmtId="164" fontId="2" fillId="0" borderId="28" xfId="62" applyNumberFormat="1" applyFont="1" applyBorder="1">
      <alignment/>
      <protection/>
    </xf>
    <xf numFmtId="164" fontId="2" fillId="0" borderId="44" xfId="62" applyNumberFormat="1" applyFont="1" applyBorder="1">
      <alignment/>
      <protection/>
    </xf>
    <xf numFmtId="0" fontId="2" fillId="0" borderId="37" xfId="62" applyFont="1" applyBorder="1">
      <alignment/>
      <protection/>
    </xf>
    <xf numFmtId="0" fontId="1" fillId="0" borderId="37" xfId="62" applyFont="1" applyBorder="1" applyAlignment="1" applyProtection="1">
      <alignment horizontal="left"/>
      <protection/>
    </xf>
    <xf numFmtId="0" fontId="2" fillId="0" borderId="37" xfId="62" applyFont="1" applyBorder="1" applyAlignment="1" applyProtection="1">
      <alignment horizontal="left"/>
      <protection/>
    </xf>
    <xf numFmtId="0" fontId="2" fillId="0" borderId="38" xfId="62" applyFont="1" applyBorder="1" applyAlignment="1" applyProtection="1">
      <alignment horizontal="left"/>
      <protection/>
    </xf>
    <xf numFmtId="0" fontId="2" fillId="0" borderId="41" xfId="62" applyFont="1" applyBorder="1" applyAlignment="1" applyProtection="1">
      <alignment horizontal="left"/>
      <protection/>
    </xf>
    <xf numFmtId="0" fontId="1" fillId="33" borderId="13" xfId="62" applyFont="1" applyFill="1" applyBorder="1" applyAlignment="1" applyProtection="1">
      <alignment horizontal="center"/>
      <protection/>
    </xf>
    <xf numFmtId="0" fontId="2" fillId="0" borderId="12" xfId="62" applyFont="1" applyBorder="1">
      <alignment/>
      <protection/>
    </xf>
    <xf numFmtId="164" fontId="1" fillId="0" borderId="12" xfId="62" applyNumberFormat="1" applyFont="1" applyBorder="1">
      <alignment/>
      <protection/>
    </xf>
    <xf numFmtId="164" fontId="2" fillId="0" borderId="12" xfId="62" applyNumberFormat="1" applyFont="1" applyBorder="1">
      <alignment/>
      <protection/>
    </xf>
    <xf numFmtId="164" fontId="2" fillId="0" borderId="43" xfId="62" applyNumberFormat="1" applyFont="1" applyBorder="1">
      <alignment/>
      <protection/>
    </xf>
    <xf numFmtId="166" fontId="1" fillId="0" borderId="30" xfId="62" applyNumberFormat="1" applyFont="1" applyBorder="1" applyAlignment="1" applyProtection="1" quotePrefix="1">
      <alignment horizontal="left"/>
      <protection/>
    </xf>
    <xf numFmtId="164" fontId="2" fillId="0" borderId="59" xfId="62" applyNumberFormat="1" applyFont="1" applyBorder="1">
      <alignment/>
      <protection/>
    </xf>
    <xf numFmtId="164" fontId="2" fillId="0" borderId="62" xfId="62" applyNumberFormat="1" applyFont="1" applyBorder="1">
      <alignment/>
      <protection/>
    </xf>
    <xf numFmtId="166" fontId="2" fillId="0" borderId="31" xfId="62" applyNumberFormat="1" applyFont="1" applyBorder="1" applyAlignment="1" applyProtection="1" quotePrefix="1">
      <alignment horizontal="left"/>
      <protection/>
    </xf>
    <xf numFmtId="164" fontId="2" fillId="0" borderId="32" xfId="62" applyNumberFormat="1" applyFont="1" applyBorder="1">
      <alignment/>
      <protection/>
    </xf>
    <xf numFmtId="166" fontId="2" fillId="0" borderId="45" xfId="62" applyNumberFormat="1" applyFont="1" applyBorder="1" applyAlignment="1" applyProtection="1">
      <alignment horizontal="left"/>
      <protection/>
    </xf>
    <xf numFmtId="166" fontId="2" fillId="0" borderId="25" xfId="62" applyNumberFormat="1" applyFont="1" applyBorder="1" applyAlignment="1" applyProtection="1">
      <alignment horizontal="left"/>
      <protection/>
    </xf>
    <xf numFmtId="166" fontId="2" fillId="0" borderId="47" xfId="62" applyNumberFormat="1" applyFont="1" applyBorder="1" applyAlignment="1" applyProtection="1">
      <alignment horizontal="left"/>
      <protection/>
    </xf>
    <xf numFmtId="166" fontId="14" fillId="33" borderId="20" xfId="64" applyFont="1" applyFill="1" applyBorder="1" applyAlignment="1">
      <alignment horizontal="center"/>
      <protection/>
    </xf>
    <xf numFmtId="49" fontId="14" fillId="33" borderId="20" xfId="64" applyNumberFormat="1" applyFont="1" applyFill="1" applyBorder="1" applyAlignment="1">
      <alignment horizontal="center"/>
      <protection/>
    </xf>
    <xf numFmtId="166" fontId="14" fillId="0" borderId="18" xfId="64" applyFont="1" applyBorder="1">
      <alignment/>
      <protection/>
    </xf>
    <xf numFmtId="166" fontId="14" fillId="0" borderId="18" xfId="64" applyFont="1" applyBorder="1" applyAlignment="1" quotePrefix="1">
      <alignment horizontal="right"/>
      <protection/>
    </xf>
    <xf numFmtId="166" fontId="7" fillId="0" borderId="18" xfId="64" applyFont="1" applyBorder="1">
      <alignment/>
      <protection/>
    </xf>
    <xf numFmtId="166" fontId="7" fillId="0" borderId="18" xfId="64" applyFont="1" applyBorder="1" applyAlignment="1">
      <alignment horizontal="right"/>
      <protection/>
    </xf>
    <xf numFmtId="166" fontId="14" fillId="33" borderId="45" xfId="64" applyFont="1" applyFill="1" applyBorder="1" applyAlignment="1">
      <alignment horizontal="center"/>
      <protection/>
    </xf>
    <xf numFmtId="49" fontId="14" fillId="33" borderId="27" xfId="64" applyNumberFormat="1" applyFont="1" applyFill="1" applyBorder="1" applyAlignment="1">
      <alignment horizontal="center"/>
      <protection/>
    </xf>
    <xf numFmtId="166" fontId="7" fillId="0" borderId="25" xfId="64" applyFont="1" applyBorder="1" applyAlignment="1">
      <alignment horizontal="center"/>
      <protection/>
    </xf>
    <xf numFmtId="166" fontId="14" fillId="0" borderId="33" xfId="64" applyFont="1" applyBorder="1" applyAlignment="1" quotePrefix="1">
      <alignment horizontal="right"/>
      <protection/>
    </xf>
    <xf numFmtId="167" fontId="7" fillId="0" borderId="25" xfId="64" applyNumberFormat="1" applyFont="1" applyBorder="1" applyAlignment="1">
      <alignment horizontal="left"/>
      <protection/>
    </xf>
    <xf numFmtId="166" fontId="7" fillId="0" borderId="33" xfId="64" applyFont="1" applyBorder="1" applyAlignment="1">
      <alignment horizontal="right"/>
      <protection/>
    </xf>
    <xf numFmtId="166" fontId="7" fillId="0" borderId="0" xfId="64" applyFont="1" applyBorder="1">
      <alignment/>
      <protection/>
    </xf>
    <xf numFmtId="166" fontId="14" fillId="0" borderId="0" xfId="64" applyFont="1" applyBorder="1">
      <alignment/>
      <protection/>
    </xf>
    <xf numFmtId="166" fontId="14" fillId="0" borderId="0" xfId="64" applyFont="1" applyBorder="1" applyAlignment="1">
      <alignment horizontal="right"/>
      <protection/>
    </xf>
    <xf numFmtId="166" fontId="7" fillId="0" borderId="0" xfId="64" applyFont="1" applyBorder="1" applyAlignment="1">
      <alignment horizontal="right"/>
      <protection/>
    </xf>
    <xf numFmtId="166" fontId="14" fillId="0" borderId="0" xfId="64" applyFont="1" applyBorder="1" applyAlignment="1" quotePrefix="1">
      <alignment horizontal="right"/>
      <protection/>
    </xf>
    <xf numFmtId="167" fontId="14" fillId="0" borderId="47" xfId="64" applyNumberFormat="1" applyFont="1" applyBorder="1" applyAlignment="1">
      <alignment horizontal="left"/>
      <protection/>
    </xf>
    <xf numFmtId="166" fontId="14" fillId="0" borderId="28" xfId="64" applyFont="1" applyBorder="1">
      <alignment/>
      <protection/>
    </xf>
    <xf numFmtId="166" fontId="14" fillId="0" borderId="28" xfId="64" applyFont="1" applyBorder="1" applyAlignment="1">
      <alignment horizontal="right"/>
      <protection/>
    </xf>
    <xf numFmtId="166" fontId="14" fillId="0" borderId="28" xfId="64" applyFont="1" applyBorder="1" applyAlignment="1" quotePrefix="1">
      <alignment horizontal="right"/>
      <protection/>
    </xf>
    <xf numFmtId="166" fontId="14" fillId="0" borderId="44" xfId="64" applyFont="1" applyBorder="1" applyAlignment="1" quotePrefix="1">
      <alignment horizontal="right"/>
      <protection/>
    </xf>
    <xf numFmtId="166" fontId="14" fillId="33" borderId="25" xfId="64" applyFont="1" applyFill="1" applyBorder="1" applyAlignment="1">
      <alignment horizontal="center"/>
      <protection/>
    </xf>
    <xf numFmtId="166" fontId="14" fillId="33" borderId="18" xfId="64" applyFont="1" applyFill="1" applyBorder="1">
      <alignment/>
      <protection/>
    </xf>
    <xf numFmtId="166" fontId="1" fillId="33" borderId="30" xfId="64" applyFont="1" applyFill="1" applyBorder="1">
      <alignment/>
      <protection/>
    </xf>
    <xf numFmtId="166" fontId="1" fillId="33" borderId="26" xfId="64" applyFont="1" applyFill="1" applyBorder="1">
      <alignment/>
      <protection/>
    </xf>
    <xf numFmtId="166" fontId="1" fillId="33" borderId="45" xfId="64" applyFont="1" applyFill="1" applyBorder="1" applyAlignment="1">
      <alignment horizontal="center"/>
      <protection/>
    </xf>
    <xf numFmtId="166" fontId="1" fillId="33" borderId="20" xfId="64" applyFont="1" applyFill="1" applyBorder="1" applyAlignment="1">
      <alignment horizontal="center"/>
      <protection/>
    </xf>
    <xf numFmtId="166" fontId="1" fillId="33" borderId="20" xfId="64" applyFont="1" applyFill="1" applyBorder="1" applyAlignment="1" quotePrefix="1">
      <alignment horizontal="center"/>
      <protection/>
    </xf>
    <xf numFmtId="166" fontId="1" fillId="33" borderId="27" xfId="64" applyFont="1" applyFill="1" applyBorder="1" applyAlignment="1" quotePrefix="1">
      <alignment horizontal="center"/>
      <protection/>
    </xf>
    <xf numFmtId="166" fontId="2" fillId="0" borderId="25" xfId="64" applyFont="1" applyBorder="1">
      <alignment/>
      <protection/>
    </xf>
    <xf numFmtId="166" fontId="1" fillId="0" borderId="18" xfId="64" applyFont="1" applyBorder="1">
      <alignment/>
      <protection/>
    </xf>
    <xf numFmtId="166" fontId="1" fillId="0" borderId="18" xfId="64" applyFont="1" applyBorder="1" applyAlignment="1" quotePrefix="1">
      <alignment horizontal="right"/>
      <protection/>
    </xf>
    <xf numFmtId="166" fontId="1" fillId="0" borderId="33" xfId="64" applyFont="1" applyBorder="1" applyAlignment="1" quotePrefix="1">
      <alignment horizontal="right"/>
      <protection/>
    </xf>
    <xf numFmtId="167" fontId="2" fillId="0" borderId="25" xfId="64" applyNumberFormat="1" applyFont="1" applyBorder="1" applyAlignment="1">
      <alignment horizontal="left"/>
      <protection/>
    </xf>
    <xf numFmtId="166" fontId="2" fillId="0" borderId="18" xfId="64" applyFont="1" applyBorder="1">
      <alignment/>
      <protection/>
    </xf>
    <xf numFmtId="166" fontId="2" fillId="0" borderId="18" xfId="64" applyFont="1" applyBorder="1" applyAlignment="1">
      <alignment horizontal="right"/>
      <protection/>
    </xf>
    <xf numFmtId="166" fontId="2" fillId="0" borderId="33" xfId="64" applyFont="1" applyBorder="1" applyAlignment="1">
      <alignment horizontal="right"/>
      <protection/>
    </xf>
    <xf numFmtId="166" fontId="1" fillId="0" borderId="18" xfId="64" applyFont="1" applyBorder="1" applyAlignment="1">
      <alignment horizontal="right"/>
      <protection/>
    </xf>
    <xf numFmtId="166" fontId="2" fillId="0" borderId="47" xfId="64" applyFont="1" applyBorder="1">
      <alignment/>
      <protection/>
    </xf>
    <xf numFmtId="166" fontId="1" fillId="0" borderId="28" xfId="64" applyFont="1" applyBorder="1">
      <alignment/>
      <protection/>
    </xf>
    <xf numFmtId="166" fontId="1" fillId="0" borderId="28" xfId="64" applyFont="1" applyBorder="1" applyAlignment="1">
      <alignment horizontal="right"/>
      <protection/>
    </xf>
    <xf numFmtId="166" fontId="1" fillId="0" borderId="28" xfId="64" applyFont="1" applyBorder="1" applyAlignment="1" quotePrefix="1">
      <alignment horizontal="right"/>
      <protection/>
    </xf>
    <xf numFmtId="166" fontId="1" fillId="0" borderId="44" xfId="64" applyFont="1" applyBorder="1" applyAlignment="1" quotePrefix="1">
      <alignment horizontal="right"/>
      <protection/>
    </xf>
    <xf numFmtId="166" fontId="1" fillId="0" borderId="18" xfId="64" applyFont="1" applyBorder="1" applyAlignment="1" quotePrefix="1">
      <alignment/>
      <protection/>
    </xf>
    <xf numFmtId="166" fontId="2" fillId="0" borderId="18" xfId="64" applyFont="1" applyBorder="1" applyAlignment="1">
      <alignment/>
      <protection/>
    </xf>
    <xf numFmtId="166" fontId="1" fillId="0" borderId="18" xfId="64" applyFont="1" applyBorder="1" applyAlignment="1">
      <alignment/>
      <protection/>
    </xf>
    <xf numFmtId="166" fontId="1" fillId="33" borderId="30" xfId="64" applyFont="1" applyFill="1" applyBorder="1" applyAlignment="1">
      <alignment horizontal="left"/>
      <protection/>
    </xf>
    <xf numFmtId="166" fontId="2" fillId="0" borderId="25" xfId="64" applyFont="1" applyBorder="1" applyAlignment="1">
      <alignment horizontal="left"/>
      <protection/>
    </xf>
    <xf numFmtId="167" fontId="2" fillId="0" borderId="47" xfId="64" applyNumberFormat="1" applyFont="1" applyBorder="1" applyAlignment="1">
      <alignment horizontal="left"/>
      <protection/>
    </xf>
    <xf numFmtId="166" fontId="1" fillId="0" borderId="28" xfId="64" applyFont="1" applyBorder="1" applyAlignment="1">
      <alignment/>
      <protection/>
    </xf>
    <xf numFmtId="166" fontId="1" fillId="33" borderId="13" xfId="64" applyFont="1" applyFill="1" applyBorder="1" applyAlignment="1" quotePrefix="1">
      <alignment horizontal="center"/>
      <protection/>
    </xf>
    <xf numFmtId="166" fontId="1" fillId="33" borderId="67" xfId="64" applyFont="1" applyFill="1" applyBorder="1">
      <alignment/>
      <protection/>
    </xf>
    <xf numFmtId="166" fontId="1" fillId="0" borderId="68" xfId="64" applyFont="1" applyBorder="1">
      <alignment/>
      <protection/>
    </xf>
    <xf numFmtId="167" fontId="2" fillId="0" borderId="68" xfId="64" applyNumberFormat="1" applyFont="1" applyBorder="1" applyAlignment="1">
      <alignment horizontal="left"/>
      <protection/>
    </xf>
    <xf numFmtId="167" fontId="1" fillId="0" borderId="68" xfId="64" applyNumberFormat="1" applyFont="1" applyBorder="1" applyAlignment="1">
      <alignment horizontal="left"/>
      <protection/>
    </xf>
    <xf numFmtId="167" fontId="1" fillId="0" borderId="69" xfId="64" applyNumberFormat="1" applyFont="1" applyBorder="1" applyAlignment="1">
      <alignment horizontal="left"/>
      <protection/>
    </xf>
    <xf numFmtId="166" fontId="1" fillId="0" borderId="12" xfId="64" applyFont="1" applyBorder="1" applyAlignment="1" quotePrefix="1">
      <alignment horizontal="right"/>
      <protection/>
    </xf>
    <xf numFmtId="166" fontId="2" fillId="0" borderId="12" xfId="64" applyFont="1" applyBorder="1" applyAlignment="1">
      <alignment horizontal="right"/>
      <protection/>
    </xf>
    <xf numFmtId="166" fontId="1" fillId="0" borderId="43" xfId="64" applyFont="1" applyBorder="1" applyAlignment="1" quotePrefix="1">
      <alignment horizontal="right"/>
      <protection/>
    </xf>
    <xf numFmtId="166" fontId="1" fillId="33" borderId="70" xfId="64" applyFont="1" applyFill="1" applyBorder="1" applyAlignment="1" quotePrefix="1">
      <alignment horizontal="center"/>
      <protection/>
    </xf>
    <xf numFmtId="166" fontId="1" fillId="0" borderId="68" xfId="64" applyFont="1" applyBorder="1" applyAlignment="1" quotePrefix="1">
      <alignment horizontal="right"/>
      <protection/>
    </xf>
    <xf numFmtId="166" fontId="2" fillId="0" borderId="68" xfId="64" applyFont="1" applyBorder="1" applyAlignment="1">
      <alignment horizontal="right"/>
      <protection/>
    </xf>
    <xf numFmtId="166" fontId="1" fillId="0" borderId="68" xfId="64" applyFont="1" applyBorder="1" applyAlignment="1">
      <alignment horizontal="right"/>
      <protection/>
    </xf>
    <xf numFmtId="166" fontId="1" fillId="0" borderId="69" xfId="64" applyFont="1" applyBorder="1" applyAlignment="1">
      <alignment horizontal="right"/>
      <protection/>
    </xf>
    <xf numFmtId="166" fontId="1" fillId="0" borderId="12" xfId="64" applyFont="1" applyBorder="1" applyAlignment="1">
      <alignment horizontal="right"/>
      <protection/>
    </xf>
    <xf numFmtId="166" fontId="1" fillId="0" borderId="43" xfId="64" applyFont="1" applyBorder="1" applyAlignment="1">
      <alignment horizontal="right"/>
      <protection/>
    </xf>
    <xf numFmtId="0" fontId="2" fillId="33" borderId="12" xfId="0" applyFont="1" applyFill="1" applyBorder="1" applyAlignment="1">
      <alignment/>
    </xf>
    <xf numFmtId="0" fontId="1" fillId="33" borderId="10" xfId="0" applyFont="1" applyFill="1" applyBorder="1" applyAlignment="1" quotePrefix="1">
      <alignment horizontal="centerContinuous"/>
    </xf>
    <xf numFmtId="0" fontId="2" fillId="0" borderId="19" xfId="0" applyFont="1" applyBorder="1" applyAlignment="1">
      <alignment/>
    </xf>
    <xf numFmtId="164" fontId="1" fillId="0" borderId="12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0" fontId="2" fillId="0" borderId="20" xfId="0" applyFont="1" applyBorder="1" applyAlignment="1">
      <alignment/>
    </xf>
    <xf numFmtId="0" fontId="2" fillId="0" borderId="20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164" fontId="2" fillId="0" borderId="12" xfId="0" applyNumberFormat="1" applyFont="1" applyFill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164" fontId="2" fillId="0" borderId="19" xfId="0" applyNumberFormat="1" applyFont="1" applyBorder="1" applyAlignment="1">
      <alignment horizontal="right"/>
    </xf>
    <xf numFmtId="164" fontId="2" fillId="0" borderId="18" xfId="0" applyNumberFormat="1" applyFont="1" applyBorder="1" applyAlignment="1" quotePrefix="1">
      <alignment horizontal="right"/>
    </xf>
    <xf numFmtId="0" fontId="2" fillId="0" borderId="2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3" fillId="33" borderId="50" xfId="0" applyFont="1" applyFill="1" applyBorder="1" applyAlignment="1">
      <alignment/>
    </xf>
    <xf numFmtId="0" fontId="2" fillId="33" borderId="71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54" xfId="0" applyFont="1" applyFill="1" applyBorder="1" applyAlignment="1">
      <alignment/>
    </xf>
    <xf numFmtId="0" fontId="1" fillId="33" borderId="72" xfId="0" applyFont="1" applyFill="1" applyBorder="1" applyAlignment="1" quotePrefix="1">
      <alignment horizontal="centerContinuous"/>
    </xf>
    <xf numFmtId="0" fontId="1" fillId="33" borderId="63" xfId="0" applyFont="1" applyFill="1" applyBorder="1" applyAlignment="1" quotePrefix="1">
      <alignment horizontal="centerContinuous"/>
    </xf>
    <xf numFmtId="0" fontId="2" fillId="33" borderId="37" xfId="0" applyFont="1" applyFill="1" applyBorder="1" applyAlignment="1">
      <alignment/>
    </xf>
    <xf numFmtId="0" fontId="1" fillId="33" borderId="51" xfId="0" applyFont="1" applyFill="1" applyBorder="1" applyAlignment="1" quotePrefix="1">
      <alignment horizontal="centerContinuous"/>
    </xf>
    <xf numFmtId="0" fontId="2" fillId="0" borderId="52" xfId="0" applyFont="1" applyBorder="1" applyAlignment="1">
      <alignment/>
    </xf>
    <xf numFmtId="0" fontId="2" fillId="0" borderId="32" xfId="0" applyFont="1" applyBorder="1" applyAlignment="1">
      <alignment/>
    </xf>
    <xf numFmtId="0" fontId="1" fillId="0" borderId="37" xfId="0" applyFont="1" applyBorder="1" applyAlignment="1">
      <alignment/>
    </xf>
    <xf numFmtId="164" fontId="1" fillId="0" borderId="33" xfId="0" applyNumberFormat="1" applyFont="1" applyBorder="1" applyAlignment="1">
      <alignment horizontal="right"/>
    </xf>
    <xf numFmtId="164" fontId="2" fillId="0" borderId="33" xfId="0" applyNumberFormat="1" applyFont="1" applyBorder="1" applyAlignment="1">
      <alignment horizontal="right"/>
    </xf>
    <xf numFmtId="0" fontId="2" fillId="0" borderId="27" xfId="0" applyFont="1" applyFill="1" applyBorder="1" applyAlignment="1">
      <alignment horizontal="right"/>
    </xf>
    <xf numFmtId="0" fontId="2" fillId="0" borderId="32" xfId="0" applyFont="1" applyFill="1" applyBorder="1" applyAlignment="1">
      <alignment horizontal="right"/>
    </xf>
    <xf numFmtId="164" fontId="1" fillId="0" borderId="73" xfId="0" applyNumberFormat="1" applyFont="1" applyBorder="1" applyAlignment="1">
      <alignment horizontal="right"/>
    </xf>
    <xf numFmtId="164" fontId="2" fillId="0" borderId="73" xfId="0" applyNumberFormat="1" applyFont="1" applyBorder="1" applyAlignment="1">
      <alignment horizontal="right"/>
    </xf>
    <xf numFmtId="0" fontId="2" fillId="0" borderId="51" xfId="0" applyFont="1" applyFill="1" applyBorder="1" applyAlignment="1">
      <alignment horizontal="right"/>
    </xf>
    <xf numFmtId="0" fontId="2" fillId="0" borderId="33" xfId="0" applyFont="1" applyFill="1" applyBorder="1" applyAlignment="1">
      <alignment horizontal="right"/>
    </xf>
    <xf numFmtId="164" fontId="2" fillId="0" borderId="33" xfId="0" applyNumberFormat="1" applyFont="1" applyFill="1" applyBorder="1" applyAlignment="1">
      <alignment horizontal="right"/>
    </xf>
    <xf numFmtId="0" fontId="1" fillId="0" borderId="52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164" fontId="2" fillId="0" borderId="51" xfId="0" applyNumberFormat="1" applyFont="1" applyBorder="1" applyAlignment="1">
      <alignment horizontal="right"/>
    </xf>
    <xf numFmtId="0" fontId="2" fillId="0" borderId="52" xfId="0" applyFont="1" applyBorder="1" applyAlignment="1" quotePrefix="1">
      <alignment horizontal="left"/>
    </xf>
    <xf numFmtId="0" fontId="2" fillId="0" borderId="37" xfId="0" applyFont="1" applyBorder="1" applyAlignment="1" quotePrefix="1">
      <alignment horizontal="left"/>
    </xf>
    <xf numFmtId="0" fontId="1" fillId="0" borderId="41" xfId="0" applyFont="1" applyBorder="1" applyAlignment="1" quotePrefix="1">
      <alignment horizontal="left"/>
    </xf>
    <xf numFmtId="164" fontId="1" fillId="0" borderId="28" xfId="0" applyNumberFormat="1" applyFont="1" applyBorder="1" applyAlignment="1" quotePrefix="1">
      <alignment horizontal="right"/>
    </xf>
    <xf numFmtId="164" fontId="1" fillId="0" borderId="28" xfId="0" applyNumberFormat="1" applyFont="1" applyBorder="1" applyAlignment="1">
      <alignment horizontal="right"/>
    </xf>
    <xf numFmtId="164" fontId="1" fillId="0" borderId="43" xfId="0" applyNumberFormat="1" applyFont="1" applyBorder="1" applyAlignment="1">
      <alignment horizontal="right"/>
    </xf>
    <xf numFmtId="164" fontId="1" fillId="0" borderId="44" xfId="0" applyNumberFormat="1" applyFont="1" applyBorder="1" applyAlignment="1">
      <alignment horizontal="right"/>
    </xf>
    <xf numFmtId="167" fontId="1" fillId="33" borderId="13" xfId="0" applyNumberFormat="1" applyFont="1" applyFill="1" applyBorder="1" applyAlignment="1" quotePrefix="1">
      <alignment horizontal="center"/>
    </xf>
    <xf numFmtId="167" fontId="1" fillId="33" borderId="20" xfId="0" applyNumberFormat="1" applyFont="1" applyFill="1" applyBorder="1" applyAlignment="1" quotePrefix="1">
      <alignment horizontal="center"/>
    </xf>
    <xf numFmtId="0" fontId="10" fillId="0" borderId="18" xfId="0" applyFont="1" applyBorder="1" applyAlignment="1">
      <alignment/>
    </xf>
    <xf numFmtId="0" fontId="10" fillId="0" borderId="18" xfId="0" applyFont="1" applyFill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0" fillId="33" borderId="26" xfId="0" applyFont="1" applyFill="1" applyBorder="1" applyAlignment="1">
      <alignment/>
    </xf>
    <xf numFmtId="0" fontId="1" fillId="33" borderId="74" xfId="0" applyFont="1" applyFill="1" applyBorder="1" applyAlignment="1" quotePrefix="1">
      <alignment horizontal="centerContinuous"/>
    </xf>
    <xf numFmtId="0" fontId="10" fillId="33" borderId="37" xfId="0" applyFont="1" applyFill="1" applyBorder="1" applyAlignment="1">
      <alignment/>
    </xf>
    <xf numFmtId="0" fontId="1" fillId="33" borderId="27" xfId="0" applyFont="1" applyFill="1" applyBorder="1" applyAlignment="1" quotePrefix="1">
      <alignment horizontal="centerContinuous"/>
    </xf>
    <xf numFmtId="0" fontId="10" fillId="33" borderId="38" xfId="0" applyFont="1" applyFill="1" applyBorder="1" applyAlignment="1">
      <alignment/>
    </xf>
    <xf numFmtId="167" fontId="1" fillId="33" borderId="27" xfId="0" applyNumberFormat="1" applyFont="1" applyFill="1" applyBorder="1" applyAlignment="1" quotePrefix="1">
      <alignment horizontal="center"/>
    </xf>
    <xf numFmtId="0" fontId="10" fillId="0" borderId="37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38" xfId="0" applyFont="1" applyBorder="1" applyAlignment="1">
      <alignment/>
    </xf>
    <xf numFmtId="0" fontId="1" fillId="0" borderId="52" xfId="0" applyFont="1" applyBorder="1" applyAlignment="1">
      <alignment/>
    </xf>
    <xf numFmtId="0" fontId="10" fillId="0" borderId="33" xfId="0" applyFont="1" applyFill="1" applyBorder="1" applyAlignment="1">
      <alignment/>
    </xf>
    <xf numFmtId="164" fontId="2" fillId="0" borderId="27" xfId="0" applyNumberFormat="1" applyFont="1" applyBorder="1" applyAlignment="1">
      <alignment horizontal="right"/>
    </xf>
    <xf numFmtId="0" fontId="10" fillId="0" borderId="37" xfId="0" applyFont="1" applyFill="1" applyBorder="1" applyAlignment="1">
      <alignment/>
    </xf>
    <xf numFmtId="0" fontId="10" fillId="0" borderId="38" xfId="0" applyFont="1" applyFill="1" applyBorder="1" applyAlignment="1">
      <alignment/>
    </xf>
    <xf numFmtId="164" fontId="2" fillId="0" borderId="53" xfId="0" applyNumberFormat="1" applyFont="1" applyBorder="1" applyAlignment="1">
      <alignment horizontal="right"/>
    </xf>
    <xf numFmtId="164" fontId="1" fillId="0" borderId="75" xfId="0" applyNumberFormat="1" applyFont="1" applyBorder="1" applyAlignment="1">
      <alignment horizontal="right"/>
    </xf>
    <xf numFmtId="0" fontId="10" fillId="0" borderId="12" xfId="0" applyFont="1" applyFill="1" applyBorder="1" applyAlignment="1">
      <alignment/>
    </xf>
    <xf numFmtId="2" fontId="2" fillId="0" borderId="18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2" fontId="2" fillId="0" borderId="33" xfId="0" applyNumberFormat="1" applyFont="1" applyBorder="1" applyAlignment="1">
      <alignment/>
    </xf>
    <xf numFmtId="2" fontId="1" fillId="0" borderId="33" xfId="0" applyNumberFormat="1" applyFont="1" applyBorder="1" applyAlignment="1">
      <alignment/>
    </xf>
    <xf numFmtId="0" fontId="1" fillId="33" borderId="76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77" xfId="0" applyFont="1" applyFill="1" applyBorder="1" applyAlignment="1">
      <alignment horizontal="center" vertical="center"/>
    </xf>
    <xf numFmtId="0" fontId="1" fillId="33" borderId="78" xfId="0" applyFont="1" applyFill="1" applyBorder="1" applyAlignment="1">
      <alignment horizontal="center" vertical="center"/>
    </xf>
    <xf numFmtId="1" fontId="1" fillId="33" borderId="15" xfId="0" applyNumberFormat="1" applyFont="1" applyFill="1" applyBorder="1" applyAlignment="1" applyProtection="1">
      <alignment horizontal="right"/>
      <protection/>
    </xf>
    <xf numFmtId="1" fontId="1" fillId="33" borderId="21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5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" fillId="0" borderId="22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2" fillId="0" borderId="14" xfId="0" applyFont="1" applyFill="1" applyBorder="1" applyAlignment="1" quotePrefix="1">
      <alignment horizontal="left"/>
    </xf>
    <xf numFmtId="0" fontId="2" fillId="0" borderId="1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0" xfId="0" applyFont="1" applyFill="1" applyBorder="1" applyAlignment="1" quotePrefix="1">
      <alignment horizontal="left"/>
    </xf>
    <xf numFmtId="0" fontId="1" fillId="0" borderId="24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0" fontId="17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164" fontId="2" fillId="0" borderId="3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 quotePrefix="1">
      <alignment horizontal="left"/>
    </xf>
    <xf numFmtId="0" fontId="2" fillId="0" borderId="21" xfId="0" applyFont="1" applyFill="1" applyBorder="1" applyAlignment="1">
      <alignment horizontal="center"/>
    </xf>
    <xf numFmtId="0" fontId="2" fillId="0" borderId="73" xfId="0" applyFont="1" applyFill="1" applyBorder="1" applyAlignment="1">
      <alignment/>
    </xf>
    <xf numFmtId="0" fontId="2" fillId="0" borderId="79" xfId="0" applyFont="1" applyFill="1" applyBorder="1" applyAlignment="1">
      <alignment/>
    </xf>
    <xf numFmtId="0" fontId="2" fillId="0" borderId="61" xfId="0" applyFont="1" applyFill="1" applyBorder="1" applyAlignment="1">
      <alignment/>
    </xf>
    <xf numFmtId="164" fontId="2" fillId="0" borderId="36" xfId="0" applyNumberFormat="1" applyFont="1" applyFill="1" applyBorder="1" applyAlignment="1">
      <alignment/>
    </xf>
    <xf numFmtId="164" fontId="2" fillId="0" borderId="33" xfId="0" applyNumberFormat="1" applyFont="1" applyBorder="1" applyAlignment="1" quotePrefix="1">
      <alignment horizontal="right"/>
    </xf>
    <xf numFmtId="164" fontId="1" fillId="33" borderId="11" xfId="0" applyNumberFormat="1" applyFont="1" applyFill="1" applyBorder="1" applyAlignment="1">
      <alignment horizontal="center"/>
    </xf>
    <xf numFmtId="164" fontId="1" fillId="33" borderId="53" xfId="0" applyNumberFormat="1" applyFont="1" applyFill="1" applyBorder="1" applyAlignment="1">
      <alignment horizontal="center"/>
    </xf>
    <xf numFmtId="164" fontId="1" fillId="0" borderId="52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164" fontId="1" fillId="0" borderId="32" xfId="0" applyNumberFormat="1" applyFont="1" applyBorder="1" applyAlignment="1">
      <alignment/>
    </xf>
    <xf numFmtId="0" fontId="2" fillId="0" borderId="72" xfId="0" applyFont="1" applyBorder="1" applyAlignment="1">
      <alignment/>
    </xf>
    <xf numFmtId="0" fontId="2" fillId="33" borderId="25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176" fontId="2" fillId="0" borderId="19" xfId="0" applyNumberFormat="1" applyFont="1" applyBorder="1" applyAlignment="1">
      <alignment/>
    </xf>
    <xf numFmtId="176" fontId="2" fillId="0" borderId="11" xfId="0" applyNumberFormat="1" applyFont="1" applyBorder="1" applyAlignment="1">
      <alignment/>
    </xf>
    <xf numFmtId="176" fontId="2" fillId="0" borderId="19" xfId="0" applyNumberFormat="1" applyFont="1" applyFill="1" applyBorder="1" applyAlignment="1">
      <alignment/>
    </xf>
    <xf numFmtId="176" fontId="2" fillId="0" borderId="32" xfId="0" applyNumberFormat="1" applyFont="1" applyFill="1" applyBorder="1" applyAlignment="1">
      <alignment/>
    </xf>
    <xf numFmtId="0" fontId="1" fillId="33" borderId="30" xfId="0" applyFont="1" applyFill="1" applyBorder="1" applyAlignment="1">
      <alignment horizontal="left"/>
    </xf>
    <xf numFmtId="176" fontId="2" fillId="0" borderId="16" xfId="0" applyNumberFormat="1" applyFont="1" applyFill="1" applyBorder="1" applyAlignment="1">
      <alignment/>
    </xf>
    <xf numFmtId="0" fontId="1" fillId="33" borderId="37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80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left" vertical="center" wrapText="1"/>
    </xf>
    <xf numFmtId="164" fontId="2" fillId="0" borderId="21" xfId="0" applyNumberFormat="1" applyFont="1" applyFill="1" applyBorder="1" applyAlignment="1">
      <alignment vertical="center"/>
    </xf>
    <xf numFmtId="164" fontId="2" fillId="0" borderId="21" xfId="0" applyNumberFormat="1" applyFont="1" applyBorder="1" applyAlignment="1">
      <alignment vertical="center"/>
    </xf>
    <xf numFmtId="164" fontId="2" fillId="0" borderId="40" xfId="0" applyNumberFormat="1" applyFont="1" applyBorder="1" applyAlignment="1">
      <alignment vertical="center"/>
    </xf>
    <xf numFmtId="0" fontId="13" fillId="0" borderId="39" xfId="0" applyFont="1" applyBorder="1" applyAlignment="1">
      <alignment horizontal="left" vertical="center"/>
    </xf>
    <xf numFmtId="0" fontId="2" fillId="0" borderId="39" xfId="0" applyFont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164" fontId="2" fillId="0" borderId="21" xfId="0" applyNumberFormat="1" applyFont="1" applyBorder="1" applyAlignment="1" quotePrefix="1">
      <alignment/>
    </xf>
    <xf numFmtId="164" fontId="2" fillId="0" borderId="21" xfId="0" applyNumberFormat="1" applyFont="1" applyBorder="1" applyAlignment="1">
      <alignment/>
    </xf>
    <xf numFmtId="164" fontId="2" fillId="0" borderId="40" xfId="0" applyNumberFormat="1" applyFont="1" applyBorder="1" applyAlignment="1" quotePrefix="1">
      <alignment/>
    </xf>
    <xf numFmtId="0" fontId="2" fillId="0" borderId="79" xfId="0" applyFont="1" applyBorder="1" applyAlignment="1">
      <alignment vertical="center"/>
    </xf>
    <xf numFmtId="0" fontId="2" fillId="0" borderId="29" xfId="0" applyFont="1" applyFill="1" applyBorder="1" applyAlignment="1">
      <alignment horizontal="center"/>
    </xf>
    <xf numFmtId="164" fontId="2" fillId="0" borderId="29" xfId="0" applyNumberFormat="1" applyFont="1" applyBorder="1" applyAlignment="1">
      <alignment vertical="center"/>
    </xf>
    <xf numFmtId="164" fontId="2" fillId="0" borderId="36" xfId="0" applyNumberFormat="1" applyFont="1" applyBorder="1" applyAlignment="1">
      <alignment vertical="center"/>
    </xf>
    <xf numFmtId="0" fontId="1" fillId="33" borderId="33" xfId="0" applyFont="1" applyFill="1" applyBorder="1" applyAlignment="1">
      <alignment horizontal="center" vertical="center"/>
    </xf>
    <xf numFmtId="0" fontId="1" fillId="0" borderId="39" xfId="0" applyFont="1" applyBorder="1" applyAlignment="1">
      <alignment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/>
    </xf>
    <xf numFmtId="164" fontId="1" fillId="0" borderId="21" xfId="0" applyNumberFormat="1" applyFont="1" applyBorder="1" applyAlignment="1">
      <alignment vertical="center"/>
    </xf>
    <xf numFmtId="164" fontId="1" fillId="0" borderId="40" xfId="0" applyNumberFormat="1" applyFont="1" applyBorder="1" applyAlignment="1">
      <alignment vertical="center"/>
    </xf>
    <xf numFmtId="2" fontId="2" fillId="0" borderId="21" xfId="0" applyNumberFormat="1" applyFont="1" applyBorder="1" applyAlignment="1" quotePrefix="1">
      <alignment horizontal="center" vertical="center"/>
    </xf>
    <xf numFmtId="168" fontId="2" fillId="0" borderId="33" xfId="0" applyNumberFormat="1" applyFont="1" applyFill="1" applyBorder="1" applyAlignment="1">
      <alignment horizontal="right" vertical="center"/>
    </xf>
    <xf numFmtId="168" fontId="2" fillId="0" borderId="33" xfId="0" applyNumberFormat="1" applyFont="1" applyBorder="1" applyAlignment="1">
      <alignment horizontal="right" vertical="center"/>
    </xf>
    <xf numFmtId="0" fontId="2" fillId="33" borderId="21" xfId="0" applyFont="1" applyFill="1" applyBorder="1" applyAlignment="1">
      <alignment horizontal="center"/>
    </xf>
    <xf numFmtId="0" fontId="2" fillId="33" borderId="40" xfId="0" applyFont="1" applyFill="1" applyBorder="1" applyAlignment="1">
      <alignment/>
    </xf>
    <xf numFmtId="0" fontId="9" fillId="0" borderId="0" xfId="0" applyFont="1" applyAlignment="1">
      <alignment/>
    </xf>
    <xf numFmtId="0" fontId="27" fillId="0" borderId="0" xfId="0" applyFont="1" applyAlignment="1">
      <alignment/>
    </xf>
    <xf numFmtId="0" fontId="2" fillId="0" borderId="0" xfId="58" applyFont="1">
      <alignment/>
      <protection/>
    </xf>
    <xf numFmtId="0" fontId="1" fillId="0" borderId="37" xfId="58" applyFont="1" applyBorder="1">
      <alignment/>
      <protection/>
    </xf>
    <xf numFmtId="2" fontId="1" fillId="0" borderId="18" xfId="58" applyNumberFormat="1" applyFont="1" applyBorder="1" applyAlignment="1">
      <alignment horizontal="center" vertical="center"/>
      <protection/>
    </xf>
    <xf numFmtId="164" fontId="1" fillId="0" borderId="0" xfId="58" applyNumberFormat="1" applyFont="1" applyBorder="1" applyAlignment="1">
      <alignment vertical="center"/>
      <protection/>
    </xf>
    <xf numFmtId="164" fontId="1" fillId="0" borderId="73" xfId="58" applyNumberFormat="1" applyFont="1" applyBorder="1" applyAlignment="1">
      <alignment vertical="center"/>
      <protection/>
    </xf>
    <xf numFmtId="0" fontId="1" fillId="0" borderId="39" xfId="58" applyFont="1" applyBorder="1">
      <alignment/>
      <protection/>
    </xf>
    <xf numFmtId="2" fontId="1" fillId="0" borderId="23" xfId="58" applyNumberFormat="1" applyFont="1" applyBorder="1" applyAlignment="1">
      <alignment horizontal="center" vertical="center"/>
      <protection/>
    </xf>
    <xf numFmtId="164" fontId="1" fillId="0" borderId="14" xfId="58" applyNumberFormat="1" applyFont="1" applyBorder="1" applyAlignment="1">
      <alignment vertical="center"/>
      <protection/>
    </xf>
    <xf numFmtId="164" fontId="1" fillId="0" borderId="80" xfId="58" applyNumberFormat="1" applyFont="1" applyBorder="1" applyAlignment="1">
      <alignment vertical="center"/>
      <protection/>
    </xf>
    <xf numFmtId="0" fontId="2" fillId="0" borderId="37" xfId="58" applyFont="1" applyBorder="1">
      <alignment/>
      <protection/>
    </xf>
    <xf numFmtId="2" fontId="2" fillId="0" borderId="18" xfId="58" applyNumberFormat="1" applyFont="1" applyBorder="1" applyAlignment="1">
      <alignment horizontal="center" vertical="center"/>
      <protection/>
    </xf>
    <xf numFmtId="164" fontId="2" fillId="0" borderId="0" xfId="58" applyNumberFormat="1" applyFont="1" applyBorder="1" applyAlignment="1">
      <alignment vertical="center"/>
      <protection/>
    </xf>
    <xf numFmtId="164" fontId="2" fillId="0" borderId="73" xfId="58" applyNumberFormat="1" applyFont="1" applyBorder="1" applyAlignment="1">
      <alignment vertical="center"/>
      <protection/>
    </xf>
    <xf numFmtId="2" fontId="1" fillId="0" borderId="21" xfId="58" applyNumberFormat="1" applyFont="1" applyBorder="1" applyAlignment="1">
      <alignment horizontal="center" vertical="center"/>
      <protection/>
    </xf>
    <xf numFmtId="0" fontId="1" fillId="0" borderId="0" xfId="58" applyFont="1">
      <alignment/>
      <protection/>
    </xf>
    <xf numFmtId="0" fontId="2" fillId="0" borderId="41" xfId="58" applyFont="1" applyBorder="1">
      <alignment/>
      <protection/>
    </xf>
    <xf numFmtId="2" fontId="2" fillId="0" borderId="28" xfId="58" applyNumberFormat="1" applyFont="1" applyBorder="1" applyAlignment="1">
      <alignment horizontal="center" vertical="center"/>
      <protection/>
    </xf>
    <xf numFmtId="164" fontId="2" fillId="0" borderId="48" xfId="58" applyNumberFormat="1" applyFont="1" applyBorder="1" applyAlignment="1">
      <alignment vertical="center"/>
      <protection/>
    </xf>
    <xf numFmtId="164" fontId="2" fillId="0" borderId="75" xfId="58" applyNumberFormat="1" applyFont="1" applyBorder="1" applyAlignment="1">
      <alignment vertical="center"/>
      <protection/>
    </xf>
    <xf numFmtId="164" fontId="1" fillId="0" borderId="21" xfId="58" applyNumberFormat="1" applyFont="1" applyBorder="1" applyAlignment="1">
      <alignment vertical="center"/>
      <protection/>
    </xf>
    <xf numFmtId="0" fontId="1" fillId="0" borderId="25" xfId="58" applyFont="1" applyBorder="1">
      <alignment/>
      <protection/>
    </xf>
    <xf numFmtId="164" fontId="1" fillId="0" borderId="18" xfId="58" applyNumberFormat="1" applyFont="1" applyBorder="1" applyAlignment="1">
      <alignment vertical="center"/>
      <protection/>
    </xf>
    <xf numFmtId="0" fontId="1" fillId="0" borderId="25" xfId="58" applyFont="1" applyBorder="1" applyAlignment="1">
      <alignment horizontal="center"/>
      <protection/>
    </xf>
    <xf numFmtId="164" fontId="2" fillId="0" borderId="18" xfId="58" applyNumberFormat="1" applyFont="1" applyBorder="1" applyAlignment="1">
      <alignment vertical="center"/>
      <protection/>
    </xf>
    <xf numFmtId="164" fontId="1" fillId="0" borderId="18" xfId="60" applyNumberFormat="1" applyFont="1" applyBorder="1" applyAlignment="1">
      <alignment vertical="center"/>
      <protection/>
    </xf>
    <xf numFmtId="164" fontId="2" fillId="0" borderId="18" xfId="60" applyNumberFormat="1" applyFont="1" applyBorder="1" applyAlignment="1">
      <alignment vertical="center"/>
      <protection/>
    </xf>
    <xf numFmtId="0" fontId="2" fillId="0" borderId="25" xfId="58" applyFont="1" applyBorder="1" applyAlignment="1">
      <alignment horizontal="center"/>
      <protection/>
    </xf>
    <xf numFmtId="0" fontId="1" fillId="0" borderId="47" xfId="58" applyFont="1" applyBorder="1">
      <alignment/>
      <protection/>
    </xf>
    <xf numFmtId="164" fontId="2" fillId="0" borderId="28" xfId="58" applyNumberFormat="1" applyFont="1" applyBorder="1" applyAlignment="1">
      <alignment vertical="center"/>
      <protection/>
    </xf>
    <xf numFmtId="0" fontId="1" fillId="0" borderId="0" xfId="58" applyFont="1" applyAlignment="1">
      <alignment horizontal="center"/>
      <protection/>
    </xf>
    <xf numFmtId="2" fontId="2" fillId="0" borderId="0" xfId="58" applyNumberFormat="1" applyFont="1">
      <alignment/>
      <protection/>
    </xf>
    <xf numFmtId="0" fontId="2" fillId="0" borderId="0" xfId="58" applyFont="1" applyFill="1" applyBorder="1">
      <alignment/>
      <protection/>
    </xf>
    <xf numFmtId="0" fontId="2" fillId="0" borderId="0" xfId="58" applyFont="1" applyAlignment="1">
      <alignment horizontal="center"/>
      <protection/>
    </xf>
    <xf numFmtId="0" fontId="1" fillId="33" borderId="26" xfId="58" applyFont="1" applyFill="1" applyBorder="1" applyAlignment="1">
      <alignment horizontal="center"/>
      <protection/>
    </xf>
    <xf numFmtId="0" fontId="1" fillId="33" borderId="20" xfId="58" applyFont="1" applyFill="1" applyBorder="1" applyAlignment="1">
      <alignment horizontal="center"/>
      <protection/>
    </xf>
    <xf numFmtId="0" fontId="1" fillId="0" borderId="45" xfId="58" applyFont="1" applyBorder="1" applyAlignment="1">
      <alignment horizontal="center" vertical="center"/>
      <protection/>
    </xf>
    <xf numFmtId="0" fontId="1" fillId="0" borderId="14" xfId="58" applyFont="1" applyBorder="1" applyAlignment="1">
      <alignment vertical="center"/>
      <protection/>
    </xf>
    <xf numFmtId="164" fontId="1" fillId="0" borderId="14" xfId="59" applyNumberFormat="1" applyFont="1" applyBorder="1" applyAlignment="1">
      <alignment horizontal="center" vertical="center"/>
      <protection/>
    </xf>
    <xf numFmtId="164" fontId="1" fillId="0" borderId="14" xfId="0" applyNumberFormat="1" applyFont="1" applyBorder="1" applyAlignment="1">
      <alignment vertical="center"/>
    </xf>
    <xf numFmtId="164" fontId="1" fillId="0" borderId="23" xfId="58" applyNumberFormat="1" applyFont="1" applyBorder="1" applyAlignment="1">
      <alignment horizontal="center" vertical="center"/>
      <protection/>
    </xf>
    <xf numFmtId="164" fontId="1" fillId="0" borderId="14" xfId="58" applyNumberFormat="1" applyFont="1" applyBorder="1" applyAlignment="1">
      <alignment horizontal="center" vertical="center"/>
      <protection/>
    </xf>
    <xf numFmtId="164" fontId="1" fillId="0" borderId="80" xfId="58" applyNumberFormat="1" applyFont="1" applyBorder="1" applyAlignment="1">
      <alignment horizontal="center" vertical="center"/>
      <protection/>
    </xf>
    <xf numFmtId="0" fontId="1" fillId="0" borderId="0" xfId="58" applyFont="1" applyBorder="1" applyAlignment="1">
      <alignment vertical="center"/>
      <protection/>
    </xf>
    <xf numFmtId="164" fontId="2" fillId="0" borderId="16" xfId="59" applyNumberFormat="1" applyFont="1" applyBorder="1" applyAlignment="1">
      <alignment horizontal="center" vertical="center"/>
      <protection/>
    </xf>
    <xf numFmtId="164" fontId="2" fillId="0" borderId="16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164" fontId="1" fillId="0" borderId="0" xfId="58" applyNumberFormat="1" applyFont="1" applyBorder="1" applyAlignment="1">
      <alignment horizontal="center" vertical="center"/>
      <protection/>
    </xf>
    <xf numFmtId="164" fontId="1" fillId="0" borderId="73" xfId="58" applyNumberFormat="1" applyFont="1" applyBorder="1" applyAlignment="1">
      <alignment horizontal="center" vertical="center"/>
      <protection/>
    </xf>
    <xf numFmtId="164" fontId="1" fillId="0" borderId="0" xfId="59" applyNumberFormat="1" applyFont="1" applyBorder="1" applyAlignment="1">
      <alignment horizontal="center" vertical="center"/>
      <protection/>
    </xf>
    <xf numFmtId="164" fontId="1" fillId="0" borderId="0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 vertical="center"/>
    </xf>
    <xf numFmtId="164" fontId="2" fillId="0" borderId="0" xfId="59" applyNumberFormat="1" applyFont="1" applyBorder="1" applyAlignment="1">
      <alignment horizontal="center" vertical="center"/>
      <protection/>
    </xf>
    <xf numFmtId="164" fontId="2" fillId="0" borderId="12" xfId="0" applyNumberFormat="1" applyFont="1" applyBorder="1" applyAlignment="1">
      <alignment vertical="center"/>
    </xf>
    <xf numFmtId="0" fontId="2" fillId="0" borderId="0" xfId="58" applyFont="1" applyBorder="1" applyAlignment="1">
      <alignment vertical="center"/>
      <protection/>
    </xf>
    <xf numFmtId="164" fontId="2" fillId="0" borderId="0" xfId="58" applyNumberFormat="1" applyFont="1" applyBorder="1" applyAlignment="1">
      <alignment horizontal="center" vertical="center"/>
      <protection/>
    </xf>
    <xf numFmtId="164" fontId="2" fillId="0" borderId="73" xfId="58" applyNumberFormat="1" applyFont="1" applyBorder="1" applyAlignment="1">
      <alignment horizontal="center" vertical="center"/>
      <protection/>
    </xf>
    <xf numFmtId="0" fontId="2" fillId="0" borderId="42" xfId="58" applyFont="1" applyBorder="1" applyAlignment="1">
      <alignment vertical="center"/>
      <protection/>
    </xf>
    <xf numFmtId="164" fontId="2" fillId="0" borderId="48" xfId="59" applyNumberFormat="1" applyFont="1" applyBorder="1" applyAlignment="1">
      <alignment horizontal="center" vertical="center"/>
      <protection/>
    </xf>
    <xf numFmtId="164" fontId="2" fillId="0" borderId="48" xfId="0" applyNumberFormat="1" applyFont="1" applyBorder="1" applyAlignment="1">
      <alignment vertical="center"/>
    </xf>
    <xf numFmtId="164" fontId="2" fillId="0" borderId="43" xfId="0" applyNumberFormat="1" applyFont="1" applyBorder="1" applyAlignment="1">
      <alignment vertical="center"/>
    </xf>
    <xf numFmtId="164" fontId="2" fillId="0" borderId="48" xfId="58" applyNumberFormat="1" applyFont="1" applyBorder="1" applyAlignment="1">
      <alignment horizontal="center" vertical="center"/>
      <protection/>
    </xf>
    <xf numFmtId="164" fontId="2" fillId="0" borderId="75" xfId="58" applyNumberFormat="1" applyFont="1" applyBorder="1" applyAlignment="1">
      <alignment horizontal="center" vertical="center"/>
      <protection/>
    </xf>
    <xf numFmtId="0" fontId="1" fillId="33" borderId="81" xfId="0" applyFont="1" applyFill="1" applyBorder="1" applyAlignment="1" applyProtection="1" quotePrefix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21" xfId="58" applyFont="1" applyFill="1" applyBorder="1" applyAlignment="1">
      <alignment horizontal="center"/>
      <protection/>
    </xf>
    <xf numFmtId="0" fontId="1" fillId="33" borderId="24" xfId="58" applyFont="1" applyFill="1" applyBorder="1" applyAlignment="1">
      <alignment horizontal="center"/>
      <protection/>
    </xf>
    <xf numFmtId="0" fontId="1" fillId="33" borderId="15" xfId="58" applyFont="1" applyFill="1" applyBorder="1" applyAlignment="1">
      <alignment horizontal="center"/>
      <protection/>
    </xf>
    <xf numFmtId="1" fontId="1" fillId="33" borderId="21" xfId="58" applyNumberFormat="1" applyFont="1" applyFill="1" applyBorder="1" applyAlignment="1" quotePrefix="1">
      <alignment horizontal="center"/>
      <protection/>
    </xf>
    <xf numFmtId="0" fontId="2" fillId="33" borderId="81" xfId="0" applyFont="1" applyFill="1" applyBorder="1" applyAlignment="1" applyProtection="1" quotePrefix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22" xfId="58" applyFont="1" applyFill="1" applyBorder="1" applyAlignment="1">
      <alignment horizontal="center"/>
      <protection/>
    </xf>
    <xf numFmtId="0" fontId="2" fillId="33" borderId="19" xfId="58" applyFont="1" applyFill="1" applyBorder="1" applyAlignment="1">
      <alignment horizontal="center"/>
      <protection/>
    </xf>
    <xf numFmtId="0" fontId="2" fillId="33" borderId="16" xfId="58" applyFont="1" applyFill="1" applyBorder="1" applyAlignment="1">
      <alignment horizontal="center"/>
      <protection/>
    </xf>
    <xf numFmtId="0" fontId="2" fillId="33" borderId="32" xfId="58" applyFont="1" applyFill="1" applyBorder="1" applyAlignment="1">
      <alignment horizontal="center"/>
      <protection/>
    </xf>
    <xf numFmtId="0" fontId="2" fillId="33" borderId="39" xfId="58" applyNumberFormat="1" applyFont="1" applyFill="1" applyBorder="1" applyAlignment="1">
      <alignment horizontal="center"/>
      <protection/>
    </xf>
    <xf numFmtId="0" fontId="2" fillId="33" borderId="21" xfId="58" applyFont="1" applyFill="1" applyBorder="1" applyAlignment="1">
      <alignment horizontal="center"/>
      <protection/>
    </xf>
    <xf numFmtId="0" fontId="2" fillId="33" borderId="23" xfId="58" applyFont="1" applyFill="1" applyBorder="1" applyAlignment="1">
      <alignment horizontal="center"/>
      <protection/>
    </xf>
    <xf numFmtId="0" fontId="2" fillId="33" borderId="15" xfId="58" applyFont="1" applyFill="1" applyBorder="1" applyAlignment="1">
      <alignment horizontal="center"/>
      <protection/>
    </xf>
    <xf numFmtId="0" fontId="2" fillId="33" borderId="24" xfId="58" applyFont="1" applyFill="1" applyBorder="1" applyAlignment="1">
      <alignment horizontal="center"/>
      <protection/>
    </xf>
    <xf numFmtId="0" fontId="2" fillId="33" borderId="20" xfId="58" applyFont="1" applyFill="1" applyBorder="1" applyAlignment="1">
      <alignment horizontal="center"/>
      <protection/>
    </xf>
    <xf numFmtId="0" fontId="2" fillId="33" borderId="10" xfId="58" applyFont="1" applyFill="1" applyBorder="1" applyAlignment="1">
      <alignment horizontal="center"/>
      <protection/>
    </xf>
    <xf numFmtId="0" fontId="2" fillId="33" borderId="27" xfId="58" applyFont="1" applyFill="1" applyBorder="1" applyAlignment="1">
      <alignment horizontal="center"/>
      <protection/>
    </xf>
    <xf numFmtId="164" fontId="1" fillId="0" borderId="0" xfId="0" applyNumberFormat="1" applyFont="1" applyBorder="1" applyAlignment="1">
      <alignment horizontal="right" vertical="center"/>
    </xf>
    <xf numFmtId="164" fontId="1" fillId="0" borderId="16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164" fontId="1" fillId="0" borderId="23" xfId="0" applyNumberFormat="1" applyFont="1" applyBorder="1" applyAlignment="1">
      <alignment horizontal="right" vertical="center"/>
    </xf>
    <xf numFmtId="164" fontId="1" fillId="0" borderId="14" xfId="0" applyNumberFormat="1" applyFont="1" applyBorder="1" applyAlignment="1">
      <alignment horizontal="right" vertical="center"/>
    </xf>
    <xf numFmtId="164" fontId="1" fillId="0" borderId="15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 vertical="center"/>
    </xf>
    <xf numFmtId="164" fontId="2" fillId="0" borderId="48" xfId="0" applyNumberFormat="1" applyFont="1" applyBorder="1" applyAlignment="1">
      <alignment horizontal="right" vertical="center"/>
    </xf>
    <xf numFmtId="164" fontId="2" fillId="0" borderId="43" xfId="0" applyNumberFormat="1" applyFont="1" applyBorder="1" applyAlignment="1">
      <alignment horizontal="right" vertical="center"/>
    </xf>
    <xf numFmtId="165" fontId="14" fillId="33" borderId="21" xfId="57" applyNumberFormat="1" applyFont="1" applyFill="1" applyBorder="1" applyAlignment="1" applyProtection="1">
      <alignment horizontal="center" vertical="center"/>
      <protection/>
    </xf>
    <xf numFmtId="165" fontId="14" fillId="33" borderId="20" xfId="57" applyNumberFormat="1" applyFont="1" applyFill="1" applyBorder="1" applyAlignment="1" applyProtection="1">
      <alignment horizontal="center" vertical="center"/>
      <protection/>
    </xf>
    <xf numFmtId="165" fontId="14" fillId="33" borderId="27" xfId="57" applyNumberFormat="1" applyFont="1" applyFill="1" applyBorder="1" applyAlignment="1" applyProtection="1">
      <alignment horizontal="center" vertical="center"/>
      <protection/>
    </xf>
    <xf numFmtId="165" fontId="7" fillId="0" borderId="25" xfId="57" applyNumberFormat="1" applyFont="1" applyBorder="1" applyAlignment="1" applyProtection="1">
      <alignment horizontal="center" vertical="center"/>
      <protection/>
    </xf>
    <xf numFmtId="164" fontId="7" fillId="0" borderId="18" xfId="57" applyNumberFormat="1" applyFont="1" applyBorder="1" applyAlignment="1">
      <alignment horizontal="center" vertical="center"/>
      <protection/>
    </xf>
    <xf numFmtId="164" fontId="7" fillId="0" borderId="33" xfId="57" applyNumberFormat="1" applyFont="1" applyBorder="1" applyAlignment="1">
      <alignment horizontal="center" vertical="center"/>
      <protection/>
    </xf>
    <xf numFmtId="165" fontId="14" fillId="0" borderId="35" xfId="57" applyNumberFormat="1" applyFont="1" applyBorder="1" applyAlignment="1" applyProtection="1">
      <alignment horizontal="center" vertical="center"/>
      <protection/>
    </xf>
    <xf numFmtId="164" fontId="14" fillId="0" borderId="29" xfId="57" applyNumberFormat="1" applyFont="1" applyBorder="1" applyAlignment="1">
      <alignment horizontal="center" vertical="center"/>
      <protection/>
    </xf>
    <xf numFmtId="164" fontId="14" fillId="0" borderId="36" xfId="57" applyNumberFormat="1" applyFont="1" applyBorder="1" applyAlignment="1">
      <alignment horizontal="center" vertical="center"/>
      <protection/>
    </xf>
    <xf numFmtId="0" fontId="1" fillId="33" borderId="82" xfId="0" applyFont="1" applyFill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right"/>
    </xf>
    <xf numFmtId="0" fontId="1" fillId="0" borderId="83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86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left" vertical="center" wrapText="1"/>
    </xf>
    <xf numFmtId="0" fontId="2" fillId="0" borderId="84" xfId="0" applyFont="1" applyBorder="1" applyAlignment="1">
      <alignment horizontal="left" vertical="center" wrapText="1"/>
    </xf>
    <xf numFmtId="0" fontId="1" fillId="0" borderId="88" xfId="0" applyFont="1" applyBorder="1" applyAlignment="1">
      <alignment horizontal="left" vertical="center" wrapText="1"/>
    </xf>
    <xf numFmtId="168" fontId="2" fillId="0" borderId="0" xfId="0" applyNumberFormat="1" applyFont="1" applyBorder="1" applyAlignment="1" applyProtection="1">
      <alignment horizontal="left"/>
      <protection/>
    </xf>
    <xf numFmtId="164" fontId="1" fillId="33" borderId="23" xfId="0" applyNumberFormat="1" applyFont="1" applyFill="1" applyBorder="1" applyAlignment="1">
      <alignment horizontal="center"/>
    </xf>
    <xf numFmtId="164" fontId="1" fillId="33" borderId="14" xfId="0" applyNumberFormat="1" applyFont="1" applyFill="1" applyBorder="1" applyAlignment="1">
      <alignment horizontal="center"/>
    </xf>
    <xf numFmtId="164" fontId="1" fillId="33" borderId="40" xfId="0" applyNumberFormat="1" applyFont="1" applyFill="1" applyBorder="1" applyAlignment="1">
      <alignment horizontal="center"/>
    </xf>
    <xf numFmtId="0" fontId="1" fillId="33" borderId="89" xfId="0" applyFont="1" applyFill="1" applyBorder="1" applyAlignment="1">
      <alignment horizontal="center" vertical="center" wrapText="1"/>
    </xf>
    <xf numFmtId="0" fontId="2" fillId="33" borderId="90" xfId="0" applyFont="1" applyFill="1" applyBorder="1" applyAlignment="1">
      <alignment horizontal="center" vertical="center" wrapText="1"/>
    </xf>
    <xf numFmtId="0" fontId="2" fillId="33" borderId="91" xfId="0" applyFont="1" applyFill="1" applyBorder="1" applyAlignment="1">
      <alignment horizontal="center" vertical="center" wrapText="1"/>
    </xf>
    <xf numFmtId="0" fontId="2" fillId="33" borderId="92" xfId="0" applyFont="1" applyFill="1" applyBorder="1" applyAlignment="1">
      <alignment horizontal="center" vertical="center" wrapText="1"/>
    </xf>
    <xf numFmtId="0" fontId="1" fillId="33" borderId="93" xfId="0" applyFont="1" applyFill="1" applyBorder="1" applyAlignment="1">
      <alignment horizontal="center" vertical="center" wrapText="1"/>
    </xf>
    <xf numFmtId="0" fontId="2" fillId="33" borderId="94" xfId="0" applyFont="1" applyFill="1" applyBorder="1" applyAlignment="1">
      <alignment/>
    </xf>
    <xf numFmtId="168" fontId="2" fillId="0" borderId="20" xfId="0" applyNumberFormat="1" applyFont="1" applyBorder="1" applyAlignment="1" applyProtection="1">
      <alignment horizontal="left"/>
      <protection/>
    </xf>
    <xf numFmtId="168" fontId="2" fillId="0" borderId="18" xfId="0" applyNumberFormat="1" applyFont="1" applyBorder="1" applyAlignment="1" applyProtection="1">
      <alignment horizontal="left"/>
      <protection/>
    </xf>
    <xf numFmtId="168" fontId="2" fillId="0" borderId="21" xfId="0" applyNumberFormat="1" applyFont="1" applyBorder="1" applyAlignment="1" applyProtection="1" quotePrefix="1">
      <alignment horizontal="left"/>
      <protection/>
    </xf>
    <xf numFmtId="168" fontId="2" fillId="0" borderId="21" xfId="0" applyNumberFormat="1" applyFont="1" applyBorder="1" applyAlignment="1" applyProtection="1">
      <alignment horizontal="left"/>
      <protection/>
    </xf>
    <xf numFmtId="164" fontId="2" fillId="35" borderId="0" xfId="0" applyNumberFormat="1" applyFont="1" applyFill="1" applyAlignment="1">
      <alignment/>
    </xf>
    <xf numFmtId="168" fontId="2" fillId="0" borderId="19" xfId="0" applyNumberFormat="1" applyFont="1" applyBorder="1" applyAlignment="1" applyProtection="1">
      <alignment horizontal="left"/>
      <protection/>
    </xf>
    <xf numFmtId="168" fontId="2" fillId="0" borderId="23" xfId="0" applyNumberFormat="1" applyFont="1" applyBorder="1" applyAlignment="1" applyProtection="1">
      <alignment horizontal="left"/>
      <protection/>
    </xf>
    <xf numFmtId="0" fontId="2" fillId="0" borderId="17" xfId="0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 quotePrefix="1">
      <alignment/>
    </xf>
    <xf numFmtId="164" fontId="2" fillId="0" borderId="0" xfId="0" applyNumberFormat="1" applyFont="1" applyFill="1" applyBorder="1" applyAlignment="1" quotePrefix="1">
      <alignment horizontal="center"/>
    </xf>
    <xf numFmtId="0" fontId="2" fillId="0" borderId="0" xfId="0" applyFont="1" applyFill="1" applyBorder="1" applyAlignment="1" quotePrefix="1">
      <alignment horizontal="center"/>
    </xf>
    <xf numFmtId="164" fontId="1" fillId="0" borderId="42" xfId="42" applyNumberFormat="1" applyFont="1" applyFill="1" applyBorder="1" applyAlignment="1">
      <alignment/>
    </xf>
    <xf numFmtId="164" fontId="1" fillId="0" borderId="19" xfId="0" applyNumberFormat="1" applyFont="1" applyFill="1" applyBorder="1" applyAlignment="1">
      <alignment/>
    </xf>
    <xf numFmtId="164" fontId="1" fillId="0" borderId="32" xfId="0" applyNumberFormat="1" applyFont="1" applyFill="1" applyBorder="1" applyAlignment="1">
      <alignment/>
    </xf>
    <xf numFmtId="164" fontId="1" fillId="0" borderId="18" xfId="0" applyNumberFormat="1" applyFont="1" applyFill="1" applyBorder="1" applyAlignment="1">
      <alignment/>
    </xf>
    <xf numFmtId="164" fontId="1" fillId="0" borderId="33" xfId="0" applyNumberFormat="1" applyFont="1" applyFill="1" applyBorder="1" applyAlignment="1">
      <alignment/>
    </xf>
    <xf numFmtId="0" fontId="1" fillId="0" borderId="39" xfId="0" applyFont="1" applyFill="1" applyBorder="1" applyAlignment="1">
      <alignment/>
    </xf>
    <xf numFmtId="164" fontId="1" fillId="0" borderId="18" xfId="0" applyNumberFormat="1" applyFont="1" applyFill="1" applyBorder="1" applyAlignment="1">
      <alignment vertical="center"/>
    </xf>
    <xf numFmtId="164" fontId="1" fillId="0" borderId="33" xfId="0" applyNumberFormat="1" applyFont="1" applyFill="1" applyBorder="1" applyAlignment="1">
      <alignment vertical="center"/>
    </xf>
    <xf numFmtId="164" fontId="1" fillId="0" borderId="20" xfId="0" applyNumberFormat="1" applyFont="1" applyFill="1" applyBorder="1" applyAlignment="1">
      <alignment/>
    </xf>
    <xf numFmtId="164" fontId="1" fillId="0" borderId="27" xfId="0" applyNumberFormat="1" applyFont="1" applyFill="1" applyBorder="1" applyAlignment="1">
      <alignment/>
    </xf>
    <xf numFmtId="177" fontId="2" fillId="0" borderId="33" xfId="0" applyNumberFormat="1" applyFont="1" applyFill="1" applyBorder="1" applyAlignment="1" quotePrefix="1">
      <alignment horizontal="center"/>
    </xf>
    <xf numFmtId="2" fontId="2" fillId="0" borderId="18" xfId="0" applyNumberFormat="1" applyFont="1" applyFill="1" applyBorder="1" applyAlignment="1" quotePrefix="1">
      <alignment horizontal="center"/>
    </xf>
    <xf numFmtId="2" fontId="2" fillId="0" borderId="20" xfId="0" applyNumberFormat="1" applyFont="1" applyFill="1" applyBorder="1" applyAlignment="1">
      <alignment horizontal="center" vertical="center"/>
    </xf>
    <xf numFmtId="164" fontId="14" fillId="0" borderId="29" xfId="0" applyNumberFormat="1" applyFont="1" applyFill="1" applyBorder="1" applyAlignment="1">
      <alignment horizontal="center" vertical="center"/>
    </xf>
    <xf numFmtId="0" fontId="1" fillId="33" borderId="26" xfId="0" applyNumberFormat="1" applyFont="1" applyFill="1" applyBorder="1" applyAlignment="1">
      <alignment horizontal="center"/>
    </xf>
    <xf numFmtId="164" fontId="1" fillId="0" borderId="40" xfId="0" applyNumberFormat="1" applyFont="1" applyFill="1" applyBorder="1" applyAlignment="1" quotePrefix="1">
      <alignment horizontal="right"/>
    </xf>
    <xf numFmtId="0" fontId="2" fillId="0" borderId="95" xfId="0" applyFont="1" applyBorder="1" applyAlignment="1">
      <alignment/>
    </xf>
    <xf numFmtId="0" fontId="2" fillId="0" borderId="96" xfId="0" applyFont="1" applyBorder="1" applyAlignment="1">
      <alignment/>
    </xf>
    <xf numFmtId="2" fontId="2" fillId="0" borderId="96" xfId="0" applyNumberFormat="1" applyFont="1" applyBorder="1" applyAlignment="1">
      <alignment/>
    </xf>
    <xf numFmtId="0" fontId="2" fillId="0" borderId="97" xfId="0" applyFont="1" applyBorder="1" applyAlignment="1">
      <alignment/>
    </xf>
    <xf numFmtId="166" fontId="7" fillId="0" borderId="18" xfId="0" applyNumberFormat="1" applyFont="1" applyBorder="1" applyAlignment="1" applyProtection="1">
      <alignment horizontal="center"/>
      <protection/>
    </xf>
    <xf numFmtId="166" fontId="1" fillId="0" borderId="18" xfId="0" applyNumberFormat="1" applyFont="1" applyBorder="1" applyAlignment="1">
      <alignment horizontal="left"/>
    </xf>
    <xf numFmtId="166" fontId="2" fillId="0" borderId="18" xfId="0" applyNumberFormat="1" applyFont="1" applyBorder="1" applyAlignment="1" applyProtection="1">
      <alignment horizontal="left" indent="2"/>
      <protection/>
    </xf>
    <xf numFmtId="167" fontId="7" fillId="0" borderId="0" xfId="64" applyNumberFormat="1" applyFont="1" applyBorder="1" applyAlignment="1">
      <alignment horizontal="left"/>
      <protection/>
    </xf>
    <xf numFmtId="166" fontId="14" fillId="0" borderId="18" xfId="64" applyFont="1" applyBorder="1" applyAlignment="1">
      <alignment horizontal="right"/>
      <protection/>
    </xf>
    <xf numFmtId="0" fontId="2" fillId="33" borderId="45" xfId="0" applyFont="1" applyFill="1" applyBorder="1" applyAlignment="1">
      <alignment/>
    </xf>
    <xf numFmtId="1" fontId="1" fillId="33" borderId="40" xfId="0" applyNumberFormat="1" applyFont="1" applyFill="1" applyBorder="1" applyAlignment="1" applyProtection="1">
      <alignment horizontal="right"/>
      <protection/>
    </xf>
    <xf numFmtId="0" fontId="1" fillId="0" borderId="45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164" fontId="2" fillId="0" borderId="29" xfId="0" applyNumberFormat="1" applyFont="1" applyBorder="1" applyAlignment="1">
      <alignment/>
    </xf>
    <xf numFmtId="164" fontId="2" fillId="0" borderId="36" xfId="0" applyNumberFormat="1" applyFont="1" applyBorder="1" applyAlignment="1">
      <alignment/>
    </xf>
    <xf numFmtId="164" fontId="2" fillId="0" borderId="73" xfId="0" applyNumberFormat="1" applyFont="1" applyFill="1" applyBorder="1" applyAlignment="1">
      <alignment/>
    </xf>
    <xf numFmtId="164" fontId="0" fillId="35" borderId="0" xfId="0" applyNumberFormat="1" applyFill="1" applyAlignment="1">
      <alignment/>
    </xf>
    <xf numFmtId="0" fontId="0" fillId="0" borderId="0" xfId="0" applyBorder="1" applyAlignment="1">
      <alignment/>
    </xf>
    <xf numFmtId="164" fontId="2" fillId="0" borderId="17" xfId="0" applyNumberFormat="1" applyFont="1" applyBorder="1" applyAlignment="1" quotePrefix="1">
      <alignment horizontal="right"/>
    </xf>
    <xf numFmtId="164" fontId="2" fillId="0" borderId="23" xfId="0" applyNumberFormat="1" applyFont="1" applyBorder="1" applyAlignment="1" quotePrefix="1">
      <alignment horizontal="right"/>
    </xf>
    <xf numFmtId="164" fontId="2" fillId="0" borderId="40" xfId="0" applyNumberFormat="1" applyFont="1" applyBorder="1" applyAlignment="1" quotePrefix="1">
      <alignment horizontal="right"/>
    </xf>
    <xf numFmtId="0" fontId="2" fillId="33" borderId="72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 quotePrefix="1">
      <alignment horizontal="left"/>
    </xf>
    <xf numFmtId="0" fontId="2" fillId="0" borderId="10" xfId="0" applyFont="1" applyBorder="1" applyAlignment="1">
      <alignment/>
    </xf>
    <xf numFmtId="0" fontId="3" fillId="0" borderId="16" xfId="0" applyFont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48" xfId="0" applyFont="1" applyBorder="1" applyAlignment="1">
      <alignment/>
    </xf>
    <xf numFmtId="0" fontId="1" fillId="33" borderId="71" xfId="0" applyFont="1" applyFill="1" applyBorder="1" applyAlignment="1" quotePrefix="1">
      <alignment horizontal="centerContinuous"/>
    </xf>
    <xf numFmtId="0" fontId="1" fillId="33" borderId="13" xfId="0" applyFont="1" applyFill="1" applyBorder="1" applyAlignment="1" quotePrefix="1">
      <alignment horizontal="centerContinuous"/>
    </xf>
    <xf numFmtId="0" fontId="1" fillId="0" borderId="20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167" fontId="1" fillId="33" borderId="53" xfId="0" applyNumberFormat="1" applyFont="1" applyFill="1" applyBorder="1" applyAlignment="1" quotePrefix="1">
      <alignment horizontal="center"/>
    </xf>
    <xf numFmtId="167" fontId="1" fillId="33" borderId="21" xfId="0" applyNumberFormat="1" applyFont="1" applyFill="1" applyBorder="1" applyAlignment="1" quotePrefix="1">
      <alignment horizontal="center"/>
    </xf>
    <xf numFmtId="0" fontId="2" fillId="0" borderId="21" xfId="0" applyFont="1" applyBorder="1" applyAlignment="1">
      <alignment horizontal="center"/>
    </xf>
    <xf numFmtId="0" fontId="8" fillId="0" borderId="29" xfId="0" applyFont="1" applyFill="1" applyBorder="1" applyAlignment="1">
      <alignment vertical="center"/>
    </xf>
    <xf numFmtId="0" fontId="2" fillId="0" borderId="18" xfId="0" applyFont="1" applyBorder="1" applyAlignment="1">
      <alignment horizontal="center"/>
    </xf>
    <xf numFmtId="166" fontId="1" fillId="33" borderId="54" xfId="64" applyFont="1" applyFill="1" applyBorder="1">
      <alignment/>
      <protection/>
    </xf>
    <xf numFmtId="166" fontId="1" fillId="33" borderId="24" xfId="64" applyFont="1" applyFill="1" applyBorder="1" applyAlignment="1">
      <alignment horizontal="center"/>
      <protection/>
    </xf>
    <xf numFmtId="166" fontId="1" fillId="0" borderId="17" xfId="64" applyFont="1" applyBorder="1">
      <alignment/>
      <protection/>
    </xf>
    <xf numFmtId="167" fontId="2" fillId="0" borderId="17" xfId="64" applyNumberFormat="1" applyFont="1" applyBorder="1" applyAlignment="1">
      <alignment horizontal="left"/>
      <protection/>
    </xf>
    <xf numFmtId="167" fontId="1" fillId="0" borderId="17" xfId="64" applyNumberFormat="1" applyFont="1" applyBorder="1" applyAlignment="1">
      <alignment horizontal="left"/>
      <protection/>
    </xf>
    <xf numFmtId="167" fontId="1" fillId="0" borderId="42" xfId="64" applyNumberFormat="1" applyFont="1" applyBorder="1" applyAlignment="1">
      <alignment horizontal="left"/>
      <protection/>
    </xf>
    <xf numFmtId="2" fontId="2" fillId="0" borderId="0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0" fontId="1" fillId="33" borderId="2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29" fillId="0" borderId="0" xfId="0" applyFont="1" applyBorder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62" applyFont="1">
      <alignment/>
      <protection/>
    </xf>
    <xf numFmtId="164" fontId="2" fillId="0" borderId="21" xfId="0" applyNumberFormat="1" applyFont="1" applyBorder="1" applyAlignment="1">
      <alignment horizontal="right" vertical="center"/>
    </xf>
    <xf numFmtId="2" fontId="2" fillId="0" borderId="40" xfId="0" applyNumberFormat="1" applyFont="1" applyBorder="1" applyAlignment="1" quotePrefix="1">
      <alignment horizontal="center" vertical="center"/>
    </xf>
    <xf numFmtId="43" fontId="2" fillId="0" borderId="20" xfId="42" applyFont="1" applyFill="1" applyBorder="1" applyAlignment="1">
      <alignment horizontal="center"/>
    </xf>
    <xf numFmtId="39" fontId="2" fillId="0" borderId="18" xfId="42" applyNumberFormat="1" applyFont="1" applyFill="1" applyBorder="1" applyAlignment="1">
      <alignment horizontal="center"/>
    </xf>
    <xf numFmtId="2" fontId="2" fillId="0" borderId="18" xfId="42" applyNumberFormat="1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165" fontId="2" fillId="0" borderId="10" xfId="57" applyNumberFormat="1" applyFont="1" applyBorder="1" applyAlignment="1" applyProtection="1">
      <alignment horizontal="centerContinuous"/>
      <protection/>
    </xf>
    <xf numFmtId="165" fontId="2" fillId="0" borderId="13" xfId="57" applyFont="1" applyBorder="1" applyAlignment="1">
      <alignment horizontal="centerContinuous"/>
      <protection/>
    </xf>
    <xf numFmtId="0" fontId="8" fillId="0" borderId="0" xfId="0" applyFont="1" applyBorder="1" applyAlignment="1" applyProtection="1">
      <alignment vertical="top" wrapText="1"/>
      <protection/>
    </xf>
    <xf numFmtId="0" fontId="8" fillId="0" borderId="0" xfId="0" applyFont="1" applyAlignment="1" applyProtection="1">
      <alignment vertical="top" wrapText="1"/>
      <protection/>
    </xf>
    <xf numFmtId="0" fontId="0" fillId="0" borderId="0" xfId="0" applyFont="1" applyAlignment="1">
      <alignment/>
    </xf>
    <xf numFmtId="164" fontId="2" fillId="0" borderId="13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 quotePrefix="1">
      <alignment horizontal="center" vertical="center"/>
    </xf>
    <xf numFmtId="0" fontId="2" fillId="0" borderId="46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2" fontId="2" fillId="0" borderId="29" xfId="0" applyNumberFormat="1" applyFont="1" applyFill="1" applyBorder="1" applyAlignment="1" quotePrefix="1">
      <alignment horizontal="center" vertical="center"/>
    </xf>
    <xf numFmtId="2" fontId="2" fillId="0" borderId="29" xfId="0" applyNumberFormat="1" applyFont="1" applyBorder="1" applyAlignment="1" quotePrefix="1">
      <alignment horizontal="center" vertical="center"/>
    </xf>
    <xf numFmtId="2" fontId="2" fillId="0" borderId="36" xfId="0" applyNumberFormat="1" applyFont="1" applyBorder="1" applyAlignment="1" quotePrefix="1">
      <alignment horizontal="center" vertical="center"/>
    </xf>
    <xf numFmtId="166" fontId="2" fillId="0" borderId="18" xfId="0" applyNumberFormat="1" applyFont="1" applyBorder="1" applyAlignment="1" applyProtection="1" quotePrefix="1">
      <alignment horizontal="right"/>
      <protection locked="0"/>
    </xf>
    <xf numFmtId="166" fontId="23" fillId="0" borderId="18" xfId="0" applyNumberFormat="1" applyFont="1" applyBorder="1" applyAlignment="1" applyProtection="1">
      <alignment horizontal="right"/>
      <protection/>
    </xf>
    <xf numFmtId="2" fontId="2" fillId="0" borderId="21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2" fontId="2" fillId="0" borderId="28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164" fontId="1" fillId="33" borderId="21" xfId="0" applyNumberFormat="1" applyFont="1" applyFill="1" applyBorder="1" applyAlignment="1">
      <alignment horizontal="center"/>
    </xf>
    <xf numFmtId="164" fontId="1" fillId="0" borderId="50" xfId="0" applyNumberFormat="1" applyFont="1" applyFill="1" applyBorder="1" applyAlignment="1">
      <alignment/>
    </xf>
    <xf numFmtId="164" fontId="1" fillId="0" borderId="37" xfId="0" applyNumberFormat="1" applyFont="1" applyFill="1" applyBorder="1" applyAlignment="1">
      <alignment horizontal="center"/>
    </xf>
    <xf numFmtId="164" fontId="1" fillId="0" borderId="38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2" fontId="1" fillId="0" borderId="0" xfId="0" applyNumberFormat="1" applyFont="1" applyBorder="1" applyAlignment="1">
      <alignment/>
    </xf>
    <xf numFmtId="2" fontId="2" fillId="0" borderId="11" xfId="42" applyNumberFormat="1" applyFont="1" applyFill="1" applyBorder="1" applyAlignment="1">
      <alignment/>
    </xf>
    <xf numFmtId="2" fontId="2" fillId="0" borderId="53" xfId="42" applyNumberFormat="1" applyFont="1" applyFill="1" applyBorder="1" applyAlignment="1">
      <alignment/>
    </xf>
    <xf numFmtId="2" fontId="2" fillId="0" borderId="13" xfId="42" applyNumberFormat="1" applyFont="1" applyFill="1" applyBorder="1" applyAlignment="1">
      <alignment/>
    </xf>
    <xf numFmtId="2" fontId="2" fillId="0" borderId="51" xfId="42" applyNumberFormat="1" applyFont="1" applyFill="1" applyBorder="1" applyAlignment="1">
      <alignment/>
    </xf>
    <xf numFmtId="2" fontId="2" fillId="0" borderId="12" xfId="42" applyNumberFormat="1" applyFont="1" applyFill="1" applyBorder="1" applyAlignment="1">
      <alignment/>
    </xf>
    <xf numFmtId="2" fontId="2" fillId="0" borderId="73" xfId="42" applyNumberFormat="1" applyFont="1" applyFill="1" applyBorder="1" applyAlignment="1">
      <alignment/>
    </xf>
    <xf numFmtId="2" fontId="1" fillId="0" borderId="43" xfId="42" applyNumberFormat="1" applyFont="1" applyFill="1" applyBorder="1" applyAlignment="1">
      <alignment/>
    </xf>
    <xf numFmtId="2" fontId="1" fillId="0" borderId="75" xfId="42" applyNumberFormat="1" applyFont="1" applyFill="1" applyBorder="1" applyAlignment="1">
      <alignment/>
    </xf>
    <xf numFmtId="0" fontId="1" fillId="33" borderId="62" xfId="0" applyFont="1" applyFill="1" applyBorder="1" applyAlignment="1" quotePrefix="1">
      <alignment horizontal="center"/>
    </xf>
    <xf numFmtId="0" fontId="2" fillId="0" borderId="47" xfId="0" applyFont="1" applyFill="1" applyBorder="1" applyAlignment="1">
      <alignment/>
    </xf>
    <xf numFmtId="164" fontId="7" fillId="0" borderId="18" xfId="0" applyNumberFormat="1" applyFont="1" applyFill="1" applyBorder="1" applyAlignment="1">
      <alignment vertical="center"/>
    </xf>
    <xf numFmtId="164" fontId="7" fillId="0" borderId="19" xfId="0" applyNumberFormat="1" applyFont="1" applyFill="1" applyBorder="1" applyAlignment="1">
      <alignment vertical="center"/>
    </xf>
    <xf numFmtId="164" fontId="7" fillId="0" borderId="32" xfId="0" applyNumberFormat="1" applyFont="1" applyFill="1" applyBorder="1" applyAlignment="1">
      <alignment vertical="center"/>
    </xf>
    <xf numFmtId="164" fontId="7" fillId="0" borderId="33" xfId="0" applyNumberFormat="1" applyFont="1" applyFill="1" applyBorder="1" applyAlignment="1">
      <alignment vertical="center"/>
    </xf>
    <xf numFmtId="164" fontId="7" fillId="0" borderId="28" xfId="0" applyNumberFormat="1" applyFont="1" applyFill="1" applyBorder="1" applyAlignment="1">
      <alignment vertical="center"/>
    </xf>
    <xf numFmtId="164" fontId="7" fillId="0" borderId="44" xfId="0" applyNumberFormat="1" applyFont="1" applyFill="1" applyBorder="1" applyAlignment="1">
      <alignment vertical="center"/>
    </xf>
    <xf numFmtId="164" fontId="7" fillId="0" borderId="18" xfId="0" applyNumberFormat="1" applyFont="1" applyFill="1" applyBorder="1" applyAlignment="1" quotePrefix="1">
      <alignment horizontal="right" vertical="center"/>
    </xf>
    <xf numFmtId="164" fontId="7" fillId="0" borderId="33" xfId="0" applyNumberFormat="1" applyFont="1" applyFill="1" applyBorder="1" applyAlignment="1" quotePrefix="1">
      <alignment horizontal="right" vertical="center"/>
    </xf>
    <xf numFmtId="0" fontId="17" fillId="33" borderId="26" xfId="0" applyFont="1" applyFill="1" applyBorder="1" applyAlignment="1">
      <alignment horizontal="center"/>
    </xf>
    <xf numFmtId="0" fontId="17" fillId="33" borderId="18" xfId="0" applyFont="1" applyFill="1" applyBorder="1" applyAlignment="1">
      <alignment horizontal="center"/>
    </xf>
    <xf numFmtId="0" fontId="1" fillId="33" borderId="20" xfId="0" applyFont="1" applyFill="1" applyBorder="1" applyAlignment="1" quotePrefix="1">
      <alignment horizontal="center"/>
    </xf>
    <xf numFmtId="0" fontId="1" fillId="0" borderId="25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2" fillId="0" borderId="20" xfId="0" applyFont="1" applyFill="1" applyBorder="1" applyAlignment="1" quotePrefix="1">
      <alignment horizontal="left"/>
    </xf>
    <xf numFmtId="0" fontId="15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64" fontId="15" fillId="0" borderId="18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64" fontId="15" fillId="0" borderId="20" xfId="0" applyNumberFormat="1" applyFont="1" applyFill="1" applyBorder="1" applyAlignment="1">
      <alignment horizontal="center"/>
    </xf>
    <xf numFmtId="164" fontId="2" fillId="0" borderId="20" xfId="0" applyNumberFormat="1" applyFont="1" applyFill="1" applyBorder="1" applyAlignment="1">
      <alignment horizontal="center"/>
    </xf>
    <xf numFmtId="0" fontId="2" fillId="0" borderId="18" xfId="0" applyFont="1" applyFill="1" applyBorder="1" applyAlignment="1" quotePrefix="1">
      <alignment horizontal="left"/>
    </xf>
    <xf numFmtId="4" fontId="2" fillId="0" borderId="18" xfId="42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vertical="center"/>
    </xf>
    <xf numFmtId="2" fontId="2" fillId="0" borderId="18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/>
    </xf>
    <xf numFmtId="0" fontId="14" fillId="0" borderId="35" xfId="0" applyFont="1" applyFill="1" applyBorder="1" applyAlignment="1">
      <alignment horizontal="left" vertical="center"/>
    </xf>
    <xf numFmtId="0" fontId="14" fillId="0" borderId="29" xfId="0" applyFont="1" applyFill="1" applyBorder="1" applyAlignment="1">
      <alignment horizontal="left" vertical="center"/>
    </xf>
    <xf numFmtId="0" fontId="14" fillId="0" borderId="29" xfId="0" applyFont="1" applyFill="1" applyBorder="1" applyAlignment="1">
      <alignment vertical="center"/>
    </xf>
    <xf numFmtId="164" fontId="14" fillId="0" borderId="29" xfId="0" applyNumberFormat="1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center" vertical="center"/>
    </xf>
    <xf numFmtId="0" fontId="2" fillId="0" borderId="24" xfId="0" applyFont="1" applyFill="1" applyBorder="1" applyAlignment="1" quotePrefix="1">
      <alignment horizontal="left"/>
    </xf>
    <xf numFmtId="0" fontId="2" fillId="0" borderId="17" xfId="0" applyFont="1" applyFill="1" applyBorder="1" applyAlignment="1" quotePrefix="1">
      <alignment horizontal="left"/>
    </xf>
    <xf numFmtId="0" fontId="2" fillId="0" borderId="24" xfId="0" applyFont="1" applyFill="1" applyBorder="1" applyAlignment="1" quotePrefix="1">
      <alignment horizontal="left" vertical="center"/>
    </xf>
    <xf numFmtId="0" fontId="1" fillId="33" borderId="24" xfId="0" applyFont="1" applyFill="1" applyBorder="1" applyAlignment="1">
      <alignment horizontal="center"/>
    </xf>
    <xf numFmtId="177" fontId="1" fillId="33" borderId="45" xfId="0" applyNumberFormat="1" applyFont="1" applyFill="1" applyBorder="1" applyAlignment="1">
      <alignment horizontal="left" vertical="center"/>
    </xf>
    <xf numFmtId="164" fontId="2" fillId="0" borderId="21" xfId="0" applyNumberFormat="1" applyFont="1" applyBorder="1" applyAlignment="1" quotePrefix="1">
      <alignment horizontal="right"/>
    </xf>
    <xf numFmtId="0" fontId="2" fillId="33" borderId="98" xfId="0" applyFont="1" applyFill="1" applyBorder="1" applyAlignment="1">
      <alignment horizontal="center" vertical="center" wrapText="1"/>
    </xf>
    <xf numFmtId="16" fontId="2" fillId="33" borderId="92" xfId="0" applyNumberFormat="1" applyFont="1" applyFill="1" applyBorder="1" applyAlignment="1">
      <alignment horizontal="center" vertical="center" wrapText="1"/>
    </xf>
    <xf numFmtId="0" fontId="2" fillId="33" borderId="99" xfId="0" applyFont="1" applyFill="1" applyBorder="1" applyAlignment="1">
      <alignment horizontal="center" vertical="center" wrapText="1"/>
    </xf>
    <xf numFmtId="16" fontId="2" fillId="33" borderId="100" xfId="0" applyNumberFormat="1" applyFont="1" applyFill="1" applyBorder="1" applyAlignment="1">
      <alignment horizontal="center" vertical="center" wrapText="1"/>
    </xf>
    <xf numFmtId="0" fontId="2" fillId="0" borderId="28" xfId="0" applyFont="1" applyBorder="1" applyAlignment="1">
      <alignment/>
    </xf>
    <xf numFmtId="166" fontId="1" fillId="33" borderId="46" xfId="64" applyFont="1" applyFill="1" applyBorder="1" applyAlignment="1">
      <alignment horizontal="center"/>
      <protection/>
    </xf>
    <xf numFmtId="166" fontId="1" fillId="33" borderId="101" xfId="64" applyFont="1" applyFill="1" applyBorder="1" applyAlignment="1">
      <alignment horizontal="center"/>
      <protection/>
    </xf>
    <xf numFmtId="0" fontId="1" fillId="33" borderId="58" xfId="0" applyFont="1" applyFill="1" applyBorder="1" applyAlignment="1">
      <alignment/>
    </xf>
    <xf numFmtId="0" fontId="1" fillId="33" borderId="45" xfId="0" applyFont="1" applyFill="1" applyBorder="1" applyAlignment="1" applyProtection="1">
      <alignment horizontal="center"/>
      <protection/>
    </xf>
    <xf numFmtId="49" fontId="1" fillId="33" borderId="18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0" fontId="1" fillId="33" borderId="40" xfId="0" applyFont="1" applyFill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left" vertical="center"/>
      <protection/>
    </xf>
    <xf numFmtId="164" fontId="1" fillId="0" borderId="19" xfId="0" applyNumberFormat="1" applyFont="1" applyBorder="1" applyAlignment="1" applyProtection="1">
      <alignment vertical="center"/>
      <protection/>
    </xf>
    <xf numFmtId="164" fontId="1" fillId="0" borderId="11" xfId="0" applyNumberFormat="1" applyFont="1" applyBorder="1" applyAlignment="1" applyProtection="1">
      <alignment vertical="center"/>
      <protection/>
    </xf>
    <xf numFmtId="164" fontId="1" fillId="0" borderId="22" xfId="0" applyNumberFormat="1" applyFont="1" applyBorder="1" applyAlignment="1" applyProtection="1">
      <alignment horizontal="center" vertical="center"/>
      <protection/>
    </xf>
    <xf numFmtId="164" fontId="1" fillId="0" borderId="32" xfId="0" applyNumberFormat="1" applyFont="1" applyBorder="1" applyAlignment="1" applyProtection="1">
      <alignment horizontal="center" vertical="center"/>
      <protection/>
    </xf>
    <xf numFmtId="164" fontId="2" fillId="0" borderId="17" xfId="0" applyNumberFormat="1" applyFont="1" applyBorder="1" applyAlignment="1" applyProtection="1">
      <alignment horizontal="center" vertical="center"/>
      <protection/>
    </xf>
    <xf numFmtId="164" fontId="2" fillId="0" borderId="33" xfId="0" applyNumberFormat="1" applyFont="1" applyBorder="1" applyAlignment="1" applyProtection="1">
      <alignment horizontal="center" vertical="center"/>
      <protection/>
    </xf>
    <xf numFmtId="0" fontId="13" fillId="0" borderId="25" xfId="0" applyFont="1" applyBorder="1" applyAlignment="1" applyProtection="1">
      <alignment horizontal="left" vertical="center"/>
      <protection/>
    </xf>
    <xf numFmtId="164" fontId="2" fillId="0" borderId="13" xfId="0" applyNumberFormat="1" applyFont="1" applyBorder="1" applyAlignment="1">
      <alignment vertical="center"/>
    </xf>
    <xf numFmtId="164" fontId="2" fillId="0" borderId="24" xfId="0" applyNumberFormat="1" applyFont="1" applyBorder="1" applyAlignment="1" applyProtection="1">
      <alignment horizontal="center" vertical="center"/>
      <protection/>
    </xf>
    <xf numFmtId="164" fontId="2" fillId="0" borderId="27" xfId="0" applyNumberFormat="1" applyFont="1" applyBorder="1" applyAlignment="1" applyProtection="1">
      <alignment horizontal="center" vertical="center"/>
      <protection/>
    </xf>
    <xf numFmtId="164" fontId="1" fillId="0" borderId="12" xfId="0" applyNumberFormat="1" applyFont="1" applyBorder="1" applyAlignment="1" applyProtection="1">
      <alignment vertical="center"/>
      <protection/>
    </xf>
    <xf numFmtId="164" fontId="1" fillId="0" borderId="17" xfId="0" applyNumberFormat="1" applyFont="1" applyBorder="1" applyAlignment="1" applyProtection="1">
      <alignment horizontal="center" vertical="center"/>
      <protection/>
    </xf>
    <xf numFmtId="164" fontId="1" fillId="0" borderId="33" xfId="0" applyNumberFormat="1" applyFont="1" applyBorder="1" applyAlignment="1" applyProtection="1">
      <alignment horizontal="center" vertical="center"/>
      <protection/>
    </xf>
    <xf numFmtId="164" fontId="1" fillId="0" borderId="12" xfId="0" applyNumberFormat="1" applyFont="1" applyBorder="1" applyAlignment="1" quotePrefix="1">
      <alignment vertical="center"/>
    </xf>
    <xf numFmtId="164" fontId="2" fillId="0" borderId="12" xfId="0" applyNumberFormat="1" applyFont="1" applyBorder="1" applyAlignment="1" quotePrefix="1">
      <alignment vertical="center"/>
    </xf>
    <xf numFmtId="0" fontId="1" fillId="0" borderId="46" xfId="0" applyFont="1" applyBorder="1" applyAlignment="1" applyProtection="1">
      <alignment vertical="center"/>
      <protection/>
    </xf>
    <xf numFmtId="164" fontId="1" fillId="0" borderId="15" xfId="0" applyNumberFormat="1" applyFont="1" applyBorder="1" applyAlignment="1" applyProtection="1">
      <alignment vertical="center"/>
      <protection/>
    </xf>
    <xf numFmtId="164" fontId="1" fillId="0" borderId="23" xfId="0" applyNumberFormat="1" applyFont="1" applyBorder="1" applyAlignment="1" applyProtection="1">
      <alignment horizontal="center" vertical="center"/>
      <protection/>
    </xf>
    <xf numFmtId="164" fontId="1" fillId="0" borderId="40" xfId="0" applyNumberFormat="1" applyFont="1" applyBorder="1" applyAlignment="1" applyProtection="1">
      <alignment horizontal="center" vertical="center"/>
      <protection/>
    </xf>
    <xf numFmtId="164" fontId="2" fillId="0" borderId="12" xfId="0" applyNumberFormat="1" applyFont="1" applyBorder="1" applyAlignment="1" applyProtection="1">
      <alignment vertical="center"/>
      <protection/>
    </xf>
    <xf numFmtId="164" fontId="13" fillId="0" borderId="12" xfId="0" applyNumberFormat="1" applyFont="1" applyBorder="1" applyAlignment="1">
      <alignment vertical="center"/>
    </xf>
    <xf numFmtId="0" fontId="2" fillId="0" borderId="47" xfId="0" applyFont="1" applyBorder="1" applyAlignment="1" applyProtection="1">
      <alignment horizontal="left" vertical="center"/>
      <protection/>
    </xf>
    <xf numFmtId="164" fontId="2" fillId="0" borderId="42" xfId="0" applyNumberFormat="1" applyFont="1" applyBorder="1" applyAlignment="1" applyProtection="1">
      <alignment horizontal="center" vertical="center"/>
      <protection/>
    </xf>
    <xf numFmtId="164" fontId="2" fillId="0" borderId="44" xfId="0" applyNumberFormat="1" applyFont="1" applyBorder="1" applyAlignment="1" applyProtection="1">
      <alignment horizontal="center" vertical="center"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Alignment="1">
      <alignment/>
    </xf>
    <xf numFmtId="0" fontId="30" fillId="0" borderId="0" xfId="0" applyFont="1" applyBorder="1" applyAlignment="1" quotePrefix="1">
      <alignment/>
    </xf>
    <xf numFmtId="177" fontId="0" fillId="0" borderId="0" xfId="0" applyNumberFormat="1" applyAlignment="1">
      <alignment/>
    </xf>
    <xf numFmtId="168" fontId="0" fillId="0" borderId="0" xfId="0" applyNumberFormat="1" applyAlignment="1">
      <alignment/>
    </xf>
    <xf numFmtId="177" fontId="0" fillId="0" borderId="0" xfId="0" applyNumberFormat="1" applyFont="1" applyBorder="1" applyAlignment="1">
      <alignment/>
    </xf>
    <xf numFmtId="0" fontId="1" fillId="33" borderId="26" xfId="0" applyFont="1" applyFill="1" applyBorder="1" applyAlignment="1">
      <alignment horizontal="center" vertical="center" wrapText="1"/>
    </xf>
    <xf numFmtId="0" fontId="1" fillId="33" borderId="74" xfId="0" applyFont="1" applyFill="1" applyBorder="1" applyAlignment="1">
      <alignment horizontal="center"/>
    </xf>
    <xf numFmtId="0" fontId="1" fillId="33" borderId="54" xfId="0" applyNumberFormat="1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4" fontId="2" fillId="0" borderId="17" xfId="42" applyNumberFormat="1" applyFont="1" applyFill="1" applyBorder="1" applyAlignment="1">
      <alignment horizontal="center"/>
    </xf>
    <xf numFmtId="2" fontId="2" fillId="0" borderId="24" xfId="0" applyNumberFormat="1" applyFont="1" applyFill="1" applyBorder="1" applyAlignment="1">
      <alignment horizontal="center" vertical="center"/>
    </xf>
    <xf numFmtId="164" fontId="14" fillId="0" borderId="49" xfId="0" applyNumberFormat="1" applyFont="1" applyFill="1" applyBorder="1" applyAlignment="1">
      <alignment horizontal="center" vertical="center"/>
    </xf>
    <xf numFmtId="0" fontId="2" fillId="0" borderId="44" xfId="0" applyFont="1" applyBorder="1" applyAlignment="1">
      <alignment horizontal="right" vertical="center"/>
    </xf>
    <xf numFmtId="168" fontId="2" fillId="0" borderId="32" xfId="0" applyNumberFormat="1" applyFont="1" applyBorder="1" applyAlignment="1" applyProtection="1">
      <alignment vertical="center"/>
      <protection/>
    </xf>
    <xf numFmtId="168" fontId="2" fillId="0" borderId="33" xfId="0" applyNumberFormat="1" applyFont="1" applyBorder="1" applyAlignment="1" applyProtection="1">
      <alignment vertical="center"/>
      <protection/>
    </xf>
    <xf numFmtId="168" fontId="2" fillId="0" borderId="33" xfId="0" applyNumberFormat="1" applyFont="1" applyFill="1" applyBorder="1" applyAlignment="1" applyProtection="1">
      <alignment vertical="center"/>
      <protection/>
    </xf>
    <xf numFmtId="168" fontId="2" fillId="0" borderId="44" xfId="0" applyNumberFormat="1" applyFont="1" applyFill="1" applyBorder="1" applyAlignment="1" applyProtection="1">
      <alignment vertical="center"/>
      <protection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1" fillId="33" borderId="20" xfId="0" applyFont="1" applyFill="1" applyBorder="1" applyAlignment="1">
      <alignment horizontal="center" wrapText="1"/>
    </xf>
    <xf numFmtId="0" fontId="1" fillId="33" borderId="21" xfId="0" applyFont="1" applyFill="1" applyBorder="1" applyAlignment="1">
      <alignment horizontal="center" wrapText="1"/>
    </xf>
    <xf numFmtId="0" fontId="1" fillId="33" borderId="40" xfId="0" applyFont="1" applyFill="1" applyBorder="1" applyAlignment="1">
      <alignment horizontal="center" wrapText="1"/>
    </xf>
    <xf numFmtId="176" fontId="14" fillId="0" borderId="29" xfId="0" applyNumberFormat="1" applyFont="1" applyBorder="1" applyAlignment="1">
      <alignment vertical="center"/>
    </xf>
    <xf numFmtId="176" fontId="14" fillId="0" borderId="29" xfId="0" applyNumberFormat="1" applyFont="1" applyFill="1" applyBorder="1" applyAlignment="1">
      <alignment vertical="center"/>
    </xf>
    <xf numFmtId="176" fontId="1" fillId="0" borderId="28" xfId="0" applyNumberFormat="1" applyFont="1" applyBorder="1" applyAlignment="1">
      <alignment vertical="center"/>
    </xf>
    <xf numFmtId="177" fontId="1" fillId="0" borderId="28" xfId="0" applyNumberFormat="1" applyFont="1" applyFill="1" applyBorder="1" applyAlignment="1">
      <alignment vertical="center"/>
    </xf>
    <xf numFmtId="164" fontId="2" fillId="0" borderId="72" xfId="0" applyNumberFormat="1" applyFont="1" applyBorder="1" applyAlignment="1">
      <alignment vertical="center"/>
    </xf>
    <xf numFmtId="164" fontId="2" fillId="0" borderId="72" xfId="0" applyNumberFormat="1" applyFont="1" applyBorder="1" applyAlignment="1" applyProtection="1">
      <alignment horizontal="center" vertical="center"/>
      <protection/>
    </xf>
    <xf numFmtId="1" fontId="2" fillId="0" borderId="47" xfId="0" applyNumberFormat="1" applyFont="1" applyBorder="1" applyAlignment="1" applyProtection="1">
      <alignment/>
      <protection locked="0"/>
    </xf>
    <xf numFmtId="0" fontId="1" fillId="0" borderId="28" xfId="0" applyFont="1" applyBorder="1" applyAlignment="1" applyProtection="1">
      <alignment horizontal="left"/>
      <protection locked="0"/>
    </xf>
    <xf numFmtId="166" fontId="1" fillId="0" borderId="28" xfId="0" applyNumberFormat="1" applyFont="1" applyBorder="1" applyAlignment="1" applyProtection="1">
      <alignment horizontal="right"/>
      <protection/>
    </xf>
    <xf numFmtId="166" fontId="1" fillId="0" borderId="28" xfId="0" applyNumberFormat="1" applyFont="1" applyBorder="1" applyAlignment="1">
      <alignment horizontal="right"/>
    </xf>
    <xf numFmtId="166" fontId="1" fillId="0" borderId="28" xfId="0" applyNumberFormat="1" applyFont="1" applyBorder="1" applyAlignment="1" applyProtection="1">
      <alignment horizontal="right"/>
      <protection locked="0"/>
    </xf>
    <xf numFmtId="166" fontId="1" fillId="0" borderId="44" xfId="0" applyNumberFormat="1" applyFont="1" applyBorder="1" applyAlignment="1" applyProtection="1">
      <alignment horizontal="right"/>
      <protection locked="0"/>
    </xf>
    <xf numFmtId="0" fontId="13" fillId="0" borderId="0" xfId="0" applyFont="1" applyAlignment="1" quotePrefix="1">
      <alignment/>
    </xf>
    <xf numFmtId="0" fontId="13" fillId="0" borderId="0" xfId="0" applyFont="1" applyAlignment="1">
      <alignment/>
    </xf>
    <xf numFmtId="0" fontId="31" fillId="0" borderId="0" xfId="0" applyFont="1" applyAlignment="1">
      <alignment/>
    </xf>
    <xf numFmtId="0" fontId="13" fillId="0" borderId="0" xfId="0" applyFont="1" applyAlignment="1">
      <alignment/>
    </xf>
    <xf numFmtId="39" fontId="1" fillId="33" borderId="21" xfId="0" applyNumberFormat="1" applyFont="1" applyFill="1" applyBorder="1" applyAlignment="1" applyProtection="1">
      <alignment horizontal="center" vertical="center"/>
      <protection/>
    </xf>
    <xf numFmtId="39" fontId="1" fillId="33" borderId="20" xfId="0" applyNumberFormat="1" applyFont="1" applyFill="1" applyBorder="1" applyAlignment="1" applyProtection="1">
      <alignment horizontal="center" vertical="center" wrapText="1"/>
      <protection/>
    </xf>
    <xf numFmtId="39" fontId="1" fillId="33" borderId="20" xfId="0" applyNumberFormat="1" applyFont="1" applyFill="1" applyBorder="1" applyAlignment="1" applyProtection="1">
      <alignment horizontal="center" vertical="center"/>
      <protection/>
    </xf>
    <xf numFmtId="39" fontId="1" fillId="33" borderId="27" xfId="0" applyNumberFormat="1" applyFont="1" applyFill="1" applyBorder="1" applyAlignment="1" applyProtection="1">
      <alignment horizontal="center" vertical="center" wrapText="1"/>
      <protection/>
    </xf>
    <xf numFmtId="39" fontId="1" fillId="33" borderId="21" xfId="0" applyNumberFormat="1" applyFont="1" applyFill="1" applyBorder="1" applyAlignment="1" applyProtection="1">
      <alignment horizontal="center" vertical="center" wrapText="1"/>
      <protection/>
    </xf>
    <xf numFmtId="39" fontId="1" fillId="33" borderId="40" xfId="0" applyNumberFormat="1" applyFont="1" applyFill="1" applyBorder="1" applyAlignment="1" applyProtection="1">
      <alignment horizontal="center" vertical="center" wrapText="1"/>
      <protection/>
    </xf>
    <xf numFmtId="177" fontId="2" fillId="0" borderId="33" xfId="0" applyNumberFormat="1" applyFont="1" applyBorder="1" applyAlignment="1">
      <alignment/>
    </xf>
    <xf numFmtId="0" fontId="1" fillId="33" borderId="20" xfId="0" applyFont="1" applyFill="1" applyBorder="1" applyAlignment="1">
      <alignment horizontal="right"/>
    </xf>
    <xf numFmtId="0" fontId="1" fillId="33" borderId="27" xfId="0" applyFont="1" applyFill="1" applyBorder="1" applyAlignment="1">
      <alignment horizontal="right"/>
    </xf>
    <xf numFmtId="43" fontId="2" fillId="0" borderId="18" xfId="42" applyFont="1" applyBorder="1" applyAlignment="1">
      <alignment horizontal="right" vertical="center"/>
    </xf>
    <xf numFmtId="168" fontId="2" fillId="0" borderId="18" xfId="42" applyNumberFormat="1" applyFont="1" applyBorder="1" applyAlignment="1">
      <alignment horizontal="right" vertical="center"/>
    </xf>
    <xf numFmtId="43" fontId="2" fillId="0" borderId="18" xfId="42" applyNumberFormat="1" applyFont="1" applyBorder="1" applyAlignment="1">
      <alignment horizontal="right" vertical="center"/>
    </xf>
    <xf numFmtId="168" fontId="2" fillId="0" borderId="33" xfId="42" applyNumberFormat="1" applyFont="1" applyBorder="1" applyAlignment="1">
      <alignment horizontal="right" vertical="center"/>
    </xf>
    <xf numFmtId="43" fontId="2" fillId="0" borderId="18" xfId="42" applyNumberFormat="1" applyFont="1" applyFill="1" applyBorder="1" applyAlignment="1">
      <alignment horizontal="right" vertical="center"/>
    </xf>
    <xf numFmtId="168" fontId="2" fillId="0" borderId="18" xfId="42" applyNumberFormat="1" applyFont="1" applyFill="1" applyBorder="1" applyAlignment="1">
      <alignment horizontal="right" vertical="center"/>
    </xf>
    <xf numFmtId="168" fontId="2" fillId="0" borderId="33" xfId="42" applyNumberFormat="1" applyFont="1" applyFill="1" applyBorder="1" applyAlignment="1">
      <alignment horizontal="right" vertical="center"/>
    </xf>
    <xf numFmtId="43" fontId="2" fillId="0" borderId="18" xfId="42" applyFont="1" applyFill="1" applyBorder="1" applyAlignment="1">
      <alignment horizontal="right" vertical="center"/>
    </xf>
    <xf numFmtId="43" fontId="2" fillId="0" borderId="20" xfId="42" applyFont="1" applyBorder="1" applyAlignment="1">
      <alignment horizontal="right" vertical="center"/>
    </xf>
    <xf numFmtId="168" fontId="2" fillId="0" borderId="20" xfId="42" applyNumberFormat="1" applyFont="1" applyBorder="1" applyAlignment="1">
      <alignment horizontal="right" vertical="center"/>
    </xf>
    <xf numFmtId="43" fontId="2" fillId="0" borderId="20" xfId="42" applyFont="1" applyFill="1" applyBorder="1" applyAlignment="1">
      <alignment horizontal="right" vertical="center"/>
    </xf>
    <xf numFmtId="168" fontId="2" fillId="0" borderId="20" xfId="42" applyNumberFormat="1" applyFont="1" applyFill="1" applyBorder="1" applyAlignment="1">
      <alignment horizontal="right" vertical="center"/>
    </xf>
    <xf numFmtId="168" fontId="2" fillId="0" borderId="27" xfId="42" applyNumberFormat="1" applyFont="1" applyFill="1" applyBorder="1" applyAlignment="1">
      <alignment horizontal="right" vertical="center"/>
    </xf>
    <xf numFmtId="43" fontId="1" fillId="0" borderId="28" xfId="42" applyFont="1" applyBorder="1" applyAlignment="1">
      <alignment horizontal="right" vertical="center"/>
    </xf>
    <xf numFmtId="168" fontId="1" fillId="0" borderId="28" xfId="42" applyNumberFormat="1" applyFont="1" applyBorder="1" applyAlignment="1">
      <alignment horizontal="right" vertical="center"/>
    </xf>
    <xf numFmtId="43" fontId="1" fillId="0" borderId="29" xfId="42" applyFont="1" applyFill="1" applyBorder="1" applyAlignment="1">
      <alignment horizontal="right" vertical="center"/>
    </xf>
    <xf numFmtId="168" fontId="1" fillId="0" borderId="29" xfId="42" applyNumberFormat="1" applyFont="1" applyFill="1" applyBorder="1" applyAlignment="1">
      <alignment horizontal="right" vertical="center"/>
    </xf>
    <xf numFmtId="43" fontId="1" fillId="0" borderId="29" xfId="42" applyNumberFormat="1" applyFont="1" applyFill="1" applyBorder="1" applyAlignment="1">
      <alignment horizontal="right" vertical="center"/>
    </xf>
    <xf numFmtId="168" fontId="1" fillId="0" borderId="36" xfId="42" applyNumberFormat="1" applyFont="1" applyFill="1" applyBorder="1" applyAlignment="1">
      <alignment horizontal="right" vertical="center"/>
    </xf>
    <xf numFmtId="0" fontId="1" fillId="33" borderId="21" xfId="0" applyFont="1" applyFill="1" applyBorder="1" applyAlignment="1" applyProtection="1">
      <alignment horizontal="center" vertical="center"/>
      <protection/>
    </xf>
    <xf numFmtId="0" fontId="1" fillId="33" borderId="20" xfId="0" applyFont="1" applyFill="1" applyBorder="1" applyAlignment="1" applyProtection="1">
      <alignment horizontal="center" vertical="center"/>
      <protection/>
    </xf>
    <xf numFmtId="0" fontId="1" fillId="33" borderId="27" xfId="0" applyFont="1" applyFill="1" applyBorder="1" applyAlignment="1" applyProtection="1">
      <alignment horizontal="center" vertical="center"/>
      <protection/>
    </xf>
    <xf numFmtId="168" fontId="2" fillId="0" borderId="18" xfId="0" applyNumberFormat="1" applyFont="1" applyBorder="1" applyAlignment="1" applyProtection="1">
      <alignment vertical="center"/>
      <protection/>
    </xf>
    <xf numFmtId="168" fontId="2" fillId="0" borderId="18" xfId="0" applyNumberFormat="1" applyFont="1" applyFill="1" applyBorder="1" applyAlignment="1" applyProtection="1">
      <alignment vertical="center"/>
      <protection/>
    </xf>
    <xf numFmtId="0" fontId="2" fillId="0" borderId="18" xfId="0" applyFont="1" applyBorder="1" applyAlignment="1">
      <alignment vertical="center"/>
    </xf>
    <xf numFmtId="2" fontId="2" fillId="0" borderId="18" xfId="0" applyNumberFormat="1" applyFont="1" applyBorder="1" applyAlignment="1">
      <alignment vertical="center"/>
    </xf>
    <xf numFmtId="168" fontId="2" fillId="0" borderId="28" xfId="0" applyNumberFormat="1" applyFont="1" applyBorder="1" applyAlignment="1" applyProtection="1">
      <alignment vertical="center"/>
      <protection/>
    </xf>
    <xf numFmtId="168" fontId="2" fillId="0" borderId="28" xfId="0" applyNumberFormat="1" applyFont="1" applyFill="1" applyBorder="1" applyAlignment="1" applyProtection="1">
      <alignment vertical="center"/>
      <protection/>
    </xf>
    <xf numFmtId="0" fontId="2" fillId="0" borderId="28" xfId="0" applyFont="1" applyBorder="1" applyAlignment="1">
      <alignment vertical="center"/>
    </xf>
    <xf numFmtId="2" fontId="2" fillId="0" borderId="28" xfId="0" applyNumberFormat="1" applyFont="1" applyBorder="1" applyAlignment="1">
      <alignment vertical="center"/>
    </xf>
    <xf numFmtId="0" fontId="2" fillId="0" borderId="37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>
      <alignment horizontal="center" vertical="center"/>
    </xf>
    <xf numFmtId="0" fontId="2" fillId="0" borderId="37" xfId="0" applyNumberFormat="1" applyFont="1" applyBorder="1" applyAlignment="1" applyProtection="1">
      <alignment horizontal="center" vertical="center"/>
      <protection/>
    </xf>
    <xf numFmtId="0" fontId="2" fillId="0" borderId="37" xfId="0" applyNumberFormat="1" applyFont="1" applyFill="1" applyBorder="1" applyAlignment="1" applyProtection="1">
      <alignment horizontal="center" vertical="center"/>
      <protection/>
    </xf>
    <xf numFmtId="0" fontId="2" fillId="0" borderId="41" xfId="0" applyNumberFormat="1" applyFont="1" applyFill="1" applyBorder="1" applyAlignment="1" applyProtection="1">
      <alignment horizontal="center" vertical="center"/>
      <protection/>
    </xf>
    <xf numFmtId="168" fontId="2" fillId="0" borderId="18" xfId="0" applyNumberFormat="1" applyFont="1" applyBorder="1" applyAlignment="1" applyProtection="1">
      <alignment horizontal="right" vertical="center"/>
      <protection/>
    </xf>
    <xf numFmtId="168" fontId="2" fillId="0" borderId="33" xfId="0" applyNumberFormat="1" applyFont="1" applyBorder="1" applyAlignment="1" applyProtection="1">
      <alignment horizontal="right" vertical="center"/>
      <protection/>
    </xf>
    <xf numFmtId="168" fontId="2" fillId="0" borderId="18" xfId="0" applyNumberFormat="1" applyFont="1" applyBorder="1" applyAlignment="1">
      <alignment horizontal="right" vertical="center"/>
    </xf>
    <xf numFmtId="168" fontId="2" fillId="0" borderId="18" xfId="0" applyNumberFormat="1" applyFont="1" applyFill="1" applyBorder="1" applyAlignment="1">
      <alignment horizontal="right" vertical="center"/>
    </xf>
    <xf numFmtId="168" fontId="2" fillId="0" borderId="28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31" xfId="0" applyFont="1" applyBorder="1" applyAlignment="1" applyProtection="1">
      <alignment horizontal="left" vertical="center"/>
      <protection/>
    </xf>
    <xf numFmtId="168" fontId="2" fillId="0" borderId="19" xfId="0" applyNumberFormat="1" applyFont="1" applyBorder="1" applyAlignment="1">
      <alignment horizontal="right" vertical="center"/>
    </xf>
    <xf numFmtId="168" fontId="2" fillId="0" borderId="32" xfId="0" applyNumberFormat="1" applyFont="1" applyBorder="1" applyAlignment="1">
      <alignment horizontal="right" vertical="center"/>
    </xf>
    <xf numFmtId="168" fontId="2" fillId="0" borderId="20" xfId="0" applyNumberFormat="1" applyFont="1" applyBorder="1" applyAlignment="1">
      <alignment horizontal="right" vertical="center"/>
    </xf>
    <xf numFmtId="168" fontId="14" fillId="0" borderId="28" xfId="0" applyNumberFormat="1" applyFont="1" applyBorder="1" applyAlignment="1">
      <alignment horizontal="right" vertical="center"/>
    </xf>
    <xf numFmtId="168" fontId="14" fillId="0" borderId="28" xfId="42" applyNumberFormat="1" applyFont="1" applyBorder="1" applyAlignment="1">
      <alignment horizontal="right" vertical="center"/>
    </xf>
    <xf numFmtId="168" fontId="14" fillId="0" borderId="28" xfId="42" applyNumberFormat="1" applyFont="1" applyFill="1" applyBorder="1" applyAlignment="1">
      <alignment horizontal="right" vertical="center"/>
    </xf>
    <xf numFmtId="168" fontId="14" fillId="0" borderId="44" xfId="42" applyNumberFormat="1" applyFont="1" applyFill="1" applyBorder="1" applyAlignment="1">
      <alignment horizontal="right" vertical="center"/>
    </xf>
    <xf numFmtId="168" fontId="2" fillId="0" borderId="0" xfId="0" applyNumberFormat="1" applyFont="1" applyBorder="1" applyAlignment="1" applyProtection="1" quotePrefix="1">
      <alignment horizontal="left"/>
      <protection/>
    </xf>
    <xf numFmtId="0" fontId="1" fillId="33" borderId="26" xfId="0" applyFont="1" applyFill="1" applyBorder="1" applyAlignment="1">
      <alignment horizontal="center"/>
    </xf>
    <xf numFmtId="168" fontId="2" fillId="0" borderId="0" xfId="0" applyNumberFormat="1" applyFont="1" applyAlignment="1" applyProtection="1" quotePrefix="1">
      <alignment horizontal="left"/>
      <protection/>
    </xf>
    <xf numFmtId="164" fontId="1" fillId="0" borderId="61" xfId="0" applyNumberFormat="1" applyFont="1" applyBorder="1" applyAlignment="1">
      <alignment/>
    </xf>
    <xf numFmtId="164" fontId="1" fillId="0" borderId="102" xfId="0" applyNumberFormat="1" applyFont="1" applyBorder="1" applyAlignment="1">
      <alignment/>
    </xf>
    <xf numFmtId="164" fontId="2" fillId="0" borderId="34" xfId="0" applyNumberFormat="1" applyFont="1" applyFill="1" applyBorder="1" applyAlignment="1">
      <alignment/>
    </xf>
    <xf numFmtId="177" fontId="2" fillId="0" borderId="73" xfId="0" applyNumberFormat="1" applyFont="1" applyFill="1" applyBorder="1" applyAlignment="1">
      <alignment/>
    </xf>
    <xf numFmtId="177" fontId="2" fillId="0" borderId="51" xfId="0" applyNumberFormat="1" applyFont="1" applyFill="1" applyBorder="1" applyAlignment="1">
      <alignment/>
    </xf>
    <xf numFmtId="177" fontId="14" fillId="0" borderId="60" xfId="0" applyNumberFormat="1" applyFont="1" applyBorder="1" applyAlignment="1">
      <alignment vertical="center"/>
    </xf>
    <xf numFmtId="177" fontId="14" fillId="0" borderId="60" xfId="0" applyNumberFormat="1" applyFont="1" applyFill="1" applyBorder="1" applyAlignment="1">
      <alignment vertical="center"/>
    </xf>
    <xf numFmtId="177" fontId="14" fillId="0" borderId="61" xfId="0" applyNumberFormat="1" applyFont="1" applyFill="1" applyBorder="1" applyAlignment="1">
      <alignment vertical="center"/>
    </xf>
    <xf numFmtId="177" fontId="14" fillId="0" borderId="102" xfId="0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horizontal="left"/>
    </xf>
    <xf numFmtId="177" fontId="2" fillId="0" borderId="73" xfId="0" applyNumberFormat="1" applyFont="1" applyFill="1" applyBorder="1" applyAlignment="1">
      <alignment horizontal="left"/>
    </xf>
    <xf numFmtId="178" fontId="2" fillId="0" borderId="12" xfId="0" applyNumberFormat="1" applyFont="1" applyBorder="1" applyAlignment="1">
      <alignment/>
    </xf>
    <xf numFmtId="178" fontId="2" fillId="0" borderId="12" xfId="0" applyNumberFormat="1" applyFont="1" applyFill="1" applyBorder="1" applyAlignment="1">
      <alignment horizontal="left"/>
    </xf>
    <xf numFmtId="177" fontId="1" fillId="0" borderId="60" xfId="0" applyNumberFormat="1" applyFont="1" applyFill="1" applyBorder="1" applyAlignment="1">
      <alignment vertical="center"/>
    </xf>
    <xf numFmtId="177" fontId="1" fillId="0" borderId="102" xfId="0" applyNumberFormat="1" applyFont="1" applyFill="1" applyBorder="1" applyAlignment="1">
      <alignment vertical="center"/>
    </xf>
    <xf numFmtId="0" fontId="0" fillId="0" borderId="33" xfId="0" applyFont="1" applyFill="1" applyBorder="1" applyAlignment="1">
      <alignment/>
    </xf>
    <xf numFmtId="0" fontId="1" fillId="33" borderId="33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1" fillId="33" borderId="7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 horizontal="center" vertical="top" wrapText="1"/>
    </xf>
    <xf numFmtId="2" fontId="2" fillId="0" borderId="18" xfId="0" applyNumberFormat="1" applyFont="1" applyBorder="1" applyAlignment="1">
      <alignment horizontal="right" vertical="top" wrapText="1"/>
    </xf>
    <xf numFmtId="0" fontId="2" fillId="0" borderId="3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2" fontId="2" fillId="0" borderId="18" xfId="0" applyNumberFormat="1" applyFont="1" applyBorder="1" applyAlignment="1">
      <alignment vertical="top" wrapText="1"/>
    </xf>
    <xf numFmtId="0" fontId="2" fillId="0" borderId="18" xfId="0" applyFont="1" applyBorder="1" applyAlignment="1">
      <alignment horizontal="left" vertical="top" wrapText="1"/>
    </xf>
    <xf numFmtId="14" fontId="2" fillId="0" borderId="33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vertical="top" wrapText="1"/>
    </xf>
    <xf numFmtId="2" fontId="1" fillId="0" borderId="18" xfId="0" applyNumberFormat="1" applyFont="1" applyBorder="1" applyAlignment="1">
      <alignment vertical="top" wrapText="1"/>
    </xf>
    <xf numFmtId="14" fontId="1" fillId="0" borderId="33" xfId="0" applyNumberFormat="1" applyFont="1" applyBorder="1" applyAlignment="1">
      <alignment horizontal="center" vertical="top" wrapText="1"/>
    </xf>
    <xf numFmtId="14" fontId="29" fillId="0" borderId="33" xfId="0" applyNumberFormat="1" applyFont="1" applyFill="1" applyBorder="1" applyAlignment="1" quotePrefix="1">
      <alignment horizontal="center" wrapText="1"/>
    </xf>
    <xf numFmtId="0" fontId="1" fillId="0" borderId="18" xfId="0" applyFont="1" applyBorder="1" applyAlignment="1">
      <alignment/>
    </xf>
    <xf numFmtId="0" fontId="2" fillId="0" borderId="47" xfId="0" applyFont="1" applyBorder="1" applyAlignment="1">
      <alignment/>
    </xf>
    <xf numFmtId="0" fontId="1" fillId="0" borderId="28" xfId="0" applyFont="1" applyBorder="1" applyAlignment="1">
      <alignment/>
    </xf>
    <xf numFmtId="2" fontId="1" fillId="0" borderId="28" xfId="0" applyNumberFormat="1" applyFont="1" applyBorder="1" applyAlignment="1">
      <alignment/>
    </xf>
    <xf numFmtId="0" fontId="2" fillId="0" borderId="44" xfId="0" applyFont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2" fontId="2" fillId="0" borderId="18" xfId="0" applyNumberFormat="1" applyFont="1" applyFill="1" applyBorder="1" applyAlignment="1">
      <alignment/>
    </xf>
    <xf numFmtId="2" fontId="2" fillId="0" borderId="18" xfId="0" applyNumberFormat="1" applyFont="1" applyFill="1" applyBorder="1" applyAlignment="1">
      <alignment horizontal="right"/>
    </xf>
    <xf numFmtId="15" fontId="2" fillId="0" borderId="33" xfId="0" applyNumberFormat="1" applyFont="1" applyFill="1" applyBorder="1" applyAlignment="1" quotePrefix="1">
      <alignment horizontal="center" vertical="center"/>
    </xf>
    <xf numFmtId="2" fontId="2" fillId="0" borderId="18" xfId="0" applyNumberFormat="1" applyFont="1" applyFill="1" applyBorder="1" applyAlignment="1">
      <alignment vertical="center"/>
    </xf>
    <xf numFmtId="15" fontId="2" fillId="0" borderId="33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vertical="center"/>
    </xf>
    <xf numFmtId="2" fontId="1" fillId="0" borderId="18" xfId="0" applyNumberFormat="1" applyFont="1" applyFill="1" applyBorder="1" applyAlignment="1">
      <alignment horizontal="right"/>
    </xf>
    <xf numFmtId="15" fontId="1" fillId="0" borderId="33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right" vertical="center"/>
    </xf>
    <xf numFmtId="2" fontId="2" fillId="0" borderId="33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2" fillId="0" borderId="47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164" fontId="2" fillId="0" borderId="0" xfId="42" applyNumberFormat="1" applyFont="1" applyFill="1" applyBorder="1" applyAlignment="1">
      <alignment/>
    </xf>
    <xf numFmtId="164" fontId="33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2" fillId="0" borderId="28" xfId="42" applyNumberFormat="1" applyFont="1" applyFill="1" applyBorder="1" applyAlignment="1">
      <alignment/>
    </xf>
    <xf numFmtId="164" fontId="2" fillId="0" borderId="18" xfId="0" applyNumberFormat="1" applyFont="1" applyFill="1" applyBorder="1" applyAlignment="1" quotePrefix="1">
      <alignment horizontal="right"/>
    </xf>
    <xf numFmtId="164" fontId="2" fillId="0" borderId="33" xfId="0" applyNumberFormat="1" applyFont="1" applyFill="1" applyBorder="1" applyAlignment="1" quotePrefix="1">
      <alignment horizontal="right"/>
    </xf>
    <xf numFmtId="0" fontId="8" fillId="0" borderId="29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34" fillId="0" borderId="72" xfId="0" applyFont="1" applyBorder="1" applyAlignment="1" applyProtection="1">
      <alignment horizontal="left" vertical="center"/>
      <protection/>
    </xf>
    <xf numFmtId="0" fontId="1" fillId="33" borderId="27" xfId="0" applyFont="1" applyFill="1" applyBorder="1" applyAlignment="1">
      <alignment horizontal="center" vertical="center" wrapText="1"/>
    </xf>
    <xf numFmtId="164" fontId="25" fillId="33" borderId="15" xfId="0" applyNumberFormat="1" applyFont="1" applyFill="1" applyBorder="1" applyAlignment="1">
      <alignment horizontal="right"/>
    </xf>
    <xf numFmtId="0" fontId="2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1" fillId="33" borderId="81" xfId="0" applyNumberFormat="1" applyFont="1" applyFill="1" applyBorder="1" applyAlignment="1">
      <alignment horizontal="center"/>
    </xf>
    <xf numFmtId="164" fontId="1" fillId="33" borderId="56" xfId="0" applyNumberFormat="1" applyFont="1" applyFill="1" applyBorder="1" applyAlignment="1">
      <alignment horizontal="center"/>
    </xf>
    <xf numFmtId="164" fontId="1" fillId="33" borderId="64" xfId="0" applyNumberFormat="1" applyFont="1" applyFill="1" applyBorder="1" applyAlignment="1">
      <alignment horizontal="center"/>
    </xf>
    <xf numFmtId="164" fontId="1" fillId="33" borderId="21" xfId="0" applyNumberFormat="1" applyFont="1" applyFill="1" applyBorder="1" applyAlignment="1" quotePrefix="1">
      <alignment horizontal="center"/>
    </xf>
    <xf numFmtId="164" fontId="1" fillId="33" borderId="21" xfId="0" applyNumberFormat="1" applyFont="1" applyFill="1" applyBorder="1" applyAlignment="1">
      <alignment horizontal="center"/>
    </xf>
    <xf numFmtId="164" fontId="1" fillId="33" borderId="40" xfId="0" applyNumberFormat="1" applyFont="1" applyFill="1" applyBorder="1" applyAlignment="1">
      <alignment horizontal="center"/>
    </xf>
    <xf numFmtId="164" fontId="13" fillId="0" borderId="48" xfId="0" applyNumberFormat="1" applyFont="1" applyBorder="1" applyAlignment="1">
      <alignment horizontal="right"/>
    </xf>
    <xf numFmtId="164" fontId="1" fillId="33" borderId="23" xfId="0" applyNumberFormat="1" applyFont="1" applyFill="1" applyBorder="1" applyAlignment="1">
      <alignment horizontal="center"/>
    </xf>
    <xf numFmtId="164" fontId="1" fillId="33" borderId="14" xfId="0" applyNumberFormat="1" applyFont="1" applyFill="1" applyBorder="1" applyAlignment="1">
      <alignment horizontal="center"/>
    </xf>
    <xf numFmtId="164" fontId="1" fillId="33" borderId="80" xfId="0" applyNumberFormat="1" applyFont="1" applyFill="1" applyBorder="1" applyAlignment="1">
      <alignment horizontal="center"/>
    </xf>
    <xf numFmtId="1" fontId="1" fillId="33" borderId="23" xfId="0" applyNumberFormat="1" applyFont="1" applyFill="1" applyBorder="1" applyAlignment="1" applyProtection="1" quotePrefix="1">
      <alignment horizontal="center" vertical="center"/>
      <protection/>
    </xf>
    <xf numFmtId="1" fontId="1" fillId="33" borderId="14" xfId="0" applyNumberFormat="1" applyFont="1" applyFill="1" applyBorder="1" applyAlignment="1" applyProtection="1" quotePrefix="1">
      <alignment horizontal="center" vertical="center"/>
      <protection/>
    </xf>
    <xf numFmtId="1" fontId="1" fillId="33" borderId="15" xfId="0" applyNumberFormat="1" applyFont="1" applyFill="1" applyBorder="1" applyAlignment="1" applyProtection="1" quotePrefix="1">
      <alignment horizontal="center" vertical="center"/>
      <protection/>
    </xf>
    <xf numFmtId="1" fontId="1" fillId="33" borderId="80" xfId="0" applyNumberFormat="1" applyFont="1" applyFill="1" applyBorder="1" applyAlignment="1" applyProtection="1" quotePrefix="1">
      <alignment horizontal="center" vertical="center"/>
      <protection/>
    </xf>
    <xf numFmtId="1" fontId="1" fillId="33" borderId="22" xfId="0" applyNumberFormat="1" applyFont="1" applyFill="1" applyBorder="1" applyAlignment="1" applyProtection="1">
      <alignment horizontal="center" vertical="center"/>
      <protection/>
    </xf>
    <xf numFmtId="1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1" fillId="33" borderId="30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1" fontId="1" fillId="33" borderId="26" xfId="0" applyNumberFormat="1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/>
    </xf>
    <xf numFmtId="164" fontId="1" fillId="33" borderId="15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13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" fontId="1" fillId="33" borderId="26" xfId="42" applyNumberFormat="1" applyFont="1" applyFill="1" applyBorder="1" applyAlignment="1" quotePrefix="1">
      <alignment horizontal="center"/>
    </xf>
    <xf numFmtId="1" fontId="1" fillId="33" borderId="18" xfId="42" applyNumberFormat="1" applyFont="1" applyFill="1" applyBorder="1" applyAlignment="1" quotePrefix="1">
      <alignment horizontal="center"/>
    </xf>
    <xf numFmtId="164" fontId="14" fillId="33" borderId="81" xfId="42" applyNumberFormat="1" applyFont="1" applyFill="1" applyBorder="1" applyAlignment="1" quotePrefix="1">
      <alignment horizontal="center"/>
    </xf>
    <xf numFmtId="164" fontId="14" fillId="33" borderId="56" xfId="42" applyNumberFormat="1" applyFont="1" applyFill="1" applyBorder="1" applyAlignment="1" quotePrefix="1">
      <alignment horizontal="center"/>
    </xf>
    <xf numFmtId="164" fontId="14" fillId="33" borderId="64" xfId="42" applyNumberFormat="1" applyFont="1" applyFill="1" applyBorder="1" applyAlignment="1" quotePrefix="1">
      <alignment horizontal="center"/>
    </xf>
    <xf numFmtId="164" fontId="1" fillId="33" borderId="23" xfId="42" applyNumberFormat="1" applyFont="1" applyFill="1" applyBorder="1" applyAlignment="1" quotePrefix="1">
      <alignment horizontal="center"/>
    </xf>
    <xf numFmtId="164" fontId="1" fillId="33" borderId="15" xfId="42" applyNumberFormat="1" applyFont="1" applyFill="1" applyBorder="1" applyAlignment="1">
      <alignment horizontal="center"/>
    </xf>
    <xf numFmtId="164" fontId="1" fillId="33" borderId="80" xfId="42" applyNumberFormat="1" applyFont="1" applyFill="1" applyBorder="1" applyAlignment="1">
      <alignment horizontal="center"/>
    </xf>
    <xf numFmtId="0" fontId="14" fillId="33" borderId="81" xfId="0" applyFont="1" applyFill="1" applyBorder="1" applyAlignment="1">
      <alignment horizontal="center"/>
    </xf>
    <xf numFmtId="0" fontId="14" fillId="33" borderId="56" xfId="0" applyFont="1" applyFill="1" applyBorder="1" applyAlignment="1">
      <alignment horizontal="center"/>
    </xf>
    <xf numFmtId="0" fontId="14" fillId="33" borderId="64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5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4" fillId="33" borderId="59" xfId="0" applyFont="1" applyFill="1" applyBorder="1" applyAlignment="1">
      <alignment horizontal="center"/>
    </xf>
    <xf numFmtId="0" fontId="14" fillId="33" borderId="62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164" fontId="13" fillId="0" borderId="0" xfId="0" applyNumberFormat="1" applyFont="1" applyBorder="1" applyAlignment="1">
      <alignment horizontal="right"/>
    </xf>
    <xf numFmtId="164" fontId="1" fillId="33" borderId="23" xfId="0" applyNumberFormat="1" applyFont="1" applyFill="1" applyBorder="1" applyAlignment="1" quotePrefix="1">
      <alignment horizontal="center"/>
    </xf>
    <xf numFmtId="164" fontId="1" fillId="33" borderId="15" xfId="0" applyNumberFormat="1" applyFont="1" applyFill="1" applyBorder="1" applyAlignment="1" quotePrefix="1">
      <alignment horizontal="center"/>
    </xf>
    <xf numFmtId="164" fontId="1" fillId="33" borderId="10" xfId="0" applyNumberFormat="1" applyFont="1" applyFill="1" applyBorder="1" applyAlignment="1" quotePrefix="1">
      <alignment horizontal="center"/>
    </xf>
    <xf numFmtId="164" fontId="1" fillId="33" borderId="51" xfId="0" applyNumberFormat="1" applyFont="1" applyFill="1" applyBorder="1" applyAlignment="1" quotePrefix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 applyProtection="1">
      <alignment horizontal="center"/>
      <protection/>
    </xf>
    <xf numFmtId="164" fontId="13" fillId="0" borderId="48" xfId="0" applyNumberFormat="1" applyFont="1" applyFill="1" applyBorder="1" applyAlignment="1">
      <alignment horizontal="right"/>
    </xf>
    <xf numFmtId="0" fontId="1" fillId="33" borderId="81" xfId="0" applyFont="1" applyFill="1" applyBorder="1" applyAlignment="1">
      <alignment horizontal="center"/>
    </xf>
    <xf numFmtId="0" fontId="1" fillId="33" borderId="56" xfId="0" applyFont="1" applyFill="1" applyBorder="1" applyAlignment="1">
      <alignment horizontal="center"/>
    </xf>
    <xf numFmtId="0" fontId="1" fillId="33" borderId="6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33" borderId="59" xfId="0" applyFont="1" applyFill="1" applyBorder="1" applyAlignment="1" quotePrefix="1">
      <alignment horizontal="center"/>
    </xf>
    <xf numFmtId="0" fontId="1" fillId="33" borderId="62" xfId="0" applyFont="1" applyFill="1" applyBorder="1" applyAlignment="1" quotePrefix="1">
      <alignment horizontal="center"/>
    </xf>
    <xf numFmtId="0" fontId="2" fillId="0" borderId="72" xfId="0" applyFont="1" applyFill="1" applyBorder="1" applyAlignment="1">
      <alignment horizontal="left"/>
    </xf>
    <xf numFmtId="0" fontId="1" fillId="33" borderId="30" xfId="0" applyFont="1" applyFill="1" applyBorder="1" applyAlignment="1">
      <alignment horizontal="left" vertical="center"/>
    </xf>
    <xf numFmtId="0" fontId="0" fillId="33" borderId="45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/>
    </xf>
    <xf numFmtId="164" fontId="13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39" fontId="5" fillId="0" borderId="0" xfId="0" applyNumberFormat="1" applyFont="1" applyBorder="1" applyAlignment="1" applyProtection="1">
      <alignment horizontal="center"/>
      <protection/>
    </xf>
    <xf numFmtId="39" fontId="1" fillId="33" borderId="59" xfId="0" applyNumberFormat="1" applyFont="1" applyFill="1" applyBorder="1" applyAlignment="1" applyProtection="1" quotePrefix="1">
      <alignment horizontal="center"/>
      <protection/>
    </xf>
    <xf numFmtId="39" fontId="1" fillId="33" borderId="62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Fill="1" applyBorder="1" applyAlignment="1">
      <alignment horizontal="center"/>
    </xf>
    <xf numFmtId="39" fontId="5" fillId="0" borderId="0" xfId="0" applyNumberFormat="1" applyFont="1" applyFill="1" applyBorder="1" applyAlignment="1" applyProtection="1">
      <alignment horizontal="center"/>
      <protection/>
    </xf>
    <xf numFmtId="39" fontId="1" fillId="33" borderId="81" xfId="0" applyNumberFormat="1" applyFont="1" applyFill="1" applyBorder="1" applyAlignment="1" applyProtection="1" quotePrefix="1">
      <alignment horizontal="center"/>
      <protection/>
    </xf>
    <xf numFmtId="39" fontId="1" fillId="33" borderId="56" xfId="0" applyNumberFormat="1" applyFont="1" applyFill="1" applyBorder="1" applyAlignment="1" applyProtection="1" quotePrefix="1">
      <alignment horizontal="center"/>
      <protection/>
    </xf>
    <xf numFmtId="39" fontId="1" fillId="33" borderId="64" xfId="0" applyNumberFormat="1" applyFont="1" applyFill="1" applyBorder="1" applyAlignment="1" applyProtection="1" quotePrefix="1">
      <alignment horizontal="center"/>
      <protection/>
    </xf>
    <xf numFmtId="39" fontId="1" fillId="33" borderId="55" xfId="0" applyNumberFormat="1" applyFont="1" applyFill="1" applyBorder="1" applyAlignment="1" applyProtection="1" quotePrefix="1">
      <alignment horizontal="center"/>
      <protection/>
    </xf>
    <xf numFmtId="0" fontId="13" fillId="0" borderId="48" xfId="0" applyFont="1" applyBorder="1" applyAlignment="1">
      <alignment horizontal="right"/>
    </xf>
    <xf numFmtId="39" fontId="1" fillId="33" borderId="56" xfId="0" applyNumberFormat="1" applyFont="1" applyFill="1" applyBorder="1" applyAlignment="1" quotePrefix="1">
      <alignment horizontal="center"/>
    </xf>
    <xf numFmtId="0" fontId="1" fillId="33" borderId="55" xfId="0" applyFont="1" applyFill="1" applyBorder="1" applyAlignment="1" quotePrefix="1">
      <alignment horizontal="center"/>
    </xf>
    <xf numFmtId="39" fontId="1" fillId="33" borderId="81" xfId="0" applyNumberFormat="1" applyFont="1" applyFill="1" applyBorder="1" applyAlignment="1" quotePrefix="1">
      <alignment horizontal="center"/>
    </xf>
    <xf numFmtId="0" fontId="1" fillId="33" borderId="64" xfId="0" applyFont="1" applyFill="1" applyBorder="1" applyAlignment="1" quotePrefix="1">
      <alignment horizontal="center"/>
    </xf>
    <xf numFmtId="0" fontId="5" fillId="0" borderId="0" xfId="0" applyFont="1" applyFill="1" applyAlignment="1" applyProtection="1">
      <alignment horizontal="center" vertical="center"/>
      <protection/>
    </xf>
    <xf numFmtId="0" fontId="2" fillId="0" borderId="22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 wrapText="1"/>
    </xf>
    <xf numFmtId="0" fontId="0" fillId="33" borderId="18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1" fillId="33" borderId="45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33" borderId="56" xfId="0" applyFont="1" applyFill="1" applyBorder="1" applyAlignment="1" applyProtection="1">
      <alignment horizontal="center" vertical="center"/>
      <protection/>
    </xf>
    <xf numFmtId="0" fontId="1" fillId="33" borderId="55" xfId="0" applyFont="1" applyFill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1" fillId="33" borderId="30" xfId="0" applyFont="1" applyFill="1" applyBorder="1" applyAlignment="1" applyProtection="1">
      <alignment horizontal="center" vertical="center"/>
      <protection/>
    </xf>
    <xf numFmtId="0" fontId="1" fillId="33" borderId="38" xfId="0" applyFont="1" applyFill="1" applyBorder="1" applyAlignment="1" applyProtection="1">
      <alignment horizontal="center" vertical="center"/>
      <protection/>
    </xf>
    <xf numFmtId="0" fontId="1" fillId="33" borderId="81" xfId="0" applyFont="1" applyFill="1" applyBorder="1" applyAlignment="1" applyProtection="1">
      <alignment horizontal="center" vertical="center"/>
      <protection/>
    </xf>
    <xf numFmtId="0" fontId="13" fillId="0" borderId="48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" fillId="0" borderId="3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80" xfId="0" applyFont="1" applyBorder="1" applyAlignment="1">
      <alignment horizontal="left" vertical="center" wrapText="1"/>
    </xf>
    <xf numFmtId="0" fontId="1" fillId="33" borderId="21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" fillId="33" borderId="59" xfId="0" applyFont="1" applyFill="1" applyBorder="1" applyAlignment="1">
      <alignment horizontal="center" vertical="center"/>
    </xf>
    <xf numFmtId="0" fontId="1" fillId="33" borderId="6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74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" fillId="33" borderId="2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33" borderId="81" xfId="0" applyFont="1" applyFill="1" applyBorder="1" applyAlignment="1">
      <alignment horizontal="center" vertical="center"/>
    </xf>
    <xf numFmtId="0" fontId="1" fillId="33" borderId="56" xfId="0" applyFont="1" applyFill="1" applyBorder="1" applyAlignment="1">
      <alignment horizontal="center" vertical="center"/>
    </xf>
    <xf numFmtId="0" fontId="1" fillId="33" borderId="55" xfId="0" applyFont="1" applyFill="1" applyBorder="1" applyAlignment="1">
      <alignment horizontal="center" vertical="center"/>
    </xf>
    <xf numFmtId="0" fontId="1" fillId="33" borderId="6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 wrapText="1"/>
    </xf>
    <xf numFmtId="0" fontId="1" fillId="33" borderId="54" xfId="0" applyFont="1" applyFill="1" applyBorder="1" applyAlignment="1">
      <alignment horizontal="center" vertical="center"/>
    </xf>
    <xf numFmtId="0" fontId="1" fillId="33" borderId="63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7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51" xfId="0" applyFont="1" applyFill="1" applyBorder="1" applyAlignment="1">
      <alignment horizontal="center" vertical="center"/>
    </xf>
    <xf numFmtId="0" fontId="1" fillId="0" borderId="103" xfId="0" applyFont="1" applyBorder="1" applyAlignment="1">
      <alignment horizontal="center" vertical="center"/>
    </xf>
    <xf numFmtId="0" fontId="1" fillId="0" borderId="104" xfId="0" applyFont="1" applyBorder="1" applyAlignment="1">
      <alignment horizontal="center" vertical="center"/>
    </xf>
    <xf numFmtId="0" fontId="1" fillId="0" borderId="105" xfId="0" applyFont="1" applyBorder="1" applyAlignment="1">
      <alignment horizontal="center" vertical="center"/>
    </xf>
    <xf numFmtId="0" fontId="1" fillId="33" borderId="106" xfId="0" applyFont="1" applyFill="1" applyBorder="1" applyAlignment="1">
      <alignment horizontal="center" vertical="center" wrapText="1"/>
    </xf>
    <xf numFmtId="0" fontId="1" fillId="33" borderId="107" xfId="0" applyFont="1" applyFill="1" applyBorder="1" applyAlignment="1">
      <alignment horizontal="center" vertical="center" wrapText="1"/>
    </xf>
    <xf numFmtId="0" fontId="1" fillId="33" borderId="108" xfId="0" applyFont="1" applyFill="1" applyBorder="1" applyAlignment="1">
      <alignment horizontal="center" vertical="center" wrapText="1"/>
    </xf>
    <xf numFmtId="0" fontId="1" fillId="33" borderId="109" xfId="0" applyFont="1" applyFill="1" applyBorder="1" applyAlignment="1">
      <alignment horizontal="center" vertical="center" wrapText="1"/>
    </xf>
    <xf numFmtId="0" fontId="2" fillId="33" borderId="98" xfId="0" applyFont="1" applyFill="1" applyBorder="1" applyAlignment="1">
      <alignment horizontal="center" wrapText="1"/>
    </xf>
    <xf numFmtId="0" fontId="2" fillId="33" borderId="92" xfId="0" applyFont="1" applyFill="1" applyBorder="1" applyAlignment="1">
      <alignment horizontal="center" wrapText="1"/>
    </xf>
    <xf numFmtId="0" fontId="3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10" xfId="0" applyFont="1" applyBorder="1" applyAlignment="1">
      <alignment horizontal="center" wrapText="1"/>
    </xf>
    <xf numFmtId="165" fontId="32" fillId="0" borderId="0" xfId="61" applyFont="1" applyAlignment="1">
      <alignment horizontal="center"/>
      <protection/>
    </xf>
    <xf numFmtId="165" fontId="5" fillId="0" borderId="0" xfId="61" applyNumberFormat="1" applyFont="1" applyAlignment="1" applyProtection="1">
      <alignment horizontal="center"/>
      <protection/>
    </xf>
    <xf numFmtId="165" fontId="1" fillId="0" borderId="0" xfId="61" applyFont="1" applyBorder="1" applyAlignment="1">
      <alignment horizontal="center"/>
      <protection/>
    </xf>
    <xf numFmtId="165" fontId="1" fillId="0" borderId="0" xfId="61" applyFont="1" applyBorder="1" applyAlignment="1" quotePrefix="1">
      <alignment horizontal="center"/>
      <protection/>
    </xf>
    <xf numFmtId="165" fontId="14" fillId="33" borderId="30" xfId="57" applyNumberFormat="1" applyFont="1" applyFill="1" applyBorder="1" applyAlignment="1" applyProtection="1">
      <alignment horizontal="center" vertical="center"/>
      <protection/>
    </xf>
    <xf numFmtId="165" fontId="14" fillId="33" borderId="25" xfId="57" applyNumberFormat="1" applyFont="1" applyFill="1" applyBorder="1" applyAlignment="1" applyProtection="1">
      <alignment horizontal="center" vertical="center"/>
      <protection/>
    </xf>
    <xf numFmtId="165" fontId="14" fillId="33" borderId="45" xfId="57" applyFont="1" applyFill="1" applyBorder="1" applyAlignment="1">
      <alignment horizontal="center" vertical="center"/>
      <protection/>
    </xf>
    <xf numFmtId="165" fontId="14" fillId="33" borderId="59" xfId="57" applyNumberFormat="1" applyFont="1" applyFill="1" applyBorder="1" applyAlignment="1" applyProtection="1">
      <alignment horizontal="center" vertical="center"/>
      <protection/>
    </xf>
    <xf numFmtId="165" fontId="14" fillId="33" borderId="62" xfId="57" applyNumberFormat="1" applyFont="1" applyFill="1" applyBorder="1" applyAlignment="1" applyProtection="1">
      <alignment horizontal="center" vertical="center"/>
      <protection/>
    </xf>
    <xf numFmtId="165" fontId="14" fillId="33" borderId="23" xfId="57" applyNumberFormat="1" applyFont="1" applyFill="1" applyBorder="1" applyAlignment="1" applyProtection="1">
      <alignment horizontal="center" vertical="center"/>
      <protection/>
    </xf>
    <xf numFmtId="165" fontId="14" fillId="33" borderId="15" xfId="57" applyNumberFormat="1" applyFont="1" applyFill="1" applyBorder="1" applyAlignment="1" applyProtection="1">
      <alignment horizontal="center" vertical="center"/>
      <protection/>
    </xf>
    <xf numFmtId="165" fontId="14" fillId="33" borderId="80" xfId="57" applyNumberFormat="1" applyFont="1" applyFill="1" applyBorder="1" applyAlignment="1" applyProtection="1">
      <alignment horizontal="center" vertical="center"/>
      <protection/>
    </xf>
    <xf numFmtId="0" fontId="2" fillId="33" borderId="81" xfId="58" applyFont="1" applyFill="1" applyBorder="1" applyAlignment="1">
      <alignment horizontal="center" vertical="center"/>
      <protection/>
    </xf>
    <xf numFmtId="0" fontId="2" fillId="33" borderId="56" xfId="58" applyFont="1" applyFill="1" applyBorder="1" applyAlignment="1">
      <alignment horizontal="center" vertical="center"/>
      <protection/>
    </xf>
    <xf numFmtId="0" fontId="2" fillId="33" borderId="64" xfId="58" applyFont="1" applyFill="1" applyBorder="1" applyAlignment="1">
      <alignment horizontal="center" vertical="center"/>
      <protection/>
    </xf>
    <xf numFmtId="0" fontId="14" fillId="0" borderId="0" xfId="58" applyFont="1" applyAlignment="1">
      <alignment horizontal="center"/>
      <protection/>
    </xf>
    <xf numFmtId="0" fontId="32" fillId="0" borderId="0" xfId="0" applyFont="1" applyBorder="1" applyAlignment="1">
      <alignment horizontal="center" vertical="center"/>
    </xf>
    <xf numFmtId="0" fontId="1" fillId="33" borderId="50" xfId="58" applyNumberFormat="1" applyFont="1" applyFill="1" applyBorder="1" applyAlignment="1">
      <alignment horizontal="center" vertical="center"/>
      <protection/>
    </xf>
    <xf numFmtId="0" fontId="1" fillId="33" borderId="38" xfId="58" applyFont="1" applyFill="1" applyBorder="1" applyAlignment="1">
      <alignment horizontal="center" vertical="center"/>
      <protection/>
    </xf>
    <xf numFmtId="0" fontId="2" fillId="33" borderId="26" xfId="58" applyFont="1" applyFill="1" applyBorder="1" applyAlignment="1">
      <alignment horizontal="center" vertical="center"/>
      <protection/>
    </xf>
    <xf numFmtId="0" fontId="2" fillId="33" borderId="20" xfId="58" applyFont="1" applyFill="1" applyBorder="1" applyAlignment="1">
      <alignment horizontal="center" vertical="center"/>
      <protection/>
    </xf>
    <xf numFmtId="0" fontId="2" fillId="33" borderId="81" xfId="0" applyFont="1" applyFill="1" applyBorder="1" applyAlignment="1" applyProtection="1" quotePrefix="1">
      <alignment horizontal="center" vertical="center"/>
      <protection/>
    </xf>
    <xf numFmtId="0" fontId="2" fillId="33" borderId="55" xfId="0" applyFont="1" applyFill="1" applyBorder="1" applyAlignment="1" applyProtection="1" quotePrefix="1">
      <alignment horizontal="center" vertical="center"/>
      <protection/>
    </xf>
    <xf numFmtId="0" fontId="2" fillId="33" borderId="56" xfId="0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>
      <alignment horizontal="center"/>
      <protection/>
    </xf>
    <xf numFmtId="0" fontId="7" fillId="0" borderId="0" xfId="58" applyFont="1" applyAlignment="1">
      <alignment horizontal="center"/>
      <protection/>
    </xf>
    <xf numFmtId="165" fontId="1" fillId="0" borderId="0" xfId="61" applyNumberFormat="1" applyFont="1" applyAlignment="1" applyProtection="1">
      <alignment horizontal="center"/>
      <protection/>
    </xf>
    <xf numFmtId="0" fontId="1" fillId="33" borderId="81" xfId="58" applyFont="1" applyFill="1" applyBorder="1" applyAlignment="1">
      <alignment horizontal="center" vertical="center"/>
      <protection/>
    </xf>
    <xf numFmtId="0" fontId="1" fillId="33" borderId="56" xfId="58" applyFont="1" applyFill="1" applyBorder="1" applyAlignment="1">
      <alignment horizontal="center" vertical="center"/>
      <protection/>
    </xf>
    <xf numFmtId="0" fontId="1" fillId="33" borderId="64" xfId="58" applyFont="1" applyFill="1" applyBorder="1" applyAlignment="1">
      <alignment horizontal="center" vertical="center"/>
      <protection/>
    </xf>
    <xf numFmtId="164" fontId="1" fillId="33" borderId="19" xfId="58" applyNumberFormat="1" applyFont="1" applyFill="1" applyBorder="1" applyAlignment="1">
      <alignment horizontal="center" vertical="center"/>
      <protection/>
    </xf>
    <xf numFmtId="0" fontId="1" fillId="33" borderId="18" xfId="58" applyFont="1" applyFill="1" applyBorder="1" applyAlignment="1">
      <alignment horizontal="center" vertical="center"/>
      <protection/>
    </xf>
    <xf numFmtId="164" fontId="1" fillId="33" borderId="32" xfId="58" applyNumberFormat="1" applyFont="1" applyFill="1" applyBorder="1" applyAlignment="1">
      <alignment horizontal="center" vertical="center"/>
      <protection/>
    </xf>
    <xf numFmtId="0" fontId="1" fillId="33" borderId="27" xfId="58" applyFont="1" applyFill="1" applyBorder="1" applyAlignment="1">
      <alignment horizontal="center" vertical="center"/>
      <protection/>
    </xf>
    <xf numFmtId="0" fontId="1" fillId="33" borderId="26" xfId="58" applyFont="1" applyFill="1" applyBorder="1" applyAlignment="1">
      <alignment horizontal="center" vertical="center"/>
      <protection/>
    </xf>
    <xf numFmtId="0" fontId="1" fillId="33" borderId="20" xfId="58" applyFont="1" applyFill="1" applyBorder="1" applyAlignment="1">
      <alignment horizontal="center" vertical="center"/>
      <protection/>
    </xf>
    <xf numFmtId="0" fontId="1" fillId="33" borderId="81" xfId="0" applyFont="1" applyFill="1" applyBorder="1" applyAlignment="1" applyProtection="1" quotePrefix="1">
      <alignment horizontal="center" vertical="center"/>
      <protection/>
    </xf>
    <xf numFmtId="0" fontId="1" fillId="33" borderId="55" xfId="0" applyFont="1" applyFill="1" applyBorder="1" applyAlignment="1" applyProtection="1" quotePrefix="1">
      <alignment horizontal="center" vertical="center"/>
      <protection/>
    </xf>
    <xf numFmtId="0" fontId="1" fillId="33" borderId="56" xfId="0" applyFont="1" applyFill="1" applyBorder="1" applyAlignment="1" applyProtection="1" quotePrefix="1">
      <alignment horizontal="center" vertical="center"/>
      <protection/>
    </xf>
    <xf numFmtId="0" fontId="1" fillId="33" borderId="30" xfId="58" applyFont="1" applyFill="1" applyBorder="1" applyAlignment="1">
      <alignment horizontal="center" vertical="center"/>
      <protection/>
    </xf>
    <xf numFmtId="0" fontId="1" fillId="33" borderId="25" xfId="58" applyFont="1" applyFill="1" applyBorder="1" applyAlignment="1">
      <alignment horizontal="center" vertical="center"/>
      <protection/>
    </xf>
    <xf numFmtId="0" fontId="1" fillId="0" borderId="0" xfId="58" applyFont="1" applyAlignment="1">
      <alignment horizontal="center"/>
      <protection/>
    </xf>
    <xf numFmtId="0" fontId="32" fillId="0" borderId="0" xfId="58" applyFont="1" applyAlignment="1">
      <alignment horizontal="center"/>
      <protection/>
    </xf>
    <xf numFmtId="0" fontId="34" fillId="0" borderId="0" xfId="0" applyFont="1" applyBorder="1" applyAlignment="1" applyProtection="1">
      <alignment horizontal="justify" vertical="top" wrapText="1"/>
      <protection/>
    </xf>
    <xf numFmtId="0" fontId="5" fillId="0" borderId="0" xfId="0" applyFont="1" applyAlignment="1">
      <alignment horizontal="center"/>
    </xf>
    <xf numFmtId="0" fontId="16" fillId="0" borderId="48" xfId="0" applyFont="1" applyBorder="1" applyAlignment="1">
      <alignment horizontal="right"/>
    </xf>
    <xf numFmtId="0" fontId="1" fillId="33" borderId="55" xfId="0" applyFont="1" applyFill="1" applyBorder="1" applyAlignment="1">
      <alignment horizontal="center"/>
    </xf>
    <xf numFmtId="0" fontId="1" fillId="33" borderId="72" xfId="0" applyFont="1" applyFill="1" applyBorder="1" applyAlignment="1">
      <alignment horizontal="center"/>
    </xf>
    <xf numFmtId="0" fontId="1" fillId="33" borderId="63" xfId="0" applyFont="1" applyFill="1" applyBorder="1" applyAlignment="1">
      <alignment horizontal="center"/>
    </xf>
    <xf numFmtId="0" fontId="1" fillId="33" borderId="74" xfId="0" applyFont="1" applyFill="1" applyBorder="1" applyAlignment="1">
      <alignment horizontal="center"/>
    </xf>
    <xf numFmtId="1" fontId="1" fillId="33" borderId="30" xfId="0" applyNumberFormat="1" applyFont="1" applyFill="1" applyBorder="1" applyAlignment="1" applyProtection="1">
      <alignment horizontal="center" vertical="center" wrapText="1"/>
      <protection locked="0"/>
    </xf>
    <xf numFmtId="1" fontId="1" fillId="33" borderId="25" xfId="0" applyNumberFormat="1" applyFont="1" applyFill="1" applyBorder="1" applyAlignment="1" applyProtection="1">
      <alignment horizontal="center" vertical="center" wrapText="1"/>
      <protection locked="0"/>
    </xf>
    <xf numFmtId="1" fontId="1" fillId="33" borderId="45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26" xfId="0" applyFont="1" applyFill="1" applyBorder="1" applyAlignment="1" applyProtection="1">
      <alignment horizontal="center" vertical="center" wrapText="1"/>
      <protection locked="0"/>
    </xf>
    <xf numFmtId="0" fontId="1" fillId="33" borderId="18" xfId="0" applyFont="1" applyFill="1" applyBorder="1" applyAlignment="1" applyProtection="1">
      <alignment horizontal="center" vertical="center" wrapText="1"/>
      <protection locked="0"/>
    </xf>
    <xf numFmtId="0" fontId="1" fillId="33" borderId="20" xfId="0" applyFont="1" applyFill="1" applyBorder="1" applyAlignment="1" applyProtection="1">
      <alignment horizontal="center" vertical="center" wrapText="1"/>
      <protection locked="0"/>
    </xf>
    <xf numFmtId="0" fontId="1" fillId="33" borderId="26" xfId="0" applyFont="1" applyFill="1" applyBorder="1" applyAlignment="1">
      <alignment horizontal="center" vertical="center"/>
    </xf>
    <xf numFmtId="0" fontId="1" fillId="33" borderId="74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0" borderId="0" xfId="62" applyFont="1" applyAlignment="1">
      <alignment horizontal="center"/>
      <protection/>
    </xf>
    <xf numFmtId="0" fontId="5" fillId="0" borderId="0" xfId="62" applyFont="1" applyAlignment="1">
      <alignment horizontal="center"/>
      <protection/>
    </xf>
    <xf numFmtId="0" fontId="2" fillId="33" borderId="50" xfId="62" applyFont="1" applyFill="1" applyBorder="1" applyAlignment="1">
      <alignment horizontal="center" vertical="center"/>
      <protection/>
    </xf>
    <xf numFmtId="0" fontId="2" fillId="33" borderId="38" xfId="62" applyFont="1" applyFill="1" applyBorder="1" applyAlignment="1">
      <alignment horizontal="center" vertical="center"/>
      <protection/>
    </xf>
    <xf numFmtId="0" fontId="1" fillId="33" borderId="26" xfId="62" applyFont="1" applyFill="1" applyBorder="1" applyAlignment="1" applyProtection="1">
      <alignment horizontal="center" vertical="center"/>
      <protection/>
    </xf>
    <xf numFmtId="0" fontId="1" fillId="33" borderId="20" xfId="62" applyFont="1" applyFill="1" applyBorder="1" applyAlignment="1" applyProtection="1">
      <alignment horizontal="center" vertical="center"/>
      <protection/>
    </xf>
    <xf numFmtId="0" fontId="1" fillId="33" borderId="55" xfId="62" applyFont="1" applyFill="1" applyBorder="1" applyAlignment="1" applyProtection="1">
      <alignment horizontal="center"/>
      <protection/>
    </xf>
    <xf numFmtId="0" fontId="1" fillId="33" borderId="62" xfId="62" applyFont="1" applyFill="1" applyBorder="1" applyAlignment="1" applyProtection="1">
      <alignment horizontal="center"/>
      <protection/>
    </xf>
    <xf numFmtId="166" fontId="1" fillId="0" borderId="46" xfId="62" applyNumberFormat="1" applyFont="1" applyBorder="1" applyAlignment="1" applyProtection="1" quotePrefix="1">
      <alignment/>
      <protection/>
    </xf>
    <xf numFmtId="166" fontId="26" fillId="0" borderId="21" xfId="65" applyFont="1" applyBorder="1" applyAlignment="1">
      <alignment/>
      <protection/>
    </xf>
    <xf numFmtId="166" fontId="26" fillId="0" borderId="40" xfId="65" applyFont="1" applyBorder="1" applyAlignment="1">
      <alignment/>
      <protection/>
    </xf>
    <xf numFmtId="4" fontId="1" fillId="0" borderId="0" xfId="62" applyNumberFormat="1" applyFont="1" applyFill="1" applyAlignment="1">
      <alignment horizontal="center"/>
      <protection/>
    </xf>
    <xf numFmtId="166" fontId="1" fillId="0" borderId="21" xfId="62" applyNumberFormat="1" applyFont="1" applyBorder="1" applyAlignment="1" applyProtection="1" quotePrefix="1">
      <alignment/>
      <protection/>
    </xf>
    <xf numFmtId="166" fontId="1" fillId="0" borderId="40" xfId="62" applyNumberFormat="1" applyFont="1" applyBorder="1" applyAlignment="1" applyProtection="1" quotePrefix="1">
      <alignment/>
      <protection/>
    </xf>
    <xf numFmtId="0" fontId="1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6" fontId="5" fillId="0" borderId="12" xfId="64" applyFont="1" applyBorder="1" applyAlignment="1" applyProtection="1">
      <alignment horizontal="center"/>
      <protection/>
    </xf>
    <xf numFmtId="166" fontId="5" fillId="0" borderId="18" xfId="64" applyFont="1" applyBorder="1" applyAlignment="1" applyProtection="1">
      <alignment horizontal="center"/>
      <protection/>
    </xf>
    <xf numFmtId="166" fontId="5" fillId="0" borderId="17" xfId="64" applyFont="1" applyBorder="1" applyAlignment="1" applyProtection="1">
      <alignment horizontal="center"/>
      <protection/>
    </xf>
    <xf numFmtId="166" fontId="16" fillId="0" borderId="43" xfId="64" applyFont="1" applyBorder="1" applyAlignment="1" applyProtection="1">
      <alignment horizontal="right"/>
      <protection/>
    </xf>
    <xf numFmtId="166" fontId="16" fillId="0" borderId="28" xfId="64" applyFont="1" applyBorder="1" applyAlignment="1" applyProtection="1">
      <alignment horizontal="right"/>
      <protection/>
    </xf>
    <xf numFmtId="166" fontId="16" fillId="0" borderId="42" xfId="64" applyFont="1" applyBorder="1" applyAlignment="1" applyProtection="1">
      <alignment horizontal="right"/>
      <protection/>
    </xf>
    <xf numFmtId="166" fontId="14" fillId="33" borderId="20" xfId="64" applyFont="1" applyFill="1" applyBorder="1" applyAlignment="1" applyProtection="1">
      <alignment horizontal="center" wrapText="1"/>
      <protection hidden="1"/>
    </xf>
    <xf numFmtId="166" fontId="14" fillId="33" borderId="20" xfId="64" applyFont="1" applyFill="1" applyBorder="1" applyAlignment="1">
      <alignment horizontal="center"/>
      <protection/>
    </xf>
    <xf numFmtId="166" fontId="14" fillId="33" borderId="27" xfId="64" applyFont="1" applyFill="1" applyBorder="1" applyAlignment="1">
      <alignment horizontal="center"/>
      <protection/>
    </xf>
    <xf numFmtId="166" fontId="5" fillId="0" borderId="0" xfId="64" applyFont="1" applyAlignment="1" applyProtection="1">
      <alignment horizontal="center"/>
      <protection/>
    </xf>
    <xf numFmtId="166" fontId="13" fillId="0" borderId="0" xfId="64" applyFont="1" applyAlignment="1" applyProtection="1">
      <alignment horizontal="right"/>
      <protection/>
    </xf>
    <xf numFmtId="166" fontId="1" fillId="33" borderId="59" xfId="64" applyFont="1" applyFill="1" applyBorder="1" applyAlignment="1" applyProtection="1">
      <alignment horizontal="center"/>
      <protection/>
    </xf>
    <xf numFmtId="166" fontId="1" fillId="33" borderId="59" xfId="64" applyFont="1" applyFill="1" applyBorder="1" applyAlignment="1">
      <alignment horizontal="center"/>
      <protection/>
    </xf>
    <xf numFmtId="166" fontId="1" fillId="33" borderId="62" xfId="64" applyFont="1" applyFill="1" applyBorder="1" applyAlignment="1">
      <alignment horizontal="center"/>
      <protection/>
    </xf>
    <xf numFmtId="166" fontId="1" fillId="33" borderId="55" xfId="64" applyFont="1" applyFill="1" applyBorder="1" applyAlignment="1">
      <alignment horizontal="center"/>
      <protection/>
    </xf>
    <xf numFmtId="166" fontId="16" fillId="0" borderId="0" xfId="64" applyFont="1" applyAlignment="1" applyProtection="1">
      <alignment horizontal="right"/>
      <protection/>
    </xf>
    <xf numFmtId="166" fontId="1" fillId="33" borderId="55" xfId="64" applyFont="1" applyFill="1" applyBorder="1" applyAlignment="1" applyProtection="1">
      <alignment horizontal="center"/>
      <protection/>
    </xf>
    <xf numFmtId="166" fontId="1" fillId="33" borderId="111" xfId="64" applyFont="1" applyFill="1" applyBorder="1" applyAlignment="1" applyProtection="1">
      <alignment horizontal="center"/>
      <protection/>
    </xf>
    <xf numFmtId="0" fontId="2" fillId="33" borderId="50" xfId="0" applyFont="1" applyFill="1" applyBorder="1" applyAlignment="1">
      <alignment horizontal="center" vertical="center"/>
    </xf>
    <xf numFmtId="0" fontId="2" fillId="33" borderId="72" xfId="0" applyFont="1" applyFill="1" applyBorder="1" applyAlignment="1">
      <alignment horizontal="center" vertical="center"/>
    </xf>
    <xf numFmtId="0" fontId="2" fillId="33" borderId="71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/>
    </xf>
    <xf numFmtId="0" fontId="2" fillId="33" borderId="6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51" xfId="0" applyFont="1" applyFill="1" applyBorder="1" applyAlignment="1">
      <alignment horizontal="center"/>
    </xf>
    <xf numFmtId="0" fontId="13" fillId="0" borderId="48" xfId="0" applyFont="1" applyFill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" fillId="33" borderId="50" xfId="0" applyFont="1" applyFill="1" applyBorder="1" applyAlignment="1">
      <alignment horizontal="center" vertical="center"/>
    </xf>
    <xf numFmtId="0" fontId="1" fillId="33" borderId="112" xfId="0" applyFont="1" applyFill="1" applyBorder="1" applyAlignment="1">
      <alignment horizontal="center" vertical="center"/>
    </xf>
    <xf numFmtId="0" fontId="1" fillId="33" borderId="113" xfId="0" applyFont="1" applyFill="1" applyBorder="1" applyAlignment="1">
      <alignment horizontal="center" vertical="center"/>
    </xf>
    <xf numFmtId="0" fontId="1" fillId="33" borderId="114" xfId="0" applyFont="1" applyFill="1" applyBorder="1" applyAlignment="1">
      <alignment horizontal="center" vertical="center"/>
    </xf>
    <xf numFmtId="0" fontId="1" fillId="33" borderId="115" xfId="0" applyFont="1" applyFill="1" applyBorder="1" applyAlignment="1">
      <alignment horizontal="center" vertical="center"/>
    </xf>
    <xf numFmtId="0" fontId="1" fillId="33" borderId="111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/>
    </xf>
    <xf numFmtId="0" fontId="1" fillId="33" borderId="59" xfId="63" applyFont="1" applyFill="1" applyBorder="1" applyAlignment="1">
      <alignment horizontal="center" vertical="center"/>
      <protection/>
    </xf>
    <xf numFmtId="0" fontId="1" fillId="33" borderId="21" xfId="63" applyFont="1" applyFill="1" applyBorder="1" applyAlignment="1">
      <alignment horizontal="center" vertical="center"/>
      <protection/>
    </xf>
    <xf numFmtId="0" fontId="1" fillId="33" borderId="59" xfId="0" applyFont="1" applyFill="1" applyBorder="1" applyAlignment="1">
      <alignment horizontal="center"/>
    </xf>
    <xf numFmtId="0" fontId="1" fillId="33" borderId="62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21" xfId="63" applyFont="1" applyFill="1" applyBorder="1" applyAlignment="1">
      <alignment horizontal="center"/>
      <protection/>
    </xf>
    <xf numFmtId="0" fontId="1" fillId="33" borderId="40" xfId="63" applyFont="1" applyFill="1" applyBorder="1" applyAlignment="1">
      <alignment horizontal="center"/>
      <protection/>
    </xf>
    <xf numFmtId="166" fontId="5" fillId="0" borderId="0" xfId="0" applyNumberFormat="1" applyFont="1" applyAlignment="1" applyProtection="1">
      <alignment horizontal="center" wrapText="1"/>
      <protection/>
    </xf>
    <xf numFmtId="166" fontId="5" fillId="0" borderId="0" xfId="0" applyNumberFormat="1" applyFont="1" applyAlignment="1" applyProtection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rtaman point" xfId="57"/>
    <cellStyle name="Normal_Bartamane_Book1" xfId="58"/>
    <cellStyle name="Normal_Book1" xfId="59"/>
    <cellStyle name="Normal_Comm_wt" xfId="60"/>
    <cellStyle name="Normal_CPI" xfId="61"/>
    <cellStyle name="Normal_Direction of Trade_BartamanFormat 2063-64" xfId="62"/>
    <cellStyle name="Normal_gold and oil price" xfId="63"/>
    <cellStyle name="Normal_Sheet1" xfId="64"/>
    <cellStyle name="Normal_Sheet2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externalLink" Target="externalLinks/externalLink1.xml" /><Relationship Id="rId46" Type="http://schemas.openxmlformats.org/officeDocument/2006/relationships/externalLink" Target="externalLinks/externalLink2.xml" /><Relationship Id="rId47" Type="http://schemas.openxmlformats.org/officeDocument/2006/relationships/externalLink" Target="externalLinks/externalLink3.xml" /><Relationship Id="rId4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rb\My%20Documents\Government%20Finance%20Division\INDICATORS\Bartaman\2067_68\06%20Month%202067_68\Monetary\monetary_Tab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rb\My%20Documents\Government%20Finance%20Division\INDICATORS\Bartaman\2067_68\07%20Month%202067_68\Monetary\Seventh%20month%20table%202067-%20Mag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rb\My%20Documents\Government%20Finance%20Division\INDICATORS\Bartaman\2067_68\08%20Month%202067_68\Monetary\Table_Revis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Data inputs for Bartamane"/>
      <sheetName val="MS"/>
      <sheetName val="MAC"/>
      <sheetName val="RM"/>
      <sheetName val="A&amp;L of Coms"/>
      <sheetName val="Deposits"/>
      <sheetName val="Sect Com"/>
      <sheetName val="Secu Com"/>
      <sheetName val="Claim Govt Int"/>
      <sheetName val="Outright Sales"/>
      <sheetName val="Repos"/>
      <sheetName val="InterventionRs"/>
      <sheetName val="Intervention$s"/>
      <sheetName val="IC Purchases"/>
      <sheetName val="LSF Int Trans"/>
      <sheetName val="Interest Rate"/>
      <sheetName val="TRB_91"/>
      <sheetName val="TB_364"/>
      <sheetName val="Intbank Rate"/>
      <sheetName val="Fresh TBs"/>
      <sheetName val="M_India$"/>
    </sheetNames>
    <sheetDataSet>
      <sheetData sheetId="1">
        <row r="4">
          <cell r="B4">
            <v>2009</v>
          </cell>
          <cell r="C4">
            <v>2010</v>
          </cell>
          <cell r="D4">
            <v>2010</v>
          </cell>
          <cell r="E4">
            <v>2011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Data inputs for Bartamane"/>
      <sheetName val="MS"/>
      <sheetName val="MAC"/>
      <sheetName val="RM"/>
      <sheetName val="A&amp;L of Coms"/>
      <sheetName val="Deposits"/>
      <sheetName val="Sect Com"/>
      <sheetName val="Secu Com"/>
      <sheetName val="Claim Govt Int"/>
      <sheetName val="Outright Sales"/>
      <sheetName val="Repos"/>
      <sheetName val="InterventionRs"/>
      <sheetName val="Intervention$s"/>
      <sheetName val="IC Purchases"/>
      <sheetName val="LSF Int Trans"/>
      <sheetName val="Interest Rate"/>
      <sheetName val="TRB_91"/>
      <sheetName val="TB_364"/>
      <sheetName val="Intbank Rate"/>
      <sheetName val="Fresh TBs"/>
      <sheetName val="M_India$"/>
    </sheetNames>
    <sheetDataSet>
      <sheetData sheetId="5">
        <row r="5">
          <cell r="D5">
            <v>2010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Data inputs for Bartamane"/>
      <sheetName val="MS"/>
      <sheetName val="MAC"/>
      <sheetName val="RM"/>
      <sheetName val="A&amp;L of Coms"/>
      <sheetName val="Deposits"/>
      <sheetName val="Sect Com"/>
      <sheetName val="Secu Com"/>
      <sheetName val="Claim Govt Int"/>
      <sheetName val="Outright Sales"/>
      <sheetName val="Repos"/>
      <sheetName val="InterventionRs"/>
      <sheetName val="Intervention$s"/>
      <sheetName val="IC Purchases"/>
      <sheetName val="LSF Int Trans"/>
      <sheetName val="Interest Rate"/>
      <sheetName val="TRB_91"/>
      <sheetName val="TB_364"/>
      <sheetName val="Intbank Rate"/>
      <sheetName val="Fresh TBs"/>
      <sheetName val="M_India$"/>
    </sheetNames>
    <sheetDataSet>
      <sheetData sheetId="1">
        <row r="5">
          <cell r="B5" t="str">
            <v>Jul</v>
          </cell>
          <cell r="C5" t="str">
            <v>Mar</v>
          </cell>
          <cell r="D5" t="str">
            <v>Jul  (p)</v>
          </cell>
          <cell r="E5" t="str">
            <v>Mar (e)</v>
          </cell>
        </row>
        <row r="83">
          <cell r="A83" t="str">
            <v> 1/ Adjusting the exchange valuation loss of Rs</v>
          </cell>
          <cell r="B83">
            <v>9964.298260560005</v>
          </cell>
          <cell r="C83" t="str">
            <v>million</v>
          </cell>
        </row>
        <row r="84">
          <cell r="A84" t="str">
            <v> 2/ Adjusting the exchange valuation gain of Rs. </v>
          </cell>
          <cell r="B84">
            <v>826.5801413899995</v>
          </cell>
          <cell r="C84" t="str">
            <v>million</v>
          </cell>
        </row>
      </sheetData>
      <sheetData sheetId="2">
        <row r="6">
          <cell r="B6" t="str">
            <v>Jul</v>
          </cell>
          <cell r="C6" t="str">
            <v>Mar</v>
          </cell>
          <cell r="D6" t="str">
            <v>Jul  (p)</v>
          </cell>
          <cell r="E6" t="str">
            <v>Mar (e)</v>
          </cell>
        </row>
      </sheetData>
      <sheetData sheetId="3">
        <row r="6">
          <cell r="B6" t="str">
            <v>Jul</v>
          </cell>
          <cell r="C6" t="str">
            <v>Mar</v>
          </cell>
          <cell r="D6" t="str">
            <v>Jul  (p)</v>
          </cell>
          <cell r="E6" t="str">
            <v>Mar (e)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5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10.421875" style="36" bestFit="1" customWidth="1"/>
    <col min="2" max="16384" width="9.140625" style="36" customWidth="1"/>
  </cols>
  <sheetData>
    <row r="1" spans="1:7" ht="15.75" customHeight="1">
      <c r="A1" s="1309" t="s">
        <v>1061</v>
      </c>
      <c r="B1" s="1309"/>
      <c r="C1" s="1309"/>
      <c r="D1" s="1309"/>
      <c r="E1" s="1309"/>
      <c r="F1" s="1309"/>
      <c r="G1" s="1309"/>
    </row>
    <row r="2" spans="1:7" s="82" customFormat="1" ht="15.75">
      <c r="A2" s="1308" t="s">
        <v>233</v>
      </c>
      <c r="B2" s="1308"/>
      <c r="C2" s="1308"/>
      <c r="D2" s="1308"/>
      <c r="E2" s="1308"/>
      <c r="F2" s="1308"/>
      <c r="G2" s="1308"/>
    </row>
    <row r="3" spans="1:5" ht="15.75">
      <c r="A3" s="40" t="s">
        <v>718</v>
      </c>
      <c r="B3" s="71" t="s">
        <v>345</v>
      </c>
      <c r="C3" s="35"/>
      <c r="D3" s="35"/>
      <c r="E3" s="35"/>
    </row>
    <row r="4" spans="1:5" ht="15.75">
      <c r="A4" s="44">
        <v>1</v>
      </c>
      <c r="B4" s="38" t="s">
        <v>1062</v>
      </c>
      <c r="C4" s="38"/>
      <c r="D4" s="38"/>
      <c r="E4" s="38"/>
    </row>
    <row r="5" spans="1:5" ht="15.75">
      <c r="A5" s="44">
        <v>2</v>
      </c>
      <c r="B5" s="38" t="s">
        <v>1063</v>
      </c>
      <c r="C5" s="38"/>
      <c r="D5" s="38"/>
      <c r="E5" s="38"/>
    </row>
    <row r="6" spans="1:5" ht="15.75">
      <c r="A6" s="44">
        <v>3</v>
      </c>
      <c r="B6" s="36" t="s">
        <v>1276</v>
      </c>
      <c r="C6" s="38"/>
      <c r="D6" s="38"/>
      <c r="E6" s="38"/>
    </row>
    <row r="7" spans="1:5" ht="15.75">
      <c r="A7" s="44">
        <v>4</v>
      </c>
      <c r="B7" s="36" t="s">
        <v>1065</v>
      </c>
      <c r="C7" s="38"/>
      <c r="D7" s="38"/>
      <c r="E7" s="38"/>
    </row>
    <row r="8" spans="1:5" ht="15.75">
      <c r="A8" s="44">
        <v>5</v>
      </c>
      <c r="B8" s="36" t="s">
        <v>1765</v>
      </c>
      <c r="C8" s="38"/>
      <c r="D8" s="38"/>
      <c r="E8" s="38"/>
    </row>
    <row r="9" spans="1:5" ht="15.75">
      <c r="A9" s="44">
        <v>6</v>
      </c>
      <c r="B9" s="36" t="s">
        <v>1767</v>
      </c>
      <c r="C9" s="38"/>
      <c r="D9" s="38"/>
      <c r="E9" s="38"/>
    </row>
    <row r="10" spans="1:5" ht="15.75">
      <c r="A10" s="44">
        <v>7</v>
      </c>
      <c r="B10" s="36" t="s">
        <v>1768</v>
      </c>
      <c r="C10" s="38"/>
      <c r="D10" s="38"/>
      <c r="E10" s="38"/>
    </row>
    <row r="11" spans="1:5" ht="15.75">
      <c r="A11" s="44">
        <v>8</v>
      </c>
      <c r="B11" s="36" t="s">
        <v>665</v>
      </c>
      <c r="C11" s="38"/>
      <c r="D11" s="38"/>
      <c r="E11" s="38"/>
    </row>
    <row r="12" spans="1:5" ht="15.75">
      <c r="A12" s="44" t="s">
        <v>621</v>
      </c>
      <c r="B12" s="40" t="s">
        <v>77</v>
      </c>
      <c r="C12" s="38"/>
      <c r="D12" s="38"/>
      <c r="E12" s="38"/>
    </row>
    <row r="13" spans="1:5" ht="15.75">
      <c r="A13" s="44">
        <v>9</v>
      </c>
      <c r="B13" s="36" t="s">
        <v>78</v>
      </c>
      <c r="C13" s="38"/>
      <c r="D13" s="38"/>
      <c r="E13" s="38"/>
    </row>
    <row r="14" spans="1:5" ht="15.75">
      <c r="A14" s="44">
        <v>10</v>
      </c>
      <c r="B14" s="36" t="s">
        <v>79</v>
      </c>
      <c r="C14" s="38"/>
      <c r="D14" s="38"/>
      <c r="E14" s="38"/>
    </row>
    <row r="15" spans="1:5" ht="15.75">
      <c r="A15" s="44">
        <v>11</v>
      </c>
      <c r="B15" s="36" t="s">
        <v>80</v>
      </c>
      <c r="C15" s="38"/>
      <c r="D15" s="38"/>
      <c r="E15" s="38"/>
    </row>
    <row r="16" spans="1:5" ht="15.75">
      <c r="A16" s="44">
        <v>12</v>
      </c>
      <c r="B16" s="36" t="s">
        <v>81</v>
      </c>
      <c r="C16" s="38"/>
      <c r="D16" s="38"/>
      <c r="E16" s="38"/>
    </row>
    <row r="17" spans="1:5" ht="15.75">
      <c r="A17" s="44">
        <v>13</v>
      </c>
      <c r="B17" s="36" t="s">
        <v>82</v>
      </c>
      <c r="C17" s="38"/>
      <c r="D17" s="38"/>
      <c r="E17" s="38"/>
    </row>
    <row r="18" spans="1:5" ht="15.75">
      <c r="A18" s="44">
        <v>14</v>
      </c>
      <c r="B18" s="36" t="s">
        <v>104</v>
      </c>
      <c r="C18" s="38"/>
      <c r="D18" s="38"/>
      <c r="E18" s="38"/>
    </row>
    <row r="19" spans="1:5" ht="15.75">
      <c r="A19" s="44">
        <v>15</v>
      </c>
      <c r="B19" s="36" t="s">
        <v>83</v>
      </c>
      <c r="C19" s="38"/>
      <c r="D19" s="38"/>
      <c r="E19" s="38"/>
    </row>
    <row r="20" spans="1:5" s="40" customFormat="1" ht="15.75">
      <c r="A20" s="44">
        <v>16</v>
      </c>
      <c r="B20" s="36" t="s">
        <v>84</v>
      </c>
      <c r="C20" s="37"/>
      <c r="D20" s="37"/>
      <c r="E20" s="37"/>
    </row>
    <row r="21" spans="1:5" ht="15.75">
      <c r="A21" s="44" t="s">
        <v>621</v>
      </c>
      <c r="B21" s="40" t="s">
        <v>85</v>
      </c>
      <c r="C21" s="38"/>
      <c r="D21" s="38"/>
      <c r="E21" s="38"/>
    </row>
    <row r="22" spans="1:5" ht="15.75">
      <c r="A22" s="44">
        <v>17</v>
      </c>
      <c r="B22" s="36" t="s">
        <v>1723</v>
      </c>
      <c r="C22" s="38"/>
      <c r="D22" s="38"/>
      <c r="E22" s="38"/>
    </row>
    <row r="23" spans="1:5" ht="15.75">
      <c r="A23" s="44">
        <v>18</v>
      </c>
      <c r="B23" s="36" t="s">
        <v>1725</v>
      </c>
      <c r="C23" s="38"/>
      <c r="D23" s="38"/>
      <c r="E23" s="38"/>
    </row>
    <row r="24" spans="1:5" ht="15.75">
      <c r="A24" s="44">
        <v>19</v>
      </c>
      <c r="B24" s="36" t="s">
        <v>42</v>
      </c>
      <c r="C24" s="38"/>
      <c r="D24" s="38"/>
      <c r="E24" s="38"/>
    </row>
    <row r="25" spans="1:5" ht="15.75">
      <c r="A25" s="44">
        <v>20</v>
      </c>
      <c r="B25" s="36" t="s">
        <v>618</v>
      </c>
      <c r="C25" s="38"/>
      <c r="D25" s="38"/>
      <c r="E25" s="38"/>
    </row>
    <row r="26" spans="1:5" ht="15.75">
      <c r="A26" s="44">
        <v>21</v>
      </c>
      <c r="B26" s="36" t="s">
        <v>86</v>
      </c>
      <c r="C26" s="38"/>
      <c r="D26" s="38"/>
      <c r="E26" s="38"/>
    </row>
    <row r="27" spans="1:7" ht="15.75">
      <c r="A27" s="44" t="s">
        <v>621</v>
      </c>
      <c r="B27" s="40" t="s">
        <v>87</v>
      </c>
      <c r="C27" s="38"/>
      <c r="D27" s="38"/>
      <c r="E27" s="38"/>
      <c r="G27" s="38"/>
    </row>
    <row r="28" spans="1:5" ht="15.75">
      <c r="A28" s="44">
        <v>22</v>
      </c>
      <c r="B28" s="36" t="s">
        <v>1263</v>
      </c>
      <c r="C28" s="38"/>
      <c r="D28" s="38"/>
      <c r="E28" s="38"/>
    </row>
    <row r="29" spans="1:2" ht="15.75">
      <c r="A29" s="44">
        <v>23</v>
      </c>
      <c r="B29" s="36" t="s">
        <v>234</v>
      </c>
    </row>
    <row r="30" spans="1:5" ht="15.75">
      <c r="A30" s="44">
        <v>24</v>
      </c>
      <c r="B30" s="36" t="s">
        <v>778</v>
      </c>
      <c r="C30" s="38"/>
      <c r="D30" s="38"/>
      <c r="E30" s="38"/>
    </row>
    <row r="31" spans="1:5" ht="15.75">
      <c r="A31" s="44">
        <v>25</v>
      </c>
      <c r="B31" s="36" t="s">
        <v>1269</v>
      </c>
      <c r="C31" s="38"/>
      <c r="D31" s="38"/>
      <c r="E31" s="38"/>
    </row>
    <row r="32" spans="1:5" ht="15.75">
      <c r="A32" s="44" t="s">
        <v>621</v>
      </c>
      <c r="B32" s="40" t="s">
        <v>88</v>
      </c>
      <c r="C32" s="38"/>
      <c r="D32" s="38"/>
      <c r="E32" s="38"/>
    </row>
    <row r="33" spans="1:5" ht="15.75" customHeight="1">
      <c r="A33" s="44">
        <v>26</v>
      </c>
      <c r="B33" s="36" t="s">
        <v>666</v>
      </c>
      <c r="C33" s="38"/>
      <c r="D33" s="38"/>
      <c r="E33" s="38"/>
    </row>
    <row r="34" spans="1:5" ht="15.75" customHeight="1">
      <c r="A34" s="44">
        <v>27</v>
      </c>
      <c r="B34" s="36" t="s">
        <v>750</v>
      </c>
      <c r="C34" s="38"/>
      <c r="D34" s="38"/>
      <c r="E34" s="38"/>
    </row>
    <row r="35" spans="1:5" ht="15.75">
      <c r="A35" s="44">
        <v>28</v>
      </c>
      <c r="B35" s="38" t="s">
        <v>821</v>
      </c>
      <c r="C35" s="38"/>
      <c r="D35" s="38"/>
      <c r="E35" s="38"/>
    </row>
    <row r="36" spans="1:5" ht="15.75">
      <c r="A36" s="44">
        <v>29</v>
      </c>
      <c r="B36" s="38" t="s">
        <v>89</v>
      </c>
      <c r="C36" s="38"/>
      <c r="D36" s="38"/>
      <c r="E36" s="38"/>
    </row>
    <row r="37" spans="1:5" ht="15.75">
      <c r="A37" s="44">
        <v>30</v>
      </c>
      <c r="B37" s="38" t="s">
        <v>855</v>
      </c>
      <c r="C37" s="38"/>
      <c r="D37" s="38"/>
      <c r="E37" s="38"/>
    </row>
    <row r="38" spans="1:5" ht="15.75">
      <c r="A38" s="44"/>
      <c r="B38" s="37" t="s">
        <v>90</v>
      </c>
      <c r="C38" s="38"/>
      <c r="D38" s="38"/>
      <c r="E38" s="38"/>
    </row>
    <row r="39" spans="1:5" ht="15.75">
      <c r="A39" s="44">
        <v>31</v>
      </c>
      <c r="B39" s="38" t="s">
        <v>1066</v>
      </c>
      <c r="C39" s="38"/>
      <c r="D39" s="38"/>
      <c r="E39" s="38"/>
    </row>
    <row r="40" spans="1:5" ht="15.75">
      <c r="A40" s="44">
        <v>32</v>
      </c>
      <c r="B40" s="38" t="s">
        <v>1766</v>
      </c>
      <c r="C40" s="38"/>
      <c r="D40" s="38"/>
      <c r="E40" s="38"/>
    </row>
    <row r="41" spans="1:6" ht="15.75">
      <c r="A41" s="44">
        <v>33</v>
      </c>
      <c r="B41" s="36" t="s">
        <v>617</v>
      </c>
      <c r="C41" s="38"/>
      <c r="D41" s="38"/>
      <c r="E41" s="38"/>
      <c r="F41" s="36" t="s">
        <v>621</v>
      </c>
    </row>
    <row r="42" spans="1:5" ht="15.75">
      <c r="A42" s="44">
        <v>34</v>
      </c>
      <c r="B42" s="38" t="s">
        <v>1270</v>
      </c>
      <c r="C42" s="38"/>
      <c r="D42" s="38"/>
      <c r="E42" s="38"/>
    </row>
    <row r="43" spans="1:5" ht="15.75">
      <c r="A43" s="44"/>
      <c r="B43" s="37" t="s">
        <v>91</v>
      </c>
      <c r="C43" s="38"/>
      <c r="D43" s="38"/>
      <c r="E43" s="38"/>
    </row>
    <row r="44" spans="1:5" ht="15.75">
      <c r="A44" s="44">
        <v>35</v>
      </c>
      <c r="B44" s="38" t="s">
        <v>1067</v>
      </c>
      <c r="C44" s="38"/>
      <c r="D44" s="38"/>
      <c r="E44" s="38"/>
    </row>
    <row r="45" spans="1:5" ht="15.75">
      <c r="A45" s="44">
        <v>36</v>
      </c>
      <c r="B45" s="38" t="s">
        <v>335</v>
      </c>
      <c r="C45" s="38"/>
      <c r="D45" s="38"/>
      <c r="E45" s="38"/>
    </row>
    <row r="46" spans="1:5" ht="15.75">
      <c r="A46" s="44">
        <v>37</v>
      </c>
      <c r="B46" s="38" t="s">
        <v>336</v>
      </c>
      <c r="C46" s="38"/>
      <c r="D46" s="38"/>
      <c r="E46" s="38"/>
    </row>
    <row r="47" spans="1:5" ht="15.75">
      <c r="A47" s="44">
        <v>38</v>
      </c>
      <c r="B47" s="38" t="s">
        <v>696</v>
      </c>
      <c r="C47" s="38"/>
      <c r="D47" s="38"/>
      <c r="E47" s="38"/>
    </row>
    <row r="48" spans="1:5" ht="15.75">
      <c r="A48" s="44">
        <v>39</v>
      </c>
      <c r="B48" s="38" t="s">
        <v>697</v>
      </c>
      <c r="C48" s="38"/>
      <c r="D48" s="38"/>
      <c r="E48" s="38"/>
    </row>
    <row r="49" spans="1:5" ht="15.75">
      <c r="A49" s="44">
        <v>40</v>
      </c>
      <c r="B49" s="38" t="s">
        <v>620</v>
      </c>
      <c r="C49" s="38"/>
      <c r="D49" s="38"/>
      <c r="E49" s="38"/>
    </row>
    <row r="50" spans="1:5" ht="15.75">
      <c r="A50" s="44">
        <v>41</v>
      </c>
      <c r="B50" s="38" t="s">
        <v>92</v>
      </c>
      <c r="C50" s="38"/>
      <c r="D50" s="38"/>
      <c r="E50" s="38"/>
    </row>
    <row r="51" spans="1:5" ht="15.75">
      <c r="A51" s="44">
        <v>42</v>
      </c>
      <c r="B51" s="38" t="s">
        <v>1068</v>
      </c>
      <c r="C51" s="38"/>
      <c r="D51" s="38"/>
      <c r="E51" s="38"/>
    </row>
    <row r="52" spans="1:5" ht="15.75">
      <c r="A52" s="44">
        <v>43</v>
      </c>
      <c r="B52" s="38" t="s">
        <v>93</v>
      </c>
      <c r="C52" s="38"/>
      <c r="D52" s="38"/>
      <c r="E52" s="38"/>
    </row>
    <row r="53" spans="1:5" ht="15.75">
      <c r="A53" s="44">
        <v>44</v>
      </c>
      <c r="B53" s="72" t="s">
        <v>1191</v>
      </c>
      <c r="C53" s="38"/>
      <c r="D53" s="38"/>
      <c r="E53" s="38"/>
    </row>
    <row r="54" spans="1:2" ht="15.75">
      <c r="A54" s="44">
        <v>45</v>
      </c>
      <c r="B54" s="72" t="s">
        <v>1184</v>
      </c>
    </row>
    <row r="55" spans="1:5" ht="15.75">
      <c r="A55" s="38"/>
      <c r="B55" s="38"/>
      <c r="C55" s="38"/>
      <c r="D55" s="38"/>
      <c r="E55" s="38"/>
    </row>
    <row r="56" spans="1:5" ht="15.75">
      <c r="A56" s="38"/>
      <c r="B56" s="38"/>
      <c r="C56" s="38"/>
      <c r="D56" s="38"/>
      <c r="E56" s="38"/>
    </row>
    <row r="57" spans="1:5" ht="15.75">
      <c r="A57" s="38"/>
      <c r="B57" s="38"/>
      <c r="C57" s="38"/>
      <c r="D57" s="38"/>
      <c r="E57" s="38"/>
    </row>
    <row r="58" spans="1:5" ht="15.75">
      <c r="A58" s="38"/>
      <c r="B58" s="38"/>
      <c r="C58" s="38"/>
      <c r="D58" s="38"/>
      <c r="E58" s="38"/>
    </row>
    <row r="59" spans="1:5" ht="15.75">
      <c r="A59" s="38"/>
      <c r="B59" s="38"/>
      <c r="C59" s="38"/>
      <c r="D59" s="38"/>
      <c r="E59" s="38"/>
    </row>
    <row r="60" spans="1:5" ht="15.75">
      <c r="A60" s="38"/>
      <c r="B60" s="38"/>
      <c r="C60" s="38"/>
      <c r="D60" s="38"/>
      <c r="E60" s="38"/>
    </row>
    <row r="61" spans="1:5" ht="15.75">
      <c r="A61" s="38"/>
      <c r="B61" s="38"/>
      <c r="C61" s="38"/>
      <c r="D61" s="38"/>
      <c r="E61" s="38"/>
    </row>
    <row r="62" spans="1:5" ht="15.75">
      <c r="A62" s="38"/>
      <c r="B62" s="38"/>
      <c r="C62" s="38"/>
      <c r="D62" s="38"/>
      <c r="E62" s="38"/>
    </row>
    <row r="63" spans="1:5" ht="15.75">
      <c r="A63" s="38"/>
      <c r="B63" s="38"/>
      <c r="C63" s="38"/>
      <c r="D63" s="38"/>
      <c r="E63" s="38"/>
    </row>
    <row r="64" spans="1:5" ht="15.75">
      <c r="A64" s="38"/>
      <c r="B64" s="38"/>
      <c r="C64" s="38"/>
      <c r="D64" s="38"/>
      <c r="E64" s="38"/>
    </row>
    <row r="65" spans="1:5" ht="15.75">
      <c r="A65" s="38"/>
      <c r="B65" s="38"/>
      <c r="C65" s="38"/>
      <c r="D65" s="38"/>
      <c r="E65" s="38"/>
    </row>
    <row r="66" spans="1:5" ht="15.75">
      <c r="A66" s="38"/>
      <c r="B66" s="38"/>
      <c r="C66" s="38"/>
      <c r="D66" s="38"/>
      <c r="E66" s="38"/>
    </row>
    <row r="67" spans="1:5" ht="15.75">
      <c r="A67" s="38"/>
      <c r="B67" s="38"/>
      <c r="C67" s="38"/>
      <c r="D67" s="38"/>
      <c r="E67" s="38"/>
    </row>
    <row r="68" spans="1:5" ht="15.75">
      <c r="A68" s="38"/>
      <c r="B68" s="38"/>
      <c r="C68" s="38"/>
      <c r="D68" s="38"/>
      <c r="E68" s="38"/>
    </row>
    <row r="69" spans="1:5" ht="15.75">
      <c r="A69" s="38"/>
      <c r="B69" s="38"/>
      <c r="C69" s="38"/>
      <c r="D69" s="38"/>
      <c r="E69" s="38"/>
    </row>
    <row r="70" spans="1:5" ht="15.75">
      <c r="A70" s="38"/>
      <c r="B70" s="38"/>
      <c r="C70" s="38"/>
      <c r="D70" s="38"/>
      <c r="E70" s="38"/>
    </row>
    <row r="71" spans="1:5" ht="15.75">
      <c r="A71" s="38"/>
      <c r="B71" s="38"/>
      <c r="C71" s="38"/>
      <c r="D71" s="38"/>
      <c r="E71" s="38"/>
    </row>
    <row r="72" spans="1:5" ht="15.75">
      <c r="A72" s="38"/>
      <c r="B72" s="38"/>
      <c r="C72" s="38"/>
      <c r="D72" s="38"/>
      <c r="E72" s="38"/>
    </row>
    <row r="73" spans="1:5" ht="15.75">
      <c r="A73" s="38"/>
      <c r="B73" s="38"/>
      <c r="C73" s="38"/>
      <c r="D73" s="38"/>
      <c r="E73" s="38"/>
    </row>
    <row r="74" spans="1:5" ht="15.75">
      <c r="A74" s="38"/>
      <c r="B74" s="38"/>
      <c r="C74" s="38"/>
      <c r="D74" s="38"/>
      <c r="E74" s="38"/>
    </row>
    <row r="75" spans="1:5" ht="15.75">
      <c r="A75" s="38"/>
      <c r="B75" s="38"/>
      <c r="C75" s="38"/>
      <c r="D75" s="38"/>
      <c r="E75" s="38"/>
    </row>
    <row r="76" spans="1:5" ht="15.75">
      <c r="A76" s="38"/>
      <c r="B76" s="38"/>
      <c r="C76" s="38"/>
      <c r="D76" s="38"/>
      <c r="E76" s="38"/>
    </row>
    <row r="77" spans="1:5" ht="15.75">
      <c r="A77" s="38"/>
      <c r="B77" s="38"/>
      <c r="C77" s="38"/>
      <c r="D77" s="38"/>
      <c r="E77" s="38"/>
    </row>
    <row r="78" spans="1:5" ht="15.75">
      <c r="A78" s="38"/>
      <c r="B78" s="38"/>
      <c r="C78" s="38"/>
      <c r="D78" s="38"/>
      <c r="E78" s="38"/>
    </row>
    <row r="79" spans="1:5" ht="15.75">
      <c r="A79" s="38"/>
      <c r="B79" s="38"/>
      <c r="C79" s="38"/>
      <c r="D79" s="38"/>
      <c r="E79" s="38"/>
    </row>
    <row r="80" spans="1:5" ht="15.75">
      <c r="A80" s="38"/>
      <c r="B80" s="38"/>
      <c r="C80" s="38"/>
      <c r="D80" s="38"/>
      <c r="E80" s="38"/>
    </row>
    <row r="81" spans="1:5" ht="15.75">
      <c r="A81" s="38"/>
      <c r="B81" s="38"/>
      <c r="C81" s="38"/>
      <c r="D81" s="38"/>
      <c r="E81" s="38"/>
    </row>
    <row r="82" spans="1:5" ht="15.75">
      <c r="A82" s="38"/>
      <c r="B82" s="38"/>
      <c r="C82" s="38"/>
      <c r="D82" s="38"/>
      <c r="E82" s="38"/>
    </row>
    <row r="83" spans="1:5" ht="15.75">
      <c r="A83" s="38"/>
      <c r="B83" s="38"/>
      <c r="C83" s="38"/>
      <c r="D83" s="38"/>
      <c r="E83" s="38"/>
    </row>
    <row r="84" spans="1:5" ht="15.75">
      <c r="A84" s="38"/>
      <c r="B84" s="38"/>
      <c r="C84" s="38"/>
      <c r="D84" s="38"/>
      <c r="E84" s="38"/>
    </row>
    <row r="85" spans="1:5" ht="15.75">
      <c r="A85" s="38"/>
      <c r="B85" s="38"/>
      <c r="C85" s="38"/>
      <c r="D85" s="38"/>
      <c r="E85" s="38"/>
    </row>
    <row r="86" spans="1:5" ht="15.75">
      <c r="A86" s="38"/>
      <c r="B86" s="38"/>
      <c r="C86" s="38"/>
      <c r="D86" s="38"/>
      <c r="E86" s="38"/>
    </row>
    <row r="87" spans="1:5" ht="15.75">
      <c r="A87" s="38"/>
      <c r="B87" s="38"/>
      <c r="C87" s="38"/>
      <c r="D87" s="38"/>
      <c r="E87" s="38"/>
    </row>
    <row r="88" spans="1:5" ht="15.75">
      <c r="A88" s="38"/>
      <c r="B88" s="38"/>
      <c r="C88" s="38"/>
      <c r="D88" s="38"/>
      <c r="E88" s="38"/>
    </row>
    <row r="89" spans="1:5" ht="15.75">
      <c r="A89" s="38"/>
      <c r="B89" s="38"/>
      <c r="C89" s="38"/>
      <c r="D89" s="38"/>
      <c r="E89" s="38"/>
    </row>
    <row r="90" spans="1:5" ht="15.75">
      <c r="A90" s="38"/>
      <c r="B90" s="38"/>
      <c r="C90" s="38"/>
      <c r="D90" s="38"/>
      <c r="E90" s="38"/>
    </row>
    <row r="91" spans="1:5" ht="15.75">
      <c r="A91" s="38"/>
      <c r="B91" s="38"/>
      <c r="C91" s="38"/>
      <c r="D91" s="38"/>
      <c r="E91" s="38"/>
    </row>
    <row r="92" spans="1:5" ht="15.75">
      <c r="A92" s="38"/>
      <c r="B92" s="38"/>
      <c r="C92" s="38"/>
      <c r="D92" s="38"/>
      <c r="E92" s="38"/>
    </row>
    <row r="93" spans="1:5" ht="15.75">
      <c r="A93" s="38"/>
      <c r="B93" s="38"/>
      <c r="C93" s="38"/>
      <c r="D93" s="38"/>
      <c r="E93" s="38"/>
    </row>
    <row r="94" spans="1:5" ht="15.75">
      <c r="A94" s="38"/>
      <c r="B94" s="38"/>
      <c r="C94" s="38"/>
      <c r="D94" s="38"/>
      <c r="E94" s="38"/>
    </row>
    <row r="95" spans="1:5" ht="15.75">
      <c r="A95" s="38"/>
      <c r="B95" s="38"/>
      <c r="C95" s="38"/>
      <c r="D95" s="38"/>
      <c r="E95" s="38"/>
    </row>
    <row r="96" spans="1:5" ht="15.75">
      <c r="A96" s="38"/>
      <c r="B96" s="38"/>
      <c r="C96" s="38"/>
      <c r="D96" s="38"/>
      <c r="E96" s="38"/>
    </row>
    <row r="97" spans="1:5" ht="15.75">
      <c r="A97" s="38"/>
      <c r="B97" s="38"/>
      <c r="C97" s="38"/>
      <c r="D97" s="38"/>
      <c r="E97" s="38"/>
    </row>
    <row r="98" spans="1:5" ht="15.75">
      <c r="A98" s="38"/>
      <c r="B98" s="38"/>
      <c r="C98" s="38"/>
      <c r="D98" s="38"/>
      <c r="E98" s="38"/>
    </row>
    <row r="99" spans="1:5" ht="15.75">
      <c r="A99" s="38"/>
      <c r="B99" s="38"/>
      <c r="C99" s="38"/>
      <c r="D99" s="38"/>
      <c r="E99" s="38"/>
    </row>
    <row r="100" spans="1:5" ht="15.75">
      <c r="A100" s="38"/>
      <c r="B100" s="38"/>
      <c r="C100" s="38"/>
      <c r="D100" s="38"/>
      <c r="E100" s="38"/>
    </row>
    <row r="101" spans="1:5" ht="15.75">
      <c r="A101" s="38"/>
      <c r="B101" s="38"/>
      <c r="C101" s="38"/>
      <c r="D101" s="38"/>
      <c r="E101" s="38"/>
    </row>
    <row r="102" spans="1:5" ht="15.75">
      <c r="A102" s="38"/>
      <c r="B102" s="38"/>
      <c r="C102" s="38"/>
      <c r="D102" s="38"/>
      <c r="E102" s="38"/>
    </row>
    <row r="103" spans="1:5" ht="15.75">
      <c r="A103" s="38"/>
      <c r="B103" s="38"/>
      <c r="C103" s="38"/>
      <c r="D103" s="38"/>
      <c r="E103" s="38"/>
    </row>
    <row r="104" spans="1:5" ht="15.75">
      <c r="A104" s="38"/>
      <c r="B104" s="38"/>
      <c r="C104" s="38"/>
      <c r="D104" s="38"/>
      <c r="E104" s="38"/>
    </row>
    <row r="105" spans="1:5" ht="15.75">
      <c r="A105" s="38"/>
      <c r="B105" s="38"/>
      <c r="C105" s="38"/>
      <c r="D105" s="38"/>
      <c r="E105" s="38"/>
    </row>
    <row r="106" spans="1:5" ht="15.75">
      <c r="A106" s="38"/>
      <c r="B106" s="38"/>
      <c r="C106" s="38"/>
      <c r="D106" s="38"/>
      <c r="E106" s="38"/>
    </row>
    <row r="107" spans="1:5" ht="15.75">
      <c r="A107" s="38"/>
      <c r="B107" s="38"/>
      <c r="C107" s="38"/>
      <c r="D107" s="38"/>
      <c r="E107" s="38"/>
    </row>
    <row r="108" spans="1:5" ht="15.75">
      <c r="A108" s="38"/>
      <c r="B108" s="38"/>
      <c r="C108" s="38"/>
      <c r="D108" s="38"/>
      <c r="E108" s="38"/>
    </row>
    <row r="109" spans="1:5" ht="15.75">
      <c r="A109" s="38"/>
      <c r="B109" s="38"/>
      <c r="C109" s="38"/>
      <c r="D109" s="38"/>
      <c r="E109" s="38"/>
    </row>
    <row r="110" spans="1:5" ht="15.75">
      <c r="A110" s="38"/>
      <c r="B110" s="38"/>
      <c r="C110" s="38"/>
      <c r="D110" s="38"/>
      <c r="E110" s="38"/>
    </row>
    <row r="111" spans="1:5" ht="15.75">
      <c r="A111" s="38"/>
      <c r="B111" s="38"/>
      <c r="C111" s="38"/>
      <c r="D111" s="38"/>
      <c r="E111" s="38"/>
    </row>
    <row r="112" spans="1:5" ht="15.75">
      <c r="A112" s="38"/>
      <c r="B112" s="38"/>
      <c r="C112" s="38"/>
      <c r="D112" s="38"/>
      <c r="E112" s="38"/>
    </row>
    <row r="113" spans="1:5" ht="15.75">
      <c r="A113" s="38"/>
      <c r="B113" s="38"/>
      <c r="C113" s="38"/>
      <c r="D113" s="38"/>
      <c r="E113" s="38"/>
    </row>
    <row r="114" spans="1:5" ht="15.75">
      <c r="A114" s="38"/>
      <c r="B114" s="38"/>
      <c r="C114" s="38"/>
      <c r="D114" s="38"/>
      <c r="E114" s="38"/>
    </row>
    <row r="115" spans="1:5" ht="15.75">
      <c r="A115" s="38"/>
      <c r="B115" s="38"/>
      <c r="C115" s="38"/>
      <c r="D115" s="38"/>
      <c r="E115" s="38"/>
    </row>
    <row r="116" spans="1:5" ht="15.75">
      <c r="A116" s="38"/>
      <c r="B116" s="38"/>
      <c r="C116" s="38"/>
      <c r="D116" s="38"/>
      <c r="E116" s="38"/>
    </row>
    <row r="117" spans="1:5" ht="15.75">
      <c r="A117" s="38"/>
      <c r="B117" s="38"/>
      <c r="C117" s="38"/>
      <c r="D117" s="38"/>
      <c r="E117" s="38"/>
    </row>
    <row r="118" spans="1:5" ht="15.75">
      <c r="A118" s="38"/>
      <c r="B118" s="38"/>
      <c r="C118" s="38"/>
      <c r="D118" s="38"/>
      <c r="E118" s="38"/>
    </row>
    <row r="119" spans="1:5" ht="15.75">
      <c r="A119" s="38"/>
      <c r="B119" s="38"/>
      <c r="C119" s="38"/>
      <c r="D119" s="38"/>
      <c r="E119" s="38"/>
    </row>
    <row r="120" spans="1:5" ht="15.75">
      <c r="A120" s="38"/>
      <c r="B120" s="38"/>
      <c r="C120" s="38"/>
      <c r="D120" s="38"/>
      <c r="E120" s="38"/>
    </row>
    <row r="121" spans="1:5" ht="15.75">
      <c r="A121" s="38"/>
      <c r="B121" s="38"/>
      <c r="C121" s="38"/>
      <c r="D121" s="38"/>
      <c r="E121" s="38"/>
    </row>
    <row r="122" spans="1:5" ht="15.75">
      <c r="A122" s="38"/>
      <c r="B122" s="38"/>
      <c r="C122" s="38"/>
      <c r="D122" s="38"/>
      <c r="E122" s="38"/>
    </row>
    <row r="123" spans="1:5" ht="15.75">
      <c r="A123" s="38"/>
      <c r="B123" s="38"/>
      <c r="C123" s="38"/>
      <c r="D123" s="38"/>
      <c r="E123" s="38"/>
    </row>
    <row r="124" spans="1:5" ht="15.75">
      <c r="A124" s="38"/>
      <c r="B124" s="38"/>
      <c r="C124" s="38"/>
      <c r="D124" s="38"/>
      <c r="E124" s="38"/>
    </row>
    <row r="125" spans="1:5" ht="15.75">
      <c r="A125" s="38"/>
      <c r="B125" s="38"/>
      <c r="C125" s="38"/>
      <c r="D125" s="38"/>
      <c r="E125" s="38"/>
    </row>
    <row r="126" spans="1:5" ht="15.75">
      <c r="A126" s="38"/>
      <c r="B126" s="38"/>
      <c r="C126" s="38"/>
      <c r="D126" s="38"/>
      <c r="E126" s="38"/>
    </row>
    <row r="127" spans="1:5" ht="15.75">
      <c r="A127" s="38"/>
      <c r="B127" s="38"/>
      <c r="C127" s="38"/>
      <c r="D127" s="38"/>
      <c r="E127" s="38"/>
    </row>
    <row r="128" spans="1:5" ht="15.75">
      <c r="A128" s="38"/>
      <c r="B128" s="38"/>
      <c r="C128" s="38"/>
      <c r="D128" s="38"/>
      <c r="E128" s="38"/>
    </row>
    <row r="129" spans="1:5" ht="15.75">
      <c r="A129" s="38"/>
      <c r="B129" s="38"/>
      <c r="C129" s="38"/>
      <c r="D129" s="38"/>
      <c r="E129" s="38"/>
    </row>
    <row r="130" spans="1:5" ht="15.75">
      <c r="A130" s="38"/>
      <c r="B130" s="38"/>
      <c r="C130" s="38"/>
      <c r="D130" s="38"/>
      <c r="E130" s="38"/>
    </row>
    <row r="131" spans="1:5" ht="15.75">
      <c r="A131" s="38"/>
      <c r="B131" s="38"/>
      <c r="C131" s="38"/>
      <c r="D131" s="38"/>
      <c r="E131" s="38"/>
    </row>
    <row r="132" spans="1:5" ht="15.75">
      <c r="A132" s="38"/>
      <c r="B132" s="38"/>
      <c r="C132" s="38"/>
      <c r="D132" s="38"/>
      <c r="E132" s="38"/>
    </row>
    <row r="133" spans="1:5" ht="15.75">
      <c r="A133" s="38"/>
      <c r="B133" s="38"/>
      <c r="C133" s="38"/>
      <c r="D133" s="38"/>
      <c r="E133" s="38"/>
    </row>
    <row r="134" spans="1:5" ht="15.75">
      <c r="A134" s="38"/>
      <c r="B134" s="38"/>
      <c r="C134" s="38"/>
      <c r="D134" s="38"/>
      <c r="E134" s="38"/>
    </row>
    <row r="135" spans="1:5" ht="15.75">
      <c r="A135" s="38"/>
      <c r="B135" s="38"/>
      <c r="C135" s="38"/>
      <c r="D135" s="38"/>
      <c r="E135" s="38"/>
    </row>
    <row r="136" spans="1:5" ht="15.75">
      <c r="A136" s="38"/>
      <c r="B136" s="38"/>
      <c r="C136" s="38"/>
      <c r="D136" s="38"/>
      <c r="E136" s="38"/>
    </row>
    <row r="137" spans="1:5" ht="15.75">
      <c r="A137" s="38"/>
      <c r="B137" s="38"/>
      <c r="C137" s="38"/>
      <c r="D137" s="38"/>
      <c r="E137" s="38"/>
    </row>
    <row r="138" spans="1:5" ht="15.75">
      <c r="A138" s="38"/>
      <c r="B138" s="38"/>
      <c r="C138" s="38"/>
      <c r="D138" s="38"/>
      <c r="E138" s="38"/>
    </row>
    <row r="139" spans="1:5" ht="15.75">
      <c r="A139" s="38"/>
      <c r="B139" s="38"/>
      <c r="C139" s="38"/>
      <c r="D139" s="38"/>
      <c r="E139" s="38"/>
    </row>
    <row r="140" spans="1:5" ht="15.75">
      <c r="A140" s="38"/>
      <c r="B140" s="38"/>
      <c r="C140" s="38"/>
      <c r="D140" s="38"/>
      <c r="E140" s="38"/>
    </row>
    <row r="141" spans="1:5" ht="15.75">
      <c r="A141" s="38"/>
      <c r="B141" s="38"/>
      <c r="C141" s="38"/>
      <c r="D141" s="38"/>
      <c r="E141" s="38"/>
    </row>
    <row r="142" spans="1:5" ht="15.75">
      <c r="A142" s="38"/>
      <c r="B142" s="38"/>
      <c r="C142" s="38"/>
      <c r="D142" s="38"/>
      <c r="E142" s="38"/>
    </row>
    <row r="143" spans="1:5" ht="15.75">
      <c r="A143" s="38"/>
      <c r="B143" s="38"/>
      <c r="C143" s="38"/>
      <c r="D143" s="38"/>
      <c r="E143" s="38"/>
    </row>
    <row r="144" spans="1:5" ht="15.75">
      <c r="A144" s="38"/>
      <c r="B144" s="38"/>
      <c r="C144" s="38"/>
      <c r="D144" s="38"/>
      <c r="E144" s="38"/>
    </row>
    <row r="145" spans="1:5" ht="15.75">
      <c r="A145" s="38"/>
      <c r="B145" s="38"/>
      <c r="C145" s="38"/>
      <c r="D145" s="38"/>
      <c r="E145" s="38"/>
    </row>
    <row r="146" spans="1:5" ht="15.75">
      <c r="A146" s="38"/>
      <c r="B146" s="38"/>
      <c r="C146" s="38"/>
      <c r="D146" s="38"/>
      <c r="E146" s="38"/>
    </row>
    <row r="147" spans="1:5" ht="15.75">
      <c r="A147" s="38"/>
      <c r="B147" s="38"/>
      <c r="C147" s="38"/>
      <c r="D147" s="38"/>
      <c r="E147" s="38"/>
    </row>
    <row r="148" spans="1:5" ht="15.75">
      <c r="A148" s="38"/>
      <c r="B148" s="38"/>
      <c r="C148" s="38"/>
      <c r="D148" s="38"/>
      <c r="E148" s="38"/>
    </row>
    <row r="149" spans="1:5" ht="15.75">
      <c r="A149" s="38"/>
      <c r="B149" s="38"/>
      <c r="C149" s="38"/>
      <c r="D149" s="38"/>
      <c r="E149" s="38"/>
    </row>
    <row r="150" spans="1:5" ht="15.75">
      <c r="A150" s="38"/>
      <c r="B150" s="38"/>
      <c r="C150" s="38"/>
      <c r="D150" s="38"/>
      <c r="E150" s="38"/>
    </row>
    <row r="151" spans="1:5" ht="15.75">
      <c r="A151" s="38"/>
      <c r="B151" s="38"/>
      <c r="C151" s="38"/>
      <c r="D151" s="38"/>
      <c r="E151" s="38"/>
    </row>
    <row r="152" spans="1:5" ht="15.75">
      <c r="A152" s="38"/>
      <c r="B152" s="38"/>
      <c r="C152" s="38"/>
      <c r="D152" s="38"/>
      <c r="E152" s="38"/>
    </row>
    <row r="153" spans="1:5" ht="15.75">
      <c r="A153" s="38"/>
      <c r="B153" s="38"/>
      <c r="C153" s="38"/>
      <c r="D153" s="38"/>
      <c r="E153" s="38"/>
    </row>
    <row r="154" spans="1:5" ht="15.75">
      <c r="A154" s="38"/>
      <c r="B154" s="38"/>
      <c r="C154" s="38"/>
      <c r="D154" s="38"/>
      <c r="E154" s="38"/>
    </row>
    <row r="155" spans="1:5" ht="15.75">
      <c r="A155" s="38"/>
      <c r="B155" s="38"/>
      <c r="C155" s="38"/>
      <c r="D155" s="38"/>
      <c r="E155" s="38"/>
    </row>
    <row r="156" spans="1:5" ht="15.75">
      <c r="A156" s="38"/>
      <c r="B156" s="38"/>
      <c r="C156" s="38"/>
      <c r="D156" s="38"/>
      <c r="E156" s="38"/>
    </row>
    <row r="157" spans="1:5" ht="15.75">
      <c r="A157" s="38"/>
      <c r="B157" s="38"/>
      <c r="C157" s="38"/>
      <c r="D157" s="38"/>
      <c r="E157" s="38"/>
    </row>
    <row r="158" spans="1:5" ht="15.75">
      <c r="A158" s="38"/>
      <c r="B158" s="38"/>
      <c r="C158" s="38"/>
      <c r="D158" s="38"/>
      <c r="E158" s="38"/>
    </row>
    <row r="159" spans="1:5" ht="15.75">
      <c r="A159" s="38"/>
      <c r="B159" s="38"/>
      <c r="C159" s="38"/>
      <c r="D159" s="38"/>
      <c r="E159" s="38"/>
    </row>
    <row r="160" spans="1:5" ht="15.75">
      <c r="A160" s="38"/>
      <c r="B160" s="38"/>
      <c r="C160" s="38"/>
      <c r="D160" s="38"/>
      <c r="E160" s="38"/>
    </row>
    <row r="161" spans="1:5" ht="15.75">
      <c r="A161" s="38"/>
      <c r="B161" s="38"/>
      <c r="C161" s="38"/>
      <c r="D161" s="38"/>
      <c r="E161" s="38"/>
    </row>
    <row r="162" spans="1:5" ht="15.75">
      <c r="A162" s="38"/>
      <c r="B162" s="38"/>
      <c r="C162" s="38"/>
      <c r="D162" s="38"/>
      <c r="E162" s="38"/>
    </row>
    <row r="163" spans="1:5" ht="15.75">
      <c r="A163" s="38"/>
      <c r="B163" s="38"/>
      <c r="C163" s="38"/>
      <c r="D163" s="38"/>
      <c r="E163" s="38"/>
    </row>
    <row r="164" spans="1:5" ht="15.75">
      <c r="A164" s="38"/>
      <c r="B164" s="38"/>
      <c r="C164" s="38"/>
      <c r="D164" s="38"/>
      <c r="E164" s="38"/>
    </row>
    <row r="165" spans="1:5" ht="15.75">
      <c r="A165" s="38"/>
      <c r="B165" s="38"/>
      <c r="C165" s="38"/>
      <c r="D165" s="38"/>
      <c r="E165" s="38"/>
    </row>
    <row r="166" spans="1:5" ht="15.75">
      <c r="A166" s="38"/>
      <c r="B166" s="38"/>
      <c r="C166" s="38"/>
      <c r="D166" s="38"/>
      <c r="E166" s="38"/>
    </row>
    <row r="167" spans="1:5" ht="15.75">
      <c r="A167" s="38"/>
      <c r="B167" s="38"/>
      <c r="C167" s="38"/>
      <c r="D167" s="38"/>
      <c r="E167" s="38"/>
    </row>
    <row r="168" spans="1:5" ht="15.75">
      <c r="A168" s="38"/>
      <c r="B168" s="38"/>
      <c r="C168" s="38"/>
      <c r="D168" s="38"/>
      <c r="E168" s="38"/>
    </row>
    <row r="169" spans="1:5" ht="15.75">
      <c r="A169" s="38"/>
      <c r="B169" s="38"/>
      <c r="C169" s="38"/>
      <c r="D169" s="38"/>
      <c r="E169" s="38"/>
    </row>
    <row r="170" spans="1:5" ht="15.75">
      <c r="A170" s="38"/>
      <c r="B170" s="38"/>
      <c r="C170" s="38"/>
      <c r="D170" s="38"/>
      <c r="E170" s="38"/>
    </row>
    <row r="171" spans="1:5" ht="15.75">
      <c r="A171" s="38"/>
      <c r="B171" s="38"/>
      <c r="C171" s="38"/>
      <c r="D171" s="38"/>
      <c r="E171" s="38"/>
    </row>
    <row r="172" spans="1:5" ht="15.75">
      <c r="A172" s="38"/>
      <c r="B172" s="38"/>
      <c r="C172" s="38"/>
      <c r="D172" s="38"/>
      <c r="E172" s="38"/>
    </row>
    <row r="173" spans="1:5" ht="15.75">
      <c r="A173" s="38"/>
      <c r="B173" s="38"/>
      <c r="C173" s="38"/>
      <c r="D173" s="38"/>
      <c r="E173" s="38"/>
    </row>
    <row r="174" spans="1:5" ht="15.75">
      <c r="A174" s="38"/>
      <c r="B174" s="38"/>
      <c r="C174" s="38"/>
      <c r="D174" s="38"/>
      <c r="E174" s="38"/>
    </row>
    <row r="175" spans="1:5" ht="15.75">
      <c r="A175" s="38"/>
      <c r="B175" s="38"/>
      <c r="C175" s="38"/>
      <c r="D175" s="38"/>
      <c r="E175" s="38"/>
    </row>
    <row r="176" spans="1:5" ht="15.75">
      <c r="A176" s="38"/>
      <c r="B176" s="38"/>
      <c r="C176" s="38"/>
      <c r="D176" s="38"/>
      <c r="E176" s="38"/>
    </row>
    <row r="177" spans="1:5" ht="15.75">
      <c r="A177" s="38"/>
      <c r="B177" s="38"/>
      <c r="C177" s="38"/>
      <c r="D177" s="38"/>
      <c r="E177" s="38"/>
    </row>
    <row r="178" spans="1:5" ht="15.75">
      <c r="A178" s="38"/>
      <c r="B178" s="38"/>
      <c r="C178" s="38"/>
      <c r="D178" s="38"/>
      <c r="E178" s="38"/>
    </row>
    <row r="179" spans="1:5" ht="15.75">
      <c r="A179" s="38"/>
      <c r="B179" s="38"/>
      <c r="C179" s="38"/>
      <c r="D179" s="38"/>
      <c r="E179" s="38"/>
    </row>
    <row r="180" spans="1:5" ht="15.75">
      <c r="A180" s="38"/>
      <c r="B180" s="38"/>
      <c r="C180" s="38"/>
      <c r="D180" s="38"/>
      <c r="E180" s="38"/>
    </row>
    <row r="181" spans="1:5" ht="15.75">
      <c r="A181" s="38"/>
      <c r="B181" s="38"/>
      <c r="C181" s="38"/>
      <c r="D181" s="38"/>
      <c r="E181" s="38"/>
    </row>
    <row r="182" spans="1:5" ht="15.75">
      <c r="A182" s="38"/>
      <c r="B182" s="38"/>
      <c r="C182" s="38"/>
      <c r="D182" s="38"/>
      <c r="E182" s="38"/>
    </row>
    <row r="183" spans="1:5" ht="15.75">
      <c r="A183" s="38"/>
      <c r="B183" s="38"/>
      <c r="C183" s="38"/>
      <c r="D183" s="38"/>
      <c r="E183" s="38"/>
    </row>
    <row r="184" spans="1:5" ht="15.75">
      <c r="A184" s="38"/>
      <c r="B184" s="38"/>
      <c r="C184" s="38"/>
      <c r="D184" s="38"/>
      <c r="E184" s="38"/>
    </row>
    <row r="185" spans="1:5" ht="15.75">
      <c r="A185" s="38"/>
      <c r="B185" s="38"/>
      <c r="C185" s="38"/>
      <c r="D185" s="38"/>
      <c r="E185" s="38"/>
    </row>
  </sheetData>
  <sheetProtection/>
  <mergeCells count="2">
    <mergeCell ref="A2:G2"/>
    <mergeCell ref="A1:G1"/>
  </mergeCells>
  <printOptions/>
  <pageMargins left="1" right="0.75" top="0.75" bottom="0.5" header="0.5" footer="0.5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1.00390625" style="0" customWidth="1"/>
    <col min="3" max="3" width="8.7109375" style="0" customWidth="1"/>
    <col min="5" max="5" width="8.140625" style="0" customWidth="1"/>
    <col min="9" max="9" width="9.7109375" style="0" customWidth="1"/>
    <col min="13" max="13" width="8.421875" style="0" customWidth="1"/>
  </cols>
  <sheetData>
    <row r="1" spans="1:13" ht="12.75">
      <c r="A1" s="1377" t="s">
        <v>819</v>
      </c>
      <c r="B1" s="1377"/>
      <c r="C1" s="1377"/>
      <c r="D1" s="1377"/>
      <c r="E1" s="1377"/>
      <c r="F1" s="1377"/>
      <c r="G1" s="1377"/>
      <c r="H1" s="1377"/>
      <c r="I1" s="1377"/>
      <c r="J1" s="1377"/>
      <c r="K1" s="1377"/>
      <c r="L1" s="1377"/>
      <c r="M1" s="1377"/>
    </row>
    <row r="2" spans="1:13" ht="15.75">
      <c r="A2" s="1378" t="s">
        <v>1769</v>
      </c>
      <c r="B2" s="1378"/>
      <c r="C2" s="1378"/>
      <c r="D2" s="1378"/>
      <c r="E2" s="1378"/>
      <c r="F2" s="1378"/>
      <c r="G2" s="1378"/>
      <c r="H2" s="1378"/>
      <c r="I2" s="1378"/>
      <c r="J2" s="1378"/>
      <c r="K2" s="1378"/>
      <c r="L2" s="1378"/>
      <c r="M2" s="1378"/>
    </row>
    <row r="3" spans="1:13" ht="13.5" thickBot="1">
      <c r="A3" s="15"/>
      <c r="B3" s="55"/>
      <c r="C3" s="26"/>
      <c r="D3" s="55"/>
      <c r="E3" s="26"/>
      <c r="F3" s="55"/>
      <c r="G3" s="54"/>
      <c r="H3" s="54"/>
      <c r="I3" s="26"/>
      <c r="J3" s="54"/>
      <c r="K3" s="177"/>
      <c r="L3" s="1318" t="s">
        <v>461</v>
      </c>
      <c r="M3" s="1318"/>
    </row>
    <row r="4" spans="1:13" ht="13.5" thickTop="1">
      <c r="A4" s="1375" t="s">
        <v>1177</v>
      </c>
      <c r="B4" s="1372" t="s">
        <v>622</v>
      </c>
      <c r="C4" s="1372"/>
      <c r="D4" s="1372" t="s">
        <v>623</v>
      </c>
      <c r="E4" s="1372"/>
      <c r="F4" s="1372" t="s">
        <v>1194</v>
      </c>
      <c r="G4" s="1372"/>
      <c r="H4" s="1372" t="s">
        <v>342</v>
      </c>
      <c r="I4" s="1372"/>
      <c r="J4" s="1372" t="s">
        <v>1523</v>
      </c>
      <c r="K4" s="1372"/>
      <c r="L4" s="1372" t="s">
        <v>1217</v>
      </c>
      <c r="M4" s="1373"/>
    </row>
    <row r="5" spans="1:13" ht="33" customHeight="1">
      <c r="A5" s="1376"/>
      <c r="B5" s="206" t="s">
        <v>625</v>
      </c>
      <c r="C5" s="1153" t="s">
        <v>1699</v>
      </c>
      <c r="D5" s="206" t="s">
        <v>625</v>
      </c>
      <c r="E5" s="1153" t="s">
        <v>1699</v>
      </c>
      <c r="F5" s="206" t="s">
        <v>625</v>
      </c>
      <c r="G5" s="1154" t="s">
        <v>1699</v>
      </c>
      <c r="H5" s="206" t="s">
        <v>625</v>
      </c>
      <c r="I5" s="1154" t="s">
        <v>1699</v>
      </c>
      <c r="J5" s="206" t="s">
        <v>625</v>
      </c>
      <c r="K5" s="1154" t="s">
        <v>1699</v>
      </c>
      <c r="L5" s="206" t="s">
        <v>625</v>
      </c>
      <c r="M5" s="1155" t="s">
        <v>1699</v>
      </c>
    </row>
    <row r="6" spans="1:13" ht="15" customHeight="1">
      <c r="A6" s="245" t="s">
        <v>1700</v>
      </c>
      <c r="B6" s="767">
        <v>1440</v>
      </c>
      <c r="C6" s="381">
        <v>3.4685</v>
      </c>
      <c r="D6" s="767">
        <v>1000</v>
      </c>
      <c r="E6" s="381">
        <v>2.506</v>
      </c>
      <c r="F6" s="769">
        <v>0</v>
      </c>
      <c r="G6" s="382">
        <v>0</v>
      </c>
      <c r="H6" s="769">
        <v>3500</v>
      </c>
      <c r="I6" s="382">
        <v>4.94</v>
      </c>
      <c r="J6" s="769">
        <v>7440</v>
      </c>
      <c r="K6" s="382">
        <v>2.17</v>
      </c>
      <c r="L6" s="769">
        <v>0</v>
      </c>
      <c r="M6" s="1236">
        <v>0</v>
      </c>
    </row>
    <row r="7" spans="1:13" ht="15" customHeight="1">
      <c r="A7" s="245" t="s">
        <v>1701</v>
      </c>
      <c r="B7" s="391">
        <v>0</v>
      </c>
      <c r="C7" s="381">
        <v>0</v>
      </c>
      <c r="D7" s="391">
        <v>1250</v>
      </c>
      <c r="E7" s="381">
        <v>3.0606</v>
      </c>
      <c r="F7" s="393">
        <v>0</v>
      </c>
      <c r="G7" s="382">
        <v>0</v>
      </c>
      <c r="H7" s="424">
        <v>0</v>
      </c>
      <c r="I7" s="382">
        <v>0</v>
      </c>
      <c r="J7" s="424">
        <v>0</v>
      </c>
      <c r="K7" s="382">
        <v>0</v>
      </c>
      <c r="L7" s="424">
        <v>0</v>
      </c>
      <c r="M7" s="1236">
        <v>0</v>
      </c>
    </row>
    <row r="8" spans="1:13" ht="15" customHeight="1">
      <c r="A8" s="245" t="s">
        <v>1702</v>
      </c>
      <c r="B8" s="391">
        <v>2000</v>
      </c>
      <c r="C8" s="381">
        <v>3.8467</v>
      </c>
      <c r="D8" s="391">
        <v>1020</v>
      </c>
      <c r="E8" s="381">
        <v>3.3775</v>
      </c>
      <c r="F8" s="393">
        <v>0</v>
      </c>
      <c r="G8" s="382">
        <v>0</v>
      </c>
      <c r="H8" s="393">
        <v>0</v>
      </c>
      <c r="I8" s="382">
        <v>0</v>
      </c>
      <c r="J8" s="393">
        <v>0</v>
      </c>
      <c r="K8" s="382">
        <v>0</v>
      </c>
      <c r="L8" s="393">
        <v>2000</v>
      </c>
      <c r="M8" s="1236">
        <v>5.56</v>
      </c>
    </row>
    <row r="9" spans="1:13" ht="15" customHeight="1">
      <c r="A9" s="245" t="s">
        <v>1703</v>
      </c>
      <c r="B9" s="391">
        <v>300</v>
      </c>
      <c r="C9" s="381">
        <v>3.0207</v>
      </c>
      <c r="D9" s="391">
        <v>0</v>
      </c>
      <c r="E9" s="381">
        <v>0</v>
      </c>
      <c r="F9" s="393">
        <v>500</v>
      </c>
      <c r="G9" s="382">
        <v>3.4401</v>
      </c>
      <c r="H9" s="393">
        <v>2000</v>
      </c>
      <c r="I9" s="382">
        <v>5.2</v>
      </c>
      <c r="J9" s="393">
        <v>0</v>
      </c>
      <c r="K9" s="382">
        <v>0</v>
      </c>
      <c r="L9" s="424">
        <v>0</v>
      </c>
      <c r="M9" s="1236">
        <v>0</v>
      </c>
    </row>
    <row r="10" spans="1:13" ht="15" customHeight="1">
      <c r="A10" s="245" t="s">
        <v>1704</v>
      </c>
      <c r="B10" s="391">
        <v>830</v>
      </c>
      <c r="C10" s="381">
        <v>1.9046</v>
      </c>
      <c r="D10" s="391">
        <v>2620</v>
      </c>
      <c r="E10" s="381">
        <v>1.5936</v>
      </c>
      <c r="F10" s="393">
        <v>740</v>
      </c>
      <c r="G10" s="382">
        <v>4.3315</v>
      </c>
      <c r="H10" s="393">
        <v>1960</v>
      </c>
      <c r="I10" s="382">
        <v>4.95</v>
      </c>
      <c r="J10" s="393">
        <v>0</v>
      </c>
      <c r="K10" s="382">
        <v>0</v>
      </c>
      <c r="L10" s="424">
        <v>0</v>
      </c>
      <c r="M10" s="1236">
        <v>0</v>
      </c>
    </row>
    <row r="11" spans="1:13" ht="15" customHeight="1">
      <c r="A11" s="245" t="s">
        <v>1705</v>
      </c>
      <c r="B11" s="391">
        <v>0</v>
      </c>
      <c r="C11" s="381">
        <v>0</v>
      </c>
      <c r="D11" s="391">
        <v>0</v>
      </c>
      <c r="E11" s="381">
        <v>0</v>
      </c>
      <c r="F11" s="393">
        <v>0</v>
      </c>
      <c r="G11" s="382">
        <v>0</v>
      </c>
      <c r="H11" s="393">
        <v>0</v>
      </c>
      <c r="I11" s="382">
        <v>0</v>
      </c>
      <c r="J11" s="393">
        <v>0</v>
      </c>
      <c r="K11" s="382">
        <v>0</v>
      </c>
      <c r="L11" s="424">
        <v>0</v>
      </c>
      <c r="M11" s="1236">
        <v>0</v>
      </c>
    </row>
    <row r="12" spans="1:13" ht="15" customHeight="1">
      <c r="A12" s="245" t="s">
        <v>1706</v>
      </c>
      <c r="B12" s="391">
        <v>0</v>
      </c>
      <c r="C12" s="381">
        <v>0</v>
      </c>
      <c r="D12" s="391">
        <v>0</v>
      </c>
      <c r="E12" s="381">
        <v>0</v>
      </c>
      <c r="F12" s="393">
        <v>0</v>
      </c>
      <c r="G12" s="382">
        <v>0</v>
      </c>
      <c r="H12" s="393">
        <v>0</v>
      </c>
      <c r="I12" s="382">
        <v>0</v>
      </c>
      <c r="J12" s="393">
        <v>0</v>
      </c>
      <c r="K12" s="382">
        <v>0</v>
      </c>
      <c r="L12" s="424">
        <v>0</v>
      </c>
      <c r="M12" s="1236">
        <v>0</v>
      </c>
    </row>
    <row r="13" spans="1:13" ht="15" customHeight="1">
      <c r="A13" s="245" t="s">
        <v>1707</v>
      </c>
      <c r="B13" s="391">
        <v>470</v>
      </c>
      <c r="C13" s="382">
        <v>3.7437</v>
      </c>
      <c r="D13" s="391">
        <v>2000</v>
      </c>
      <c r="E13" s="382">
        <v>2.9419</v>
      </c>
      <c r="F13" s="393">
        <v>2460</v>
      </c>
      <c r="G13" s="382">
        <v>4.871</v>
      </c>
      <c r="H13" s="393">
        <v>0</v>
      </c>
      <c r="I13" s="382">
        <v>0</v>
      </c>
      <c r="J13" s="393">
        <v>0</v>
      </c>
      <c r="K13" s="382">
        <v>0</v>
      </c>
      <c r="L13" s="424">
        <v>0</v>
      </c>
      <c r="M13" s="1236">
        <v>0</v>
      </c>
    </row>
    <row r="14" spans="1:13" ht="15" customHeight="1">
      <c r="A14" s="245" t="s">
        <v>1708</v>
      </c>
      <c r="B14" s="391">
        <v>930</v>
      </c>
      <c r="C14" s="382">
        <v>4.006</v>
      </c>
      <c r="D14" s="391">
        <v>1010</v>
      </c>
      <c r="E14" s="382">
        <v>2.5443</v>
      </c>
      <c r="F14" s="393">
        <v>770</v>
      </c>
      <c r="G14" s="382">
        <v>4.049</v>
      </c>
      <c r="H14" s="393">
        <v>0</v>
      </c>
      <c r="I14" s="382">
        <v>0</v>
      </c>
      <c r="J14" s="393">
        <v>0</v>
      </c>
      <c r="K14" s="382">
        <v>0</v>
      </c>
      <c r="L14" s="393"/>
      <c r="M14" s="1236"/>
    </row>
    <row r="15" spans="1:13" ht="15" customHeight="1">
      <c r="A15" s="245" t="s">
        <v>1029</v>
      </c>
      <c r="B15" s="391">
        <v>0</v>
      </c>
      <c r="C15" s="382">
        <v>0</v>
      </c>
      <c r="D15" s="393">
        <v>1300</v>
      </c>
      <c r="E15" s="382">
        <v>3.3656</v>
      </c>
      <c r="F15" s="393">
        <v>2000</v>
      </c>
      <c r="G15" s="382">
        <v>5.38</v>
      </c>
      <c r="H15" s="393">
        <v>0</v>
      </c>
      <c r="I15" s="382">
        <v>0</v>
      </c>
      <c r="J15" s="393">
        <v>0</v>
      </c>
      <c r="K15" s="382">
        <v>0</v>
      </c>
      <c r="L15" s="393"/>
      <c r="M15" s="1236"/>
    </row>
    <row r="16" spans="1:13" ht="15" customHeight="1">
      <c r="A16" s="245" t="s">
        <v>1030</v>
      </c>
      <c r="B16" s="391">
        <v>3390</v>
      </c>
      <c r="C16" s="382">
        <v>3.5012</v>
      </c>
      <c r="D16" s="393">
        <v>6050</v>
      </c>
      <c r="E16" s="382">
        <v>2.7965</v>
      </c>
      <c r="F16" s="393">
        <v>3430</v>
      </c>
      <c r="G16" s="382">
        <v>5.98</v>
      </c>
      <c r="H16" s="393">
        <v>0</v>
      </c>
      <c r="I16" s="382">
        <v>0</v>
      </c>
      <c r="J16" s="393">
        <v>0</v>
      </c>
      <c r="K16" s="382">
        <v>0</v>
      </c>
      <c r="L16" s="393"/>
      <c r="M16" s="1236"/>
    </row>
    <row r="17" spans="1:13" ht="15" customHeight="1">
      <c r="A17" s="300" t="s">
        <v>1031</v>
      </c>
      <c r="B17" s="399">
        <v>4150</v>
      </c>
      <c r="C17" s="384">
        <v>3.6783</v>
      </c>
      <c r="D17" s="399">
        <v>2150</v>
      </c>
      <c r="E17" s="384">
        <v>4.513486046511628</v>
      </c>
      <c r="F17" s="399">
        <v>4950</v>
      </c>
      <c r="G17" s="384">
        <v>5.652</v>
      </c>
      <c r="H17" s="399">
        <v>0</v>
      </c>
      <c r="I17" s="384">
        <v>0</v>
      </c>
      <c r="J17" s="399">
        <v>0</v>
      </c>
      <c r="K17" s="384">
        <v>0</v>
      </c>
      <c r="L17" s="399"/>
      <c r="M17" s="1237"/>
    </row>
    <row r="18" spans="1:13" ht="15" customHeight="1" thickBot="1">
      <c r="A18" s="385" t="s">
        <v>1034</v>
      </c>
      <c r="B18" s="1156">
        <f>SUM(B6:B17)</f>
        <v>13510</v>
      </c>
      <c r="C18" s="1238"/>
      <c r="D18" s="1157">
        <f>SUM(D6:D17)</f>
        <v>18400</v>
      </c>
      <c r="E18" s="1239"/>
      <c r="F18" s="1157">
        <v>14850</v>
      </c>
      <c r="G18" s="1240">
        <v>4.814</v>
      </c>
      <c r="H18" s="1157">
        <f>SUM(H6:H17)</f>
        <v>7460</v>
      </c>
      <c r="I18" s="1239">
        <v>0</v>
      </c>
      <c r="J18" s="1157">
        <f>SUM(J6:J17)</f>
        <v>7440</v>
      </c>
      <c r="K18" s="1239">
        <v>2.17</v>
      </c>
      <c r="L18" s="1157">
        <f>SUM(L6:L17)</f>
        <v>2000</v>
      </c>
      <c r="M18" s="1241"/>
    </row>
    <row r="19" spans="1:13" ht="13.5" thickTop="1">
      <c r="A19" s="42" t="s">
        <v>1709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</row>
    <row r="20" spans="1:13" ht="12.75">
      <c r="A20" s="1371" t="s">
        <v>576</v>
      </c>
      <c r="B20" s="1371"/>
      <c r="C20" s="1371"/>
      <c r="D20" s="1371"/>
      <c r="E20" s="1371"/>
      <c r="F20" s="1371"/>
      <c r="G20" s="1371"/>
      <c r="H20" s="1371"/>
      <c r="I20" s="1371"/>
      <c r="J20" s="1371"/>
      <c r="K20" s="1371"/>
      <c r="L20" s="1371"/>
      <c r="M20" s="1371"/>
    </row>
    <row r="21" spans="6:13" ht="12.75">
      <c r="F21" s="54"/>
      <c r="G21" s="54"/>
      <c r="H21" s="54"/>
      <c r="I21" s="54"/>
      <c r="J21" s="54"/>
      <c r="K21" s="54"/>
      <c r="L21" s="54"/>
      <c r="M21" s="54"/>
    </row>
    <row r="22" spans="1:13" ht="12.75">
      <c r="A22" s="42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</row>
    <row r="23" spans="1:13" ht="12.75">
      <c r="A23" s="1377" t="s">
        <v>854</v>
      </c>
      <c r="B23" s="1377"/>
      <c r="C23" s="1377"/>
      <c r="D23" s="1377"/>
      <c r="E23" s="1377"/>
      <c r="F23" s="1377"/>
      <c r="G23" s="1377"/>
      <c r="H23" s="1377"/>
      <c r="I23" s="1377"/>
      <c r="J23" s="1377"/>
      <c r="K23" s="1377"/>
      <c r="L23" s="1377"/>
      <c r="M23" s="1377"/>
    </row>
    <row r="24" spans="1:13" ht="15.75">
      <c r="A24" s="1378" t="s">
        <v>1780</v>
      </c>
      <c r="B24" s="1378"/>
      <c r="C24" s="1378"/>
      <c r="D24" s="1378"/>
      <c r="E24" s="1378"/>
      <c r="F24" s="1378"/>
      <c r="G24" s="1378"/>
      <c r="H24" s="1378"/>
      <c r="I24" s="1378"/>
      <c r="J24" s="1378"/>
      <c r="K24" s="1378"/>
      <c r="L24" s="1378"/>
      <c r="M24" s="1378"/>
    </row>
    <row r="25" spans="1:13" ht="13.5" thickBot="1">
      <c r="A25" s="15"/>
      <c r="B25" s="55"/>
      <c r="C25" s="26"/>
      <c r="D25" s="55"/>
      <c r="E25" s="26"/>
      <c r="F25" s="55"/>
      <c r="G25" s="54"/>
      <c r="H25" s="54"/>
      <c r="I25" s="26"/>
      <c r="J25" s="54"/>
      <c r="K25" s="177"/>
      <c r="L25" s="1318" t="s">
        <v>461</v>
      </c>
      <c r="M25" s="1318"/>
    </row>
    <row r="26" spans="1:13" ht="13.5" thickTop="1">
      <c r="A26" s="1375" t="s">
        <v>1177</v>
      </c>
      <c r="B26" s="1372" t="s">
        <v>622</v>
      </c>
      <c r="C26" s="1372"/>
      <c r="D26" s="1372" t="s">
        <v>623</v>
      </c>
      <c r="E26" s="1372"/>
      <c r="F26" s="1372" t="s">
        <v>1194</v>
      </c>
      <c r="G26" s="1372"/>
      <c r="H26" s="1372" t="s">
        <v>342</v>
      </c>
      <c r="I26" s="1372"/>
      <c r="J26" s="1372" t="s">
        <v>1523</v>
      </c>
      <c r="K26" s="1372"/>
      <c r="L26" s="1372" t="s">
        <v>1217</v>
      </c>
      <c r="M26" s="1373"/>
    </row>
    <row r="27" spans="1:13" ht="38.25">
      <c r="A27" s="1376"/>
      <c r="B27" s="206" t="s">
        <v>625</v>
      </c>
      <c r="C27" s="1153" t="s">
        <v>1699</v>
      </c>
      <c r="D27" s="206" t="s">
        <v>625</v>
      </c>
      <c r="E27" s="1153" t="s">
        <v>1699</v>
      </c>
      <c r="F27" s="206" t="s">
        <v>625</v>
      </c>
      <c r="G27" s="1154" t="s">
        <v>1699</v>
      </c>
      <c r="H27" s="206" t="s">
        <v>625</v>
      </c>
      <c r="I27" s="1154" t="s">
        <v>1699</v>
      </c>
      <c r="J27" s="206" t="s">
        <v>625</v>
      </c>
      <c r="K27" s="1154" t="s">
        <v>1699</v>
      </c>
      <c r="L27" s="206" t="s">
        <v>625</v>
      </c>
      <c r="M27" s="1155" t="s">
        <v>1699</v>
      </c>
    </row>
    <row r="28" spans="1:13" ht="15" customHeight="1">
      <c r="A28" s="245" t="s">
        <v>1700</v>
      </c>
      <c r="B28" s="391">
        <v>0</v>
      </c>
      <c r="C28" s="381">
        <v>0</v>
      </c>
      <c r="D28" s="423">
        <v>0</v>
      </c>
      <c r="E28" s="381">
        <v>0</v>
      </c>
      <c r="F28" s="424">
        <v>0</v>
      </c>
      <c r="G28" s="1242">
        <v>0</v>
      </c>
      <c r="H28" s="424">
        <v>0</v>
      </c>
      <c r="I28" s="1242">
        <v>0</v>
      </c>
      <c r="J28" s="424">
        <v>0</v>
      </c>
      <c r="K28" s="1242">
        <v>0</v>
      </c>
      <c r="L28" s="424">
        <v>0</v>
      </c>
      <c r="M28" s="1243">
        <v>0</v>
      </c>
    </row>
    <row r="29" spans="1:13" ht="15" customHeight="1">
      <c r="A29" s="245" t="s">
        <v>1701</v>
      </c>
      <c r="B29" s="391">
        <v>0</v>
      </c>
      <c r="C29" s="381">
        <v>0</v>
      </c>
      <c r="D29" s="423">
        <v>0</v>
      </c>
      <c r="E29" s="381">
        <v>0</v>
      </c>
      <c r="F29" s="424">
        <v>0</v>
      </c>
      <c r="G29" s="1242">
        <v>0</v>
      </c>
      <c r="H29" s="424">
        <v>0</v>
      </c>
      <c r="I29" s="1242">
        <v>0</v>
      </c>
      <c r="J29" s="424">
        <v>0</v>
      </c>
      <c r="K29" s="1242">
        <v>0</v>
      </c>
      <c r="L29" s="424">
        <v>0</v>
      </c>
      <c r="M29" s="1243">
        <v>0</v>
      </c>
    </row>
    <row r="30" spans="1:13" ht="15" customHeight="1">
      <c r="A30" s="245" t="s">
        <v>1702</v>
      </c>
      <c r="B30" s="391">
        <v>530</v>
      </c>
      <c r="C30" s="381">
        <v>4.9897</v>
      </c>
      <c r="D30" s="423">
        <v>0</v>
      </c>
      <c r="E30" s="1244">
        <v>0</v>
      </c>
      <c r="F30" s="424">
        <v>0</v>
      </c>
      <c r="G30" s="1245">
        <v>0</v>
      </c>
      <c r="H30" s="424">
        <v>0</v>
      </c>
      <c r="I30" s="1245">
        <v>0</v>
      </c>
      <c r="J30" s="424">
        <v>0</v>
      </c>
      <c r="K30" s="1245">
        <v>0</v>
      </c>
      <c r="L30" s="424">
        <v>0</v>
      </c>
      <c r="M30" s="1243">
        <v>0</v>
      </c>
    </row>
    <row r="31" spans="1:13" ht="15" customHeight="1">
      <c r="A31" s="245" t="s">
        <v>1703</v>
      </c>
      <c r="B31" s="391">
        <v>300</v>
      </c>
      <c r="C31" s="381">
        <v>3.516</v>
      </c>
      <c r="D31" s="423">
        <v>0</v>
      </c>
      <c r="E31" s="1244">
        <v>0</v>
      </c>
      <c r="F31" s="424">
        <v>0</v>
      </c>
      <c r="G31" s="1245">
        <v>0</v>
      </c>
      <c r="H31" s="424">
        <v>0</v>
      </c>
      <c r="I31" s="1245">
        <v>0</v>
      </c>
      <c r="J31" s="424">
        <v>0</v>
      </c>
      <c r="K31" s="1245">
        <v>0</v>
      </c>
      <c r="L31" s="424">
        <v>0</v>
      </c>
      <c r="M31" s="1243">
        <v>0</v>
      </c>
    </row>
    <row r="32" spans="1:13" ht="15" customHeight="1">
      <c r="A32" s="245" t="s">
        <v>1704</v>
      </c>
      <c r="B32" s="391">
        <v>0</v>
      </c>
      <c r="C32" s="381">
        <v>0</v>
      </c>
      <c r="D32" s="423">
        <v>0</v>
      </c>
      <c r="E32" s="381">
        <v>0</v>
      </c>
      <c r="F32" s="424">
        <v>0</v>
      </c>
      <c r="G32" s="1242">
        <v>0</v>
      </c>
      <c r="H32" s="424">
        <v>0</v>
      </c>
      <c r="I32" s="1242">
        <v>0</v>
      </c>
      <c r="J32" s="424">
        <v>0</v>
      </c>
      <c r="K32" s="1242">
        <v>0</v>
      </c>
      <c r="L32" s="424">
        <v>0</v>
      </c>
      <c r="M32" s="1243">
        <v>0</v>
      </c>
    </row>
    <row r="33" spans="1:13" ht="15" customHeight="1">
      <c r="A33" s="245" t="s">
        <v>1705</v>
      </c>
      <c r="B33" s="391">
        <v>0</v>
      </c>
      <c r="C33" s="381">
        <v>0</v>
      </c>
      <c r="D33" s="423">
        <v>0</v>
      </c>
      <c r="E33" s="381">
        <v>0</v>
      </c>
      <c r="F33" s="424">
        <v>0</v>
      </c>
      <c r="G33" s="1242">
        <v>0</v>
      </c>
      <c r="H33" s="424">
        <v>0</v>
      </c>
      <c r="I33" s="1242">
        <v>0</v>
      </c>
      <c r="J33" s="424">
        <v>3381.73</v>
      </c>
      <c r="K33" s="1242">
        <v>4.51</v>
      </c>
      <c r="L33" s="424">
        <v>0</v>
      </c>
      <c r="M33" s="1243">
        <v>0</v>
      </c>
    </row>
    <row r="34" spans="1:13" ht="15" customHeight="1">
      <c r="A34" s="245" t="s">
        <v>1706</v>
      </c>
      <c r="B34" s="391">
        <v>0</v>
      </c>
      <c r="C34" s="381">
        <v>0</v>
      </c>
      <c r="D34" s="423">
        <v>0</v>
      </c>
      <c r="E34" s="381">
        <v>0</v>
      </c>
      <c r="F34" s="424">
        <v>0</v>
      </c>
      <c r="G34" s="1242">
        <v>0</v>
      </c>
      <c r="H34" s="424">
        <v>0</v>
      </c>
      <c r="I34" s="1242">
        <v>0</v>
      </c>
      <c r="J34" s="424">
        <v>0</v>
      </c>
      <c r="K34" s="1242">
        <v>0</v>
      </c>
      <c r="L34" s="424">
        <v>0</v>
      </c>
      <c r="M34" s="1243">
        <v>0</v>
      </c>
    </row>
    <row r="35" spans="1:13" ht="15" customHeight="1">
      <c r="A35" s="245" t="s">
        <v>1707</v>
      </c>
      <c r="B35" s="391">
        <v>0</v>
      </c>
      <c r="C35" s="381">
        <v>0</v>
      </c>
      <c r="D35" s="423">
        <v>0</v>
      </c>
      <c r="E35" s="381">
        <v>0</v>
      </c>
      <c r="F35" s="424">
        <v>0</v>
      </c>
      <c r="G35" s="1242">
        <v>0</v>
      </c>
      <c r="H35" s="424">
        <v>0</v>
      </c>
      <c r="I35" s="1242">
        <v>0</v>
      </c>
      <c r="J35" s="424">
        <v>0</v>
      </c>
      <c r="K35" s="1242">
        <v>0</v>
      </c>
      <c r="L35" s="424">
        <v>0</v>
      </c>
      <c r="M35" s="1243">
        <v>0</v>
      </c>
    </row>
    <row r="36" spans="1:13" ht="15" customHeight="1">
      <c r="A36" s="245" t="s">
        <v>1708</v>
      </c>
      <c r="B36" s="391">
        <v>0</v>
      </c>
      <c r="C36" s="381">
        <v>0</v>
      </c>
      <c r="D36" s="423">
        <v>0</v>
      </c>
      <c r="E36" s="381">
        <v>0</v>
      </c>
      <c r="F36" s="424">
        <v>0</v>
      </c>
      <c r="G36" s="1242">
        <v>0</v>
      </c>
      <c r="H36" s="424">
        <v>0</v>
      </c>
      <c r="I36" s="1242">
        <v>0</v>
      </c>
      <c r="J36" s="424">
        <v>0</v>
      </c>
      <c r="K36" s="1242">
        <v>0</v>
      </c>
      <c r="L36" s="424"/>
      <c r="M36" s="1243"/>
    </row>
    <row r="37" spans="1:13" ht="15" customHeight="1">
      <c r="A37" s="245" t="s">
        <v>1029</v>
      </c>
      <c r="B37" s="391">
        <v>0</v>
      </c>
      <c r="C37" s="381">
        <v>0</v>
      </c>
      <c r="D37" s="424">
        <v>0</v>
      </c>
      <c r="E37" s="382">
        <v>0</v>
      </c>
      <c r="F37" s="424">
        <v>0</v>
      </c>
      <c r="G37" s="1242">
        <v>0</v>
      </c>
      <c r="H37" s="424">
        <v>0</v>
      </c>
      <c r="I37" s="1242">
        <v>0</v>
      </c>
      <c r="J37" s="424">
        <v>0</v>
      </c>
      <c r="K37" s="1242">
        <v>0</v>
      </c>
      <c r="L37" s="424"/>
      <c r="M37" s="1243"/>
    </row>
    <row r="38" spans="1:13" ht="15" customHeight="1">
      <c r="A38" s="245" t="s">
        <v>1030</v>
      </c>
      <c r="B38" s="391">
        <v>0</v>
      </c>
      <c r="C38" s="381">
        <v>0</v>
      </c>
      <c r="D38" s="424">
        <v>0</v>
      </c>
      <c r="E38" s="382">
        <v>0</v>
      </c>
      <c r="F38" s="424">
        <v>0</v>
      </c>
      <c r="G38" s="1242">
        <v>0</v>
      </c>
      <c r="H38" s="424">
        <v>0</v>
      </c>
      <c r="I38" s="1242">
        <v>0</v>
      </c>
      <c r="J38" s="424">
        <v>0</v>
      </c>
      <c r="K38" s="1242">
        <v>0</v>
      </c>
      <c r="L38" s="424"/>
      <c r="M38" s="1243"/>
    </row>
    <row r="39" spans="1:13" ht="15" customHeight="1">
      <c r="A39" s="300" t="s">
        <v>1031</v>
      </c>
      <c r="B39" s="399">
        <v>0</v>
      </c>
      <c r="C39" s="384">
        <v>0</v>
      </c>
      <c r="D39" s="427">
        <v>0</v>
      </c>
      <c r="E39" s="384">
        <v>0</v>
      </c>
      <c r="F39" s="424">
        <v>0</v>
      </c>
      <c r="G39" s="1242">
        <v>0</v>
      </c>
      <c r="H39" s="424">
        <v>0</v>
      </c>
      <c r="I39" s="1242">
        <v>0</v>
      </c>
      <c r="J39" s="424">
        <v>0</v>
      </c>
      <c r="K39" s="1242">
        <v>0</v>
      </c>
      <c r="L39" s="424"/>
      <c r="M39" s="1243"/>
    </row>
    <row r="40" spans="1:13" ht="15" customHeight="1" thickBot="1">
      <c r="A40" s="386" t="s">
        <v>1034</v>
      </c>
      <c r="B40" s="1158">
        <v>830</v>
      </c>
      <c r="C40" s="387"/>
      <c r="D40" s="1159">
        <v>0</v>
      </c>
      <c r="E40" s="388">
        <v>0</v>
      </c>
      <c r="F40" s="430">
        <v>0</v>
      </c>
      <c r="G40" s="1246">
        <v>0</v>
      </c>
      <c r="H40" s="430">
        <v>0</v>
      </c>
      <c r="I40" s="1246">
        <v>0</v>
      </c>
      <c r="J40" s="430">
        <f>SUM(J28:J39)</f>
        <v>3381.73</v>
      </c>
      <c r="K40" s="1246">
        <v>4.5059</v>
      </c>
      <c r="L40" s="430">
        <f>SUM(L28:L39)</f>
        <v>0</v>
      </c>
      <c r="M40" s="1247"/>
    </row>
    <row r="41" spans="1:13" ht="13.5" thickTop="1">
      <c r="A41" s="1374" t="s">
        <v>1709</v>
      </c>
      <c r="B41" s="1374"/>
      <c r="C41" s="1374"/>
      <c r="D41" s="1374"/>
      <c r="E41" s="56"/>
      <c r="F41" s="56"/>
      <c r="G41" s="56"/>
      <c r="H41" s="54"/>
      <c r="I41" s="54"/>
      <c r="J41" s="54"/>
      <c r="K41" s="54"/>
      <c r="L41" s="54"/>
      <c r="M41" s="54"/>
    </row>
    <row r="42" spans="1:13" ht="12.75">
      <c r="A42" s="1371" t="s">
        <v>575</v>
      </c>
      <c r="B42" s="1371"/>
      <c r="C42" s="1371"/>
      <c r="D42" s="1371"/>
      <c r="E42" s="1371"/>
      <c r="F42" s="1371"/>
      <c r="G42" s="1371"/>
      <c r="H42" s="1371"/>
      <c r="I42" s="1371"/>
      <c r="J42" s="1371"/>
      <c r="K42" s="1371"/>
      <c r="L42" s="1371"/>
      <c r="M42" s="1371"/>
    </row>
    <row r="43" spans="1:13" ht="12.75">
      <c r="A43" s="42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3" ht="12.7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</row>
  </sheetData>
  <sheetProtection/>
  <mergeCells count="23">
    <mergeCell ref="B26:C26"/>
    <mergeCell ref="D26:E26"/>
    <mergeCell ref="H4:I4"/>
    <mergeCell ref="J4:K4"/>
    <mergeCell ref="B4:C4"/>
    <mergeCell ref="D4:E4"/>
    <mergeCell ref="F4:G4"/>
    <mergeCell ref="A1:M1"/>
    <mergeCell ref="A2:M2"/>
    <mergeCell ref="A23:M23"/>
    <mergeCell ref="A24:M24"/>
    <mergeCell ref="A4:A5"/>
    <mergeCell ref="L4:M4"/>
    <mergeCell ref="A42:M42"/>
    <mergeCell ref="A20:M20"/>
    <mergeCell ref="L3:M3"/>
    <mergeCell ref="L25:M25"/>
    <mergeCell ref="L26:M26"/>
    <mergeCell ref="A41:D41"/>
    <mergeCell ref="F26:G26"/>
    <mergeCell ref="H26:I26"/>
    <mergeCell ref="J26:K26"/>
    <mergeCell ref="A26:A27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B1">
      <selection activeCell="C26" sqref="C26:I38"/>
    </sheetView>
  </sheetViews>
  <sheetFormatPr defaultColWidth="9.140625" defaultRowHeight="12.75"/>
  <cols>
    <col min="1" max="1" width="4.7109375" style="0" customWidth="1"/>
    <col min="2" max="9" width="11.7109375" style="0" customWidth="1"/>
  </cols>
  <sheetData>
    <row r="1" spans="1:9" ht="15" customHeight="1">
      <c r="A1" s="15"/>
      <c r="B1" s="1377" t="s">
        <v>943</v>
      </c>
      <c r="C1" s="1377"/>
      <c r="D1" s="1377"/>
      <c r="E1" s="1377"/>
      <c r="F1" s="1377"/>
      <c r="G1" s="1377"/>
      <c r="H1" s="1377"/>
      <c r="I1" s="1377"/>
    </row>
    <row r="2" spans="1:9" ht="15" customHeight="1">
      <c r="A2" s="15"/>
      <c r="B2" s="1378" t="s">
        <v>1781</v>
      </c>
      <c r="C2" s="1378"/>
      <c r="D2" s="1378"/>
      <c r="E2" s="1378"/>
      <c r="F2" s="1378"/>
      <c r="G2" s="1378"/>
      <c r="H2" s="1378"/>
      <c r="I2" s="1378"/>
    </row>
    <row r="3" spans="1:9" ht="15" customHeight="1" thickBot="1">
      <c r="A3" s="15"/>
      <c r="B3" s="15"/>
      <c r="C3" s="15"/>
      <c r="D3" s="26"/>
      <c r="E3" s="26"/>
      <c r="F3" s="15"/>
      <c r="G3" s="26"/>
      <c r="H3" s="1379" t="s">
        <v>461</v>
      </c>
      <c r="I3" s="1379"/>
    </row>
    <row r="4" spans="1:9" ht="15" customHeight="1" thickTop="1">
      <c r="A4" s="15"/>
      <c r="B4" s="389" t="s">
        <v>1177</v>
      </c>
      <c r="C4" s="390" t="s">
        <v>1698</v>
      </c>
      <c r="D4" s="378" t="s">
        <v>622</v>
      </c>
      <c r="E4" s="390" t="s">
        <v>623</v>
      </c>
      <c r="F4" s="390" t="s">
        <v>1194</v>
      </c>
      <c r="G4" s="390" t="s">
        <v>342</v>
      </c>
      <c r="H4" s="390" t="s">
        <v>1523</v>
      </c>
      <c r="I4" s="1056" t="s">
        <v>1217</v>
      </c>
    </row>
    <row r="5" spans="1:9" ht="15" customHeight="1">
      <c r="A5" s="15"/>
      <c r="B5" s="242" t="s">
        <v>1700</v>
      </c>
      <c r="C5" s="767">
        <v>0</v>
      </c>
      <c r="D5" s="768">
        <v>0</v>
      </c>
      <c r="E5" s="767">
        <v>0</v>
      </c>
      <c r="F5" s="769">
        <v>0</v>
      </c>
      <c r="G5" s="769">
        <v>0</v>
      </c>
      <c r="H5" s="769">
        <v>0</v>
      </c>
      <c r="I5" s="770">
        <v>0</v>
      </c>
    </row>
    <row r="6" spans="1:9" ht="15" customHeight="1">
      <c r="A6" s="15"/>
      <c r="B6" s="245" t="s">
        <v>1701</v>
      </c>
      <c r="C6" s="391">
        <v>0</v>
      </c>
      <c r="D6" s="392">
        <v>0</v>
      </c>
      <c r="E6" s="391">
        <v>0</v>
      </c>
      <c r="F6" s="393">
        <v>0</v>
      </c>
      <c r="G6" s="393">
        <v>0</v>
      </c>
      <c r="H6" s="393">
        <v>0</v>
      </c>
      <c r="I6" s="394">
        <v>0</v>
      </c>
    </row>
    <row r="7" spans="1:9" ht="15" customHeight="1">
      <c r="A7" s="15"/>
      <c r="B7" s="245" t="s">
        <v>1702</v>
      </c>
      <c r="C7" s="391">
        <v>0</v>
      </c>
      <c r="D7" s="392">
        <v>0</v>
      </c>
      <c r="E7" s="391">
        <v>0</v>
      </c>
      <c r="F7" s="393">
        <v>0</v>
      </c>
      <c r="G7" s="393">
        <v>0</v>
      </c>
      <c r="H7" s="393">
        <v>1000</v>
      </c>
      <c r="I7" s="394">
        <v>3000</v>
      </c>
    </row>
    <row r="8" spans="1:9" ht="15" customHeight="1">
      <c r="A8" s="15"/>
      <c r="B8" s="245" t="s">
        <v>1703</v>
      </c>
      <c r="C8" s="391">
        <v>1050</v>
      </c>
      <c r="D8" s="392">
        <v>0</v>
      </c>
      <c r="E8" s="391">
        <v>0</v>
      </c>
      <c r="F8" s="393">
        <v>0</v>
      </c>
      <c r="G8" s="393">
        <v>0</v>
      </c>
      <c r="H8" s="393">
        <v>2000</v>
      </c>
      <c r="I8" s="394">
        <v>2000</v>
      </c>
    </row>
    <row r="9" spans="1:9" ht="15" customHeight="1">
      <c r="A9" s="15"/>
      <c r="B9" s="245" t="s">
        <v>1704</v>
      </c>
      <c r="C9" s="391">
        <v>1610</v>
      </c>
      <c r="D9" s="392">
        <v>0</v>
      </c>
      <c r="E9" s="391">
        <v>0</v>
      </c>
      <c r="F9" s="393">
        <v>0</v>
      </c>
      <c r="G9" s="393">
        <v>0</v>
      </c>
      <c r="H9" s="393">
        <v>13000</v>
      </c>
      <c r="I9" s="394">
        <v>0</v>
      </c>
    </row>
    <row r="10" spans="1:9" ht="15" customHeight="1">
      <c r="A10" s="15"/>
      <c r="B10" s="245" t="s">
        <v>1705</v>
      </c>
      <c r="C10" s="391">
        <v>0</v>
      </c>
      <c r="D10" s="392">
        <v>0</v>
      </c>
      <c r="E10" s="391">
        <v>0</v>
      </c>
      <c r="F10" s="393">
        <v>2000</v>
      </c>
      <c r="G10" s="393">
        <v>0</v>
      </c>
      <c r="H10" s="393">
        <v>23982</v>
      </c>
      <c r="I10" s="394">
        <v>13000</v>
      </c>
    </row>
    <row r="11" spans="1:9" ht="15" customHeight="1">
      <c r="A11" s="15"/>
      <c r="B11" s="245" t="s">
        <v>1706</v>
      </c>
      <c r="C11" s="391">
        <v>2800</v>
      </c>
      <c r="D11" s="392">
        <v>450</v>
      </c>
      <c r="E11" s="391">
        <v>0</v>
      </c>
      <c r="F11" s="393">
        <v>5000</v>
      </c>
      <c r="G11" s="393">
        <v>4000</v>
      </c>
      <c r="H11" s="393">
        <v>18953</v>
      </c>
      <c r="I11" s="394">
        <v>10000</v>
      </c>
    </row>
    <row r="12" spans="1:9" ht="15" customHeight="1">
      <c r="A12" s="15"/>
      <c r="B12" s="245" t="s">
        <v>1707</v>
      </c>
      <c r="C12" s="391">
        <v>300</v>
      </c>
      <c r="D12" s="392">
        <v>0</v>
      </c>
      <c r="E12" s="391">
        <v>0</v>
      </c>
      <c r="F12" s="393">
        <v>2000</v>
      </c>
      <c r="G12" s="393">
        <v>5000</v>
      </c>
      <c r="H12" s="393">
        <v>15250.3</v>
      </c>
      <c r="I12" s="394">
        <v>13804.6</v>
      </c>
    </row>
    <row r="13" spans="1:9" ht="15" customHeight="1">
      <c r="A13" s="15"/>
      <c r="B13" s="245" t="s">
        <v>1708</v>
      </c>
      <c r="C13" s="391">
        <v>0</v>
      </c>
      <c r="D13" s="392">
        <v>0</v>
      </c>
      <c r="E13" s="393">
        <v>0</v>
      </c>
      <c r="F13" s="395" t="s">
        <v>1308</v>
      </c>
      <c r="G13" s="395">
        <v>0</v>
      </c>
      <c r="H13" s="395">
        <v>20929</v>
      </c>
      <c r="I13" s="396"/>
    </row>
    <row r="14" spans="1:9" ht="15" customHeight="1">
      <c r="A14" s="15"/>
      <c r="B14" s="245" t="s">
        <v>1029</v>
      </c>
      <c r="C14" s="391">
        <v>600</v>
      </c>
      <c r="D14" s="392">
        <v>0</v>
      </c>
      <c r="E14" s="393">
        <v>2000</v>
      </c>
      <c r="F14" s="395" t="s">
        <v>1308</v>
      </c>
      <c r="G14" s="395">
        <v>0</v>
      </c>
      <c r="H14" s="395">
        <v>12000</v>
      </c>
      <c r="I14" s="396"/>
    </row>
    <row r="15" spans="1:9" ht="15" customHeight="1">
      <c r="A15" s="15"/>
      <c r="B15" s="245" t="s">
        <v>1030</v>
      </c>
      <c r="C15" s="391">
        <v>0</v>
      </c>
      <c r="D15" s="392">
        <v>0</v>
      </c>
      <c r="E15" s="393">
        <v>0</v>
      </c>
      <c r="F15" s="395" t="s">
        <v>1308</v>
      </c>
      <c r="G15" s="395">
        <v>2000</v>
      </c>
      <c r="H15" s="395">
        <v>11996.5</v>
      </c>
      <c r="I15" s="396"/>
    </row>
    <row r="16" spans="1:9" ht="15" customHeight="1">
      <c r="A16" s="15"/>
      <c r="B16" s="300" t="s">
        <v>1031</v>
      </c>
      <c r="C16" s="397">
        <v>320</v>
      </c>
      <c r="D16" s="398">
        <v>0</v>
      </c>
      <c r="E16" s="393">
        <v>0</v>
      </c>
      <c r="F16" s="395" t="s">
        <v>1308</v>
      </c>
      <c r="G16" s="399">
        <v>0</v>
      </c>
      <c r="H16" s="399">
        <v>12566</v>
      </c>
      <c r="I16" s="400"/>
    </row>
    <row r="17" spans="1:9" ht="15" customHeight="1" thickBot="1">
      <c r="A17" s="15"/>
      <c r="B17" s="386" t="s">
        <v>1034</v>
      </c>
      <c r="C17" s="401">
        <v>6680</v>
      </c>
      <c r="D17" s="401">
        <v>450</v>
      </c>
      <c r="E17" s="402">
        <v>2000</v>
      </c>
      <c r="F17" s="402">
        <v>9000</v>
      </c>
      <c r="G17" s="403">
        <v>11000</v>
      </c>
      <c r="H17" s="403">
        <v>131676.8</v>
      </c>
      <c r="I17" s="404">
        <v>41804.6</v>
      </c>
    </row>
    <row r="18" spans="1:9" ht="13.5" thickTop="1">
      <c r="A18" s="15"/>
      <c r="B18" s="1010" t="s">
        <v>231</v>
      </c>
      <c r="C18" s="809"/>
      <c r="D18" s="809"/>
      <c r="E18" s="809"/>
      <c r="F18" s="809"/>
      <c r="G18" s="809"/>
      <c r="H18" s="15"/>
      <c r="I18" s="15"/>
    </row>
    <row r="19" spans="1:9" ht="12.75">
      <c r="A19" s="15"/>
      <c r="B19" s="1010"/>
      <c r="C19" s="809"/>
      <c r="D19" s="809"/>
      <c r="E19" s="809"/>
      <c r="F19" s="809"/>
      <c r="G19" s="809"/>
      <c r="H19" s="15"/>
      <c r="I19" s="15"/>
    </row>
    <row r="20" spans="1:9" ht="15" customHeight="1">
      <c r="A20" s="15"/>
      <c r="B20" s="42"/>
      <c r="C20" s="15"/>
      <c r="D20" s="15"/>
      <c r="E20" s="15"/>
      <c r="F20" s="15"/>
      <c r="G20" s="15"/>
      <c r="H20" s="15"/>
      <c r="I20" s="15"/>
    </row>
    <row r="21" spans="1:9" ht="15" customHeight="1">
      <c r="A21" s="15"/>
      <c r="B21" s="42"/>
      <c r="C21" s="15"/>
      <c r="D21" s="15"/>
      <c r="E21" s="15"/>
      <c r="F21" s="15"/>
      <c r="G21" s="15"/>
      <c r="H21" s="15"/>
      <c r="I21" s="15"/>
    </row>
    <row r="22" spans="1:9" ht="15" customHeight="1">
      <c r="A22" s="15"/>
      <c r="B22" s="1377" t="s">
        <v>944</v>
      </c>
      <c r="C22" s="1377"/>
      <c r="D22" s="1377"/>
      <c r="E22" s="1377"/>
      <c r="F22" s="1377"/>
      <c r="G22" s="1377"/>
      <c r="H22" s="1377"/>
      <c r="I22" s="1377"/>
    </row>
    <row r="23" spans="1:9" ht="15" customHeight="1">
      <c r="A23" s="15"/>
      <c r="B23" s="1378" t="s">
        <v>1782</v>
      </c>
      <c r="C23" s="1378"/>
      <c r="D23" s="1378"/>
      <c r="E23" s="1378"/>
      <c r="F23" s="1378"/>
      <c r="G23" s="1378"/>
      <c r="H23" s="1378"/>
      <c r="I23" s="1378"/>
    </row>
    <row r="24" spans="1:9" ht="15" customHeight="1" thickBot="1">
      <c r="A24" s="15"/>
      <c r="B24" s="15"/>
      <c r="C24" s="15"/>
      <c r="D24" s="26"/>
      <c r="E24" s="26"/>
      <c r="F24" s="15"/>
      <c r="G24" s="26"/>
      <c r="H24" s="1318" t="s">
        <v>461</v>
      </c>
      <c r="I24" s="1318"/>
    </row>
    <row r="25" spans="1:9" ht="15" customHeight="1" thickTop="1">
      <c r="A25" s="15"/>
      <c r="B25" s="771" t="s">
        <v>1177</v>
      </c>
      <c r="C25" s="390" t="str">
        <f aca="true" t="shared" si="0" ref="C25:H25">C4</f>
        <v>2004/05</v>
      </c>
      <c r="D25" s="378" t="str">
        <f t="shared" si="0"/>
        <v>2005/06</v>
      </c>
      <c r="E25" s="378" t="str">
        <f t="shared" si="0"/>
        <v>2006/07</v>
      </c>
      <c r="F25" s="379" t="str">
        <f t="shared" si="0"/>
        <v>2007/08</v>
      </c>
      <c r="G25" s="390" t="str">
        <f t="shared" si="0"/>
        <v>2008/09</v>
      </c>
      <c r="H25" s="390" t="str">
        <f t="shared" si="0"/>
        <v>2009/10</v>
      </c>
      <c r="I25" s="1056" t="str">
        <f>I4</f>
        <v>2010/11</v>
      </c>
    </row>
    <row r="26" spans="1:9" ht="15" customHeight="1">
      <c r="A26" s="15"/>
      <c r="B26" s="242" t="s">
        <v>1700</v>
      </c>
      <c r="C26" s="767">
        <v>0</v>
      </c>
      <c r="D26" s="768">
        <v>0</v>
      </c>
      <c r="E26" s="768">
        <v>2590</v>
      </c>
      <c r="F26" s="772">
        <v>0</v>
      </c>
      <c r="G26" s="769">
        <v>2000</v>
      </c>
      <c r="H26" s="769">
        <v>0</v>
      </c>
      <c r="I26" s="770">
        <v>12000</v>
      </c>
    </row>
    <row r="27" spans="1:9" ht="15" customHeight="1">
      <c r="A27" s="15"/>
      <c r="B27" s="245" t="s">
        <v>1701</v>
      </c>
      <c r="C27" s="391">
        <v>0</v>
      </c>
      <c r="D27" s="392">
        <v>0</v>
      </c>
      <c r="E27" s="392">
        <v>1500</v>
      </c>
      <c r="F27" s="405">
        <v>1000</v>
      </c>
      <c r="G27" s="393">
        <v>3520</v>
      </c>
      <c r="H27" s="393">
        <v>1000</v>
      </c>
      <c r="I27" s="394">
        <v>7000</v>
      </c>
    </row>
    <row r="28" spans="1:9" ht="15" customHeight="1">
      <c r="A28" s="15"/>
      <c r="B28" s="245" t="s">
        <v>1702</v>
      </c>
      <c r="C28" s="391">
        <v>1500</v>
      </c>
      <c r="D28" s="392">
        <v>0</v>
      </c>
      <c r="E28" s="392">
        <v>1500</v>
      </c>
      <c r="F28" s="405">
        <v>4570</v>
      </c>
      <c r="G28" s="393">
        <v>0</v>
      </c>
      <c r="H28" s="393">
        <v>0</v>
      </c>
      <c r="I28" s="394">
        <v>0</v>
      </c>
    </row>
    <row r="29" spans="1:9" ht="15" customHeight="1">
      <c r="A29" s="15"/>
      <c r="B29" s="245" t="s">
        <v>1703</v>
      </c>
      <c r="C29" s="391">
        <v>0</v>
      </c>
      <c r="D29" s="392">
        <v>500</v>
      </c>
      <c r="E29" s="392">
        <v>6150</v>
      </c>
      <c r="F29" s="405">
        <v>0</v>
      </c>
      <c r="G29" s="393">
        <v>0</v>
      </c>
      <c r="H29" s="393">
        <v>0</v>
      </c>
      <c r="I29" s="394">
        <v>0</v>
      </c>
    </row>
    <row r="30" spans="1:9" ht="15" customHeight="1">
      <c r="A30" s="15"/>
      <c r="B30" s="245" t="s">
        <v>1704</v>
      </c>
      <c r="C30" s="391">
        <v>0</v>
      </c>
      <c r="D30" s="392">
        <v>1500</v>
      </c>
      <c r="E30" s="392">
        <v>750</v>
      </c>
      <c r="F30" s="405">
        <v>0</v>
      </c>
      <c r="G30" s="393">
        <v>3500</v>
      </c>
      <c r="H30" s="393">
        <v>0</v>
      </c>
      <c r="I30" s="394">
        <v>0</v>
      </c>
    </row>
    <row r="31" spans="1:9" ht="15" customHeight="1">
      <c r="A31" s="15"/>
      <c r="B31" s="245" t="s">
        <v>1705</v>
      </c>
      <c r="C31" s="391">
        <v>2570</v>
      </c>
      <c r="D31" s="392">
        <v>2000</v>
      </c>
      <c r="E31" s="392">
        <v>1070</v>
      </c>
      <c r="F31" s="405">
        <v>0</v>
      </c>
      <c r="G31" s="393">
        <v>4240</v>
      </c>
      <c r="H31" s="393">
        <v>0</v>
      </c>
      <c r="I31" s="394">
        <v>0</v>
      </c>
    </row>
    <row r="32" spans="1:9" ht="15" customHeight="1">
      <c r="A32" s="15"/>
      <c r="B32" s="245" t="s">
        <v>1706</v>
      </c>
      <c r="C32" s="391">
        <v>0</v>
      </c>
      <c r="D32" s="392">
        <v>1000</v>
      </c>
      <c r="E32" s="392">
        <v>0</v>
      </c>
      <c r="F32" s="405">
        <v>0</v>
      </c>
      <c r="G32" s="393">
        <v>0</v>
      </c>
      <c r="H32" s="393">
        <v>0</v>
      </c>
      <c r="I32" s="394">
        <v>0</v>
      </c>
    </row>
    <row r="33" spans="1:9" ht="15" customHeight="1">
      <c r="A33" s="15"/>
      <c r="B33" s="245" t="s">
        <v>1707</v>
      </c>
      <c r="C33" s="391">
        <v>0</v>
      </c>
      <c r="D33" s="392">
        <v>0</v>
      </c>
      <c r="E33" s="392">
        <v>500</v>
      </c>
      <c r="F33" s="405">
        <v>0</v>
      </c>
      <c r="G33" s="393">
        <v>0</v>
      </c>
      <c r="H33" s="393">
        <v>0</v>
      </c>
      <c r="I33" s="394">
        <v>0</v>
      </c>
    </row>
    <row r="34" spans="1:9" ht="15" customHeight="1">
      <c r="A34" s="15"/>
      <c r="B34" s="245" t="s">
        <v>1708</v>
      </c>
      <c r="C34" s="391">
        <v>1200</v>
      </c>
      <c r="D34" s="392">
        <v>1500</v>
      </c>
      <c r="E34" s="392">
        <v>0</v>
      </c>
      <c r="F34" s="380">
        <v>1000</v>
      </c>
      <c r="G34" s="391">
        <v>0</v>
      </c>
      <c r="H34" s="391">
        <v>0</v>
      </c>
      <c r="I34" s="406"/>
    </row>
    <row r="35" spans="1:9" ht="15" customHeight="1">
      <c r="A35" s="15"/>
      <c r="B35" s="245" t="s">
        <v>1029</v>
      </c>
      <c r="C35" s="391">
        <v>0</v>
      </c>
      <c r="D35" s="392">
        <v>0</v>
      </c>
      <c r="E35" s="407">
        <v>0</v>
      </c>
      <c r="F35" s="408">
        <v>0</v>
      </c>
      <c r="G35" s="409">
        <v>0</v>
      </c>
      <c r="H35" s="409">
        <v>0</v>
      </c>
      <c r="I35" s="410"/>
    </row>
    <row r="36" spans="1:9" ht="15" customHeight="1">
      <c r="A36" s="15"/>
      <c r="B36" s="245" t="s">
        <v>1030</v>
      </c>
      <c r="C36" s="391">
        <v>0</v>
      </c>
      <c r="D36" s="392">
        <v>0</v>
      </c>
      <c r="E36" s="407">
        <v>0</v>
      </c>
      <c r="F36" s="408">
        <v>0</v>
      </c>
      <c r="G36" s="409">
        <v>0</v>
      </c>
      <c r="H36" s="409">
        <v>0</v>
      </c>
      <c r="I36" s="410"/>
    </row>
    <row r="37" spans="1:9" ht="15" customHeight="1">
      <c r="A37" s="15"/>
      <c r="B37" s="300" t="s">
        <v>1031</v>
      </c>
      <c r="C37" s="397">
        <v>0</v>
      </c>
      <c r="D37" s="398">
        <v>0</v>
      </c>
      <c r="E37" s="407">
        <v>280</v>
      </c>
      <c r="F37" s="408">
        <v>0</v>
      </c>
      <c r="G37" s="393">
        <v>0</v>
      </c>
      <c r="H37" s="393"/>
      <c r="I37" s="394"/>
    </row>
    <row r="38" spans="1:9" ht="15" customHeight="1" thickBot="1">
      <c r="A38" s="15"/>
      <c r="B38" s="386" t="s">
        <v>1034</v>
      </c>
      <c r="C38" s="401">
        <v>5270</v>
      </c>
      <c r="D38" s="401">
        <v>6500</v>
      </c>
      <c r="E38" s="402">
        <v>14340</v>
      </c>
      <c r="F38" s="411">
        <v>6570</v>
      </c>
      <c r="G38" s="402">
        <v>13260</v>
      </c>
      <c r="H38" s="402">
        <v>1000</v>
      </c>
      <c r="I38" s="404">
        <v>19000</v>
      </c>
    </row>
    <row r="39" spans="1:9" ht="15" customHeight="1" thickTop="1">
      <c r="A39" s="15"/>
      <c r="B39" s="1010" t="s">
        <v>232</v>
      </c>
      <c r="C39" s="809"/>
      <c r="D39" s="809"/>
      <c r="E39" s="809"/>
      <c r="F39" s="809"/>
      <c r="G39" s="809"/>
      <c r="H39" s="15"/>
      <c r="I39" s="15"/>
    </row>
    <row r="40" spans="1:9" ht="15" customHeight="1">
      <c r="A40" s="15"/>
      <c r="B40" s="1010"/>
      <c r="C40" s="809"/>
      <c r="D40" s="809"/>
      <c r="E40" s="809"/>
      <c r="F40" s="809"/>
      <c r="G40" s="809"/>
      <c r="H40" s="15"/>
      <c r="I40" s="15"/>
    </row>
  </sheetData>
  <sheetProtection/>
  <mergeCells count="6">
    <mergeCell ref="H24:I24"/>
    <mergeCell ref="B1:I1"/>
    <mergeCell ref="B2:I2"/>
    <mergeCell ref="B22:I22"/>
    <mergeCell ref="B23:I23"/>
    <mergeCell ref="H3:I3"/>
  </mergeCells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PageLayoutView="0" workbookViewId="0" topLeftCell="F1">
      <selection activeCell="V14" sqref="V14"/>
    </sheetView>
  </sheetViews>
  <sheetFormatPr defaultColWidth="9.140625" defaultRowHeight="12.75"/>
  <cols>
    <col min="1" max="5" width="10.7109375" style="0" customWidth="1"/>
    <col min="6" max="6" width="7.57421875" style="0" bestFit="1" customWidth="1"/>
    <col min="7" max="8" width="10.00390625" style="0" bestFit="1" customWidth="1"/>
    <col min="9" max="9" width="7.57421875" style="0" bestFit="1" customWidth="1"/>
    <col min="10" max="10" width="10.00390625" style="0" bestFit="1" customWidth="1"/>
    <col min="11" max="11" width="11.00390625" style="0" bestFit="1" customWidth="1"/>
    <col min="12" max="12" width="9.00390625" style="0" bestFit="1" customWidth="1"/>
    <col min="13" max="13" width="10.7109375" style="0" customWidth="1"/>
    <col min="14" max="14" width="11.00390625" style="0" bestFit="1" customWidth="1"/>
    <col min="15" max="15" width="9.00390625" style="0" bestFit="1" customWidth="1"/>
    <col min="16" max="17" width="10.7109375" style="0" customWidth="1"/>
    <col min="18" max="18" width="7.57421875" style="0" bestFit="1" customWidth="1"/>
    <col min="19" max="19" width="10.7109375" style="0" customWidth="1"/>
    <col min="20" max="20" width="11.00390625" style="0" bestFit="1" customWidth="1"/>
    <col min="21" max="21" width="7.57421875" style="0" bestFit="1" customWidth="1"/>
    <col min="22" max="22" width="11.8515625" style="0" bestFit="1" customWidth="1"/>
  </cols>
  <sheetData>
    <row r="1" spans="1:22" ht="15" customHeight="1">
      <c r="A1" s="1380" t="s">
        <v>994</v>
      </c>
      <c r="B1" s="1380"/>
      <c r="C1" s="1380"/>
      <c r="D1" s="1380"/>
      <c r="E1" s="1380"/>
      <c r="F1" s="1380"/>
      <c r="G1" s="1380"/>
      <c r="H1" s="1380"/>
      <c r="I1" s="1380"/>
      <c r="J1" s="1380"/>
      <c r="K1" s="1380"/>
      <c r="L1" s="1380"/>
      <c r="M1" s="1380"/>
      <c r="N1" s="1380"/>
      <c r="O1" s="1380"/>
      <c r="P1" s="1380"/>
      <c r="Q1" s="1380"/>
      <c r="R1" s="1380"/>
      <c r="S1" s="1380"/>
      <c r="T1" s="1380"/>
      <c r="U1" s="1380"/>
      <c r="V1" s="1380"/>
    </row>
    <row r="2" spans="1:22" ht="15" customHeight="1">
      <c r="A2" s="1381" t="s">
        <v>1710</v>
      </c>
      <c r="B2" s="1381"/>
      <c r="C2" s="1381"/>
      <c r="D2" s="1381"/>
      <c r="E2" s="1381"/>
      <c r="F2" s="1381"/>
      <c r="G2" s="1381"/>
      <c r="H2" s="1381"/>
      <c r="I2" s="1381"/>
      <c r="J2" s="1381"/>
      <c r="K2" s="1381"/>
      <c r="L2" s="1381"/>
      <c r="M2" s="1381"/>
      <c r="N2" s="1381"/>
      <c r="O2" s="1381"/>
      <c r="P2" s="1381"/>
      <c r="Q2" s="1381"/>
      <c r="R2" s="1381"/>
      <c r="S2" s="1381"/>
      <c r="T2" s="1381"/>
      <c r="U2" s="1381"/>
      <c r="V2" s="1381"/>
    </row>
    <row r="3" spans="1:22" ht="15" customHeight="1" thickBot="1">
      <c r="A3" s="57"/>
      <c r="B3" s="57"/>
      <c r="C3" s="57"/>
      <c r="D3" s="57"/>
      <c r="E3" s="57"/>
      <c r="F3" s="41"/>
      <c r="G3" s="41"/>
      <c r="H3" s="57"/>
      <c r="I3" s="41"/>
      <c r="J3" s="26"/>
      <c r="K3" s="57"/>
      <c r="L3" s="41"/>
      <c r="M3" s="15"/>
      <c r="N3" s="15"/>
      <c r="O3" s="15"/>
      <c r="P3" s="26"/>
      <c r="Q3" s="15"/>
      <c r="R3" s="15"/>
      <c r="S3" s="177"/>
      <c r="T3" s="15"/>
      <c r="U3" s="1318" t="s">
        <v>461</v>
      </c>
      <c r="V3" s="1318"/>
    </row>
    <row r="4" spans="1:22" ht="15" customHeight="1" thickTop="1">
      <c r="A4" s="412"/>
      <c r="B4" s="1382" t="s">
        <v>1698</v>
      </c>
      <c r="C4" s="1382"/>
      <c r="D4" s="1382"/>
      <c r="E4" s="1382" t="s">
        <v>622</v>
      </c>
      <c r="F4" s="1382"/>
      <c r="G4" s="1382"/>
      <c r="H4" s="1382" t="s">
        <v>623</v>
      </c>
      <c r="I4" s="1382"/>
      <c r="J4" s="1382"/>
      <c r="K4" s="1382" t="s">
        <v>1194</v>
      </c>
      <c r="L4" s="1382"/>
      <c r="M4" s="1382"/>
      <c r="N4" s="1382" t="s">
        <v>342</v>
      </c>
      <c r="O4" s="1382"/>
      <c r="P4" s="1382"/>
      <c r="Q4" s="1382" t="s">
        <v>1523</v>
      </c>
      <c r="R4" s="1382"/>
      <c r="S4" s="1382"/>
      <c r="T4" s="1382" t="s">
        <v>1217</v>
      </c>
      <c r="U4" s="1382"/>
      <c r="V4" s="1383"/>
    </row>
    <row r="5" spans="1:22" ht="25.5" customHeight="1">
      <c r="A5" s="1094" t="s">
        <v>1177</v>
      </c>
      <c r="B5" s="1172" t="s">
        <v>1715</v>
      </c>
      <c r="C5" s="1172" t="s">
        <v>1716</v>
      </c>
      <c r="D5" s="1173" t="s">
        <v>1717</v>
      </c>
      <c r="E5" s="1174" t="s">
        <v>1715</v>
      </c>
      <c r="F5" s="1174" t="s">
        <v>1716</v>
      </c>
      <c r="G5" s="1173" t="s">
        <v>1717</v>
      </c>
      <c r="H5" s="1174" t="s">
        <v>1715</v>
      </c>
      <c r="I5" s="1174" t="s">
        <v>1716</v>
      </c>
      <c r="J5" s="1173" t="s">
        <v>1717</v>
      </c>
      <c r="K5" s="1174" t="s">
        <v>1715</v>
      </c>
      <c r="L5" s="1174" t="s">
        <v>1716</v>
      </c>
      <c r="M5" s="1173" t="s">
        <v>1717</v>
      </c>
      <c r="N5" s="1174" t="s">
        <v>1715</v>
      </c>
      <c r="O5" s="1174" t="s">
        <v>1716</v>
      </c>
      <c r="P5" s="1173" t="s">
        <v>1717</v>
      </c>
      <c r="Q5" s="1174" t="s">
        <v>1715</v>
      </c>
      <c r="R5" s="1174" t="s">
        <v>1716</v>
      </c>
      <c r="S5" s="1173" t="s">
        <v>1717</v>
      </c>
      <c r="T5" s="1174" t="s">
        <v>1715</v>
      </c>
      <c r="U5" s="1174" t="s">
        <v>1716</v>
      </c>
      <c r="V5" s="1175" t="s">
        <v>1717</v>
      </c>
    </row>
    <row r="6" spans="1:22" ht="15" customHeight="1">
      <c r="A6" s="245" t="s">
        <v>1700</v>
      </c>
      <c r="B6" s="423">
        <v>1357.5</v>
      </c>
      <c r="C6" s="423">
        <v>0</v>
      </c>
      <c r="D6" s="423">
        <v>1357.5</v>
      </c>
      <c r="E6" s="423">
        <v>1699.84</v>
      </c>
      <c r="F6" s="423">
        <v>522.736</v>
      </c>
      <c r="G6" s="423">
        <v>1177.1139999999998</v>
      </c>
      <c r="H6" s="423">
        <v>6548.66</v>
      </c>
      <c r="I6" s="423">
        <v>0</v>
      </c>
      <c r="J6" s="423">
        <v>6548.66</v>
      </c>
      <c r="K6" s="424">
        <v>2250.71</v>
      </c>
      <c r="L6" s="424">
        <v>0</v>
      </c>
      <c r="M6" s="424">
        <v>2250.71</v>
      </c>
      <c r="N6" s="424">
        <v>5574.13</v>
      </c>
      <c r="O6" s="424">
        <v>183.84</v>
      </c>
      <c r="P6" s="424">
        <v>5390.29</v>
      </c>
      <c r="Q6" s="424">
        <v>5766.139</v>
      </c>
      <c r="R6" s="424">
        <v>0</v>
      </c>
      <c r="S6" s="424">
        <v>5766.139</v>
      </c>
      <c r="T6" s="424">
        <v>12823.187</v>
      </c>
      <c r="U6" s="424"/>
      <c r="V6" s="425">
        <v>12823.187</v>
      </c>
    </row>
    <row r="7" spans="1:22" ht="15" customHeight="1">
      <c r="A7" s="245" t="s">
        <v>1701</v>
      </c>
      <c r="B7" s="423">
        <v>2067.5</v>
      </c>
      <c r="C7" s="423">
        <v>0</v>
      </c>
      <c r="D7" s="423">
        <v>2067.5</v>
      </c>
      <c r="E7" s="423">
        <v>2160.84</v>
      </c>
      <c r="F7" s="423">
        <v>0</v>
      </c>
      <c r="G7" s="423">
        <v>2160.84</v>
      </c>
      <c r="H7" s="423">
        <v>4746.41</v>
      </c>
      <c r="I7" s="423">
        <v>0</v>
      </c>
      <c r="J7" s="423">
        <v>4746.41</v>
      </c>
      <c r="K7" s="424">
        <v>4792.01</v>
      </c>
      <c r="L7" s="424">
        <v>400.38</v>
      </c>
      <c r="M7" s="424">
        <v>4391.63</v>
      </c>
      <c r="N7" s="424">
        <v>7770</v>
      </c>
      <c r="O7" s="424">
        <v>974.74</v>
      </c>
      <c r="P7" s="424">
        <v>6795.26</v>
      </c>
      <c r="Q7" s="424">
        <v>9851.092</v>
      </c>
      <c r="R7" s="424">
        <v>0</v>
      </c>
      <c r="S7" s="424">
        <v>9851.092</v>
      </c>
      <c r="T7" s="424">
        <v>11110.185</v>
      </c>
      <c r="U7" s="424"/>
      <c r="V7" s="425">
        <v>11110.185</v>
      </c>
    </row>
    <row r="8" spans="1:22" ht="15" customHeight="1">
      <c r="A8" s="245" t="s">
        <v>1702</v>
      </c>
      <c r="B8" s="423">
        <v>3687.8</v>
      </c>
      <c r="C8" s="423">
        <v>0</v>
      </c>
      <c r="D8" s="423">
        <v>3687.8</v>
      </c>
      <c r="E8" s="423">
        <v>3783.86</v>
      </c>
      <c r="F8" s="423">
        <v>0</v>
      </c>
      <c r="G8" s="423">
        <v>3783.86</v>
      </c>
      <c r="H8" s="423">
        <v>5593.18</v>
      </c>
      <c r="I8" s="423">
        <v>0</v>
      </c>
      <c r="J8" s="423">
        <v>5593.18</v>
      </c>
      <c r="K8" s="424">
        <v>7387.13</v>
      </c>
      <c r="L8" s="424">
        <v>0</v>
      </c>
      <c r="M8" s="424">
        <v>7387.13</v>
      </c>
      <c r="N8" s="424">
        <v>18467.03</v>
      </c>
      <c r="O8" s="424">
        <v>0</v>
      </c>
      <c r="P8" s="424">
        <v>18467.03</v>
      </c>
      <c r="Q8" s="424">
        <v>4561.7625</v>
      </c>
      <c r="R8" s="424">
        <v>0</v>
      </c>
      <c r="S8" s="424">
        <v>4561.7625</v>
      </c>
      <c r="T8" s="424">
        <v>12631.04525</v>
      </c>
      <c r="U8" s="424"/>
      <c r="V8" s="425">
        <v>12631.04525</v>
      </c>
    </row>
    <row r="9" spans="1:22" ht="15" customHeight="1">
      <c r="A9" s="245" t="s">
        <v>1703</v>
      </c>
      <c r="B9" s="423">
        <v>2435.07</v>
      </c>
      <c r="C9" s="423">
        <v>1088.43</v>
      </c>
      <c r="D9" s="423">
        <v>1346.64</v>
      </c>
      <c r="E9" s="423">
        <v>6195.489499999999</v>
      </c>
      <c r="F9" s="423">
        <v>0</v>
      </c>
      <c r="G9" s="423">
        <v>6195.489499999999</v>
      </c>
      <c r="H9" s="423">
        <v>5134.5</v>
      </c>
      <c r="I9" s="423">
        <v>0</v>
      </c>
      <c r="J9" s="423">
        <v>5134.5</v>
      </c>
      <c r="K9" s="424">
        <v>6602.39</v>
      </c>
      <c r="L9" s="424">
        <v>0</v>
      </c>
      <c r="M9" s="424">
        <v>6602.39</v>
      </c>
      <c r="N9" s="424">
        <v>11548.76</v>
      </c>
      <c r="O9" s="424">
        <v>0</v>
      </c>
      <c r="P9" s="424">
        <v>11548.76</v>
      </c>
      <c r="Q9" s="424">
        <v>6372.0455</v>
      </c>
      <c r="R9" s="424">
        <v>0</v>
      </c>
      <c r="S9" s="424">
        <v>6372.0455</v>
      </c>
      <c r="T9" s="424">
        <v>19304.079</v>
      </c>
      <c r="U9" s="424"/>
      <c r="V9" s="425">
        <v>19304.079</v>
      </c>
    </row>
    <row r="10" spans="1:22" ht="15" customHeight="1">
      <c r="A10" s="245" t="s">
        <v>1704</v>
      </c>
      <c r="B10" s="423">
        <v>3233.32</v>
      </c>
      <c r="C10" s="423">
        <v>0</v>
      </c>
      <c r="D10" s="423">
        <v>3233.32</v>
      </c>
      <c r="E10" s="423">
        <v>4826.32</v>
      </c>
      <c r="F10" s="423">
        <v>0</v>
      </c>
      <c r="G10" s="423">
        <v>4826.32</v>
      </c>
      <c r="H10" s="423">
        <v>6876.1</v>
      </c>
      <c r="I10" s="423">
        <v>0</v>
      </c>
      <c r="J10" s="423">
        <v>6876.1</v>
      </c>
      <c r="K10" s="424">
        <v>9124.41</v>
      </c>
      <c r="L10" s="424">
        <v>0</v>
      </c>
      <c r="M10" s="424">
        <v>9124.41</v>
      </c>
      <c r="N10" s="424">
        <v>17492.02</v>
      </c>
      <c r="O10" s="424">
        <v>0</v>
      </c>
      <c r="P10" s="424">
        <v>17492.02</v>
      </c>
      <c r="Q10" s="424">
        <v>7210.115</v>
      </c>
      <c r="R10" s="424">
        <v>0</v>
      </c>
      <c r="S10" s="424">
        <v>7210.115</v>
      </c>
      <c r="T10" s="424">
        <v>13241.123375</v>
      </c>
      <c r="U10" s="424">
        <v>363.033</v>
      </c>
      <c r="V10" s="425">
        <v>12878.090375</v>
      </c>
    </row>
    <row r="11" spans="1:22" ht="15" customHeight="1">
      <c r="A11" s="245" t="s">
        <v>1705</v>
      </c>
      <c r="B11" s="423">
        <v>4718.09</v>
      </c>
      <c r="C11" s="423">
        <v>0</v>
      </c>
      <c r="D11" s="423">
        <v>4718.09</v>
      </c>
      <c r="E11" s="423">
        <v>4487.173</v>
      </c>
      <c r="F11" s="423">
        <v>131.742</v>
      </c>
      <c r="G11" s="423">
        <v>4355.431</v>
      </c>
      <c r="H11" s="423">
        <v>5420.58</v>
      </c>
      <c r="I11" s="423">
        <v>0</v>
      </c>
      <c r="J11" s="423">
        <v>5420.58</v>
      </c>
      <c r="K11" s="424">
        <v>5915.13</v>
      </c>
      <c r="L11" s="424">
        <v>0</v>
      </c>
      <c r="M11" s="424">
        <v>5915.13</v>
      </c>
      <c r="N11" s="424">
        <v>13494.7</v>
      </c>
      <c r="O11" s="424">
        <v>0</v>
      </c>
      <c r="P11" s="424">
        <v>13494.7</v>
      </c>
      <c r="Q11" s="424">
        <v>4258.9175</v>
      </c>
      <c r="R11" s="424">
        <v>446.76</v>
      </c>
      <c r="S11" s="424">
        <v>3812.1574999999993</v>
      </c>
      <c r="T11" s="424">
        <v>13375.4642</v>
      </c>
      <c r="U11" s="424"/>
      <c r="V11" s="425">
        <v>13375.4642</v>
      </c>
    </row>
    <row r="12" spans="1:22" ht="15" customHeight="1">
      <c r="A12" s="245" t="s">
        <v>1706</v>
      </c>
      <c r="B12" s="423">
        <v>2090.36</v>
      </c>
      <c r="C12" s="423">
        <v>1750.53</v>
      </c>
      <c r="D12" s="423">
        <v>339.83</v>
      </c>
      <c r="E12" s="423">
        <v>2934.97</v>
      </c>
      <c r="F12" s="423">
        <v>0</v>
      </c>
      <c r="G12" s="423">
        <v>2934.97</v>
      </c>
      <c r="H12" s="423">
        <v>3363.4045</v>
      </c>
      <c r="I12" s="423">
        <v>511.488</v>
      </c>
      <c r="J12" s="423">
        <v>2851.9165000000003</v>
      </c>
      <c r="K12" s="424">
        <v>7033.14</v>
      </c>
      <c r="L12" s="424">
        <v>548.94</v>
      </c>
      <c r="M12" s="424">
        <v>6484.18</v>
      </c>
      <c r="N12" s="424">
        <v>12134.07</v>
      </c>
      <c r="O12" s="424">
        <v>0</v>
      </c>
      <c r="P12" s="424">
        <v>12134.07</v>
      </c>
      <c r="Q12" s="424">
        <v>8642.305</v>
      </c>
      <c r="R12" s="424">
        <v>0</v>
      </c>
      <c r="S12" s="424">
        <v>8642.305</v>
      </c>
      <c r="T12" s="424">
        <v>12401.2905</v>
      </c>
      <c r="U12" s="424"/>
      <c r="V12" s="425">
        <v>12401.2905</v>
      </c>
    </row>
    <row r="13" spans="1:22" ht="15" customHeight="1">
      <c r="A13" s="245" t="s">
        <v>1707</v>
      </c>
      <c r="B13" s="423">
        <v>2120.21</v>
      </c>
      <c r="C13" s="423">
        <v>0</v>
      </c>
      <c r="D13" s="423">
        <v>2120.21</v>
      </c>
      <c r="E13" s="423">
        <v>5263.02</v>
      </c>
      <c r="F13" s="423">
        <v>0</v>
      </c>
      <c r="G13" s="423">
        <v>5263.02</v>
      </c>
      <c r="H13" s="423">
        <v>7260.27</v>
      </c>
      <c r="I13" s="423">
        <v>0</v>
      </c>
      <c r="J13" s="423">
        <v>7260.27</v>
      </c>
      <c r="K13" s="424">
        <v>12834.02</v>
      </c>
      <c r="L13" s="424">
        <v>0</v>
      </c>
      <c r="M13" s="424">
        <v>12834.02</v>
      </c>
      <c r="N13" s="424">
        <v>11919.78</v>
      </c>
      <c r="O13" s="424">
        <v>0</v>
      </c>
      <c r="P13" s="424">
        <v>11919.78</v>
      </c>
      <c r="Q13" s="424">
        <v>8950.886</v>
      </c>
      <c r="R13" s="424">
        <v>0</v>
      </c>
      <c r="S13" s="424">
        <v>8950.886</v>
      </c>
      <c r="T13" s="424">
        <v>14411.04</v>
      </c>
      <c r="U13" s="424"/>
      <c r="V13" s="425">
        <v>14411.04</v>
      </c>
    </row>
    <row r="14" spans="1:22" ht="15" customHeight="1">
      <c r="A14" s="245" t="s">
        <v>1708</v>
      </c>
      <c r="B14" s="423">
        <v>6237.81</v>
      </c>
      <c r="C14" s="423">
        <v>0</v>
      </c>
      <c r="D14" s="423">
        <v>6237.81</v>
      </c>
      <c r="E14" s="423">
        <v>3922.8</v>
      </c>
      <c r="F14" s="423">
        <v>0</v>
      </c>
      <c r="G14" s="423">
        <v>3922.8</v>
      </c>
      <c r="H14" s="424">
        <v>3531.87</v>
      </c>
      <c r="I14" s="424">
        <v>0</v>
      </c>
      <c r="J14" s="424">
        <v>3531.87</v>
      </c>
      <c r="K14" s="424">
        <v>10993.26</v>
      </c>
      <c r="L14" s="424">
        <v>0</v>
      </c>
      <c r="M14" s="424">
        <v>10993.26</v>
      </c>
      <c r="N14" s="424">
        <v>10794.48</v>
      </c>
      <c r="O14" s="424">
        <v>0</v>
      </c>
      <c r="P14" s="424">
        <v>10794.48</v>
      </c>
      <c r="Q14" s="424">
        <v>13701.534</v>
      </c>
      <c r="R14" s="424">
        <v>0</v>
      </c>
      <c r="S14" s="424">
        <v>13701.534</v>
      </c>
      <c r="T14" s="424"/>
      <c r="U14" s="424"/>
      <c r="V14" s="425"/>
    </row>
    <row r="15" spans="1:22" ht="15" customHeight="1">
      <c r="A15" s="245" t="s">
        <v>1029</v>
      </c>
      <c r="B15" s="423">
        <v>3808.95</v>
      </c>
      <c r="C15" s="423">
        <v>780.34</v>
      </c>
      <c r="D15" s="423">
        <v>3028.61</v>
      </c>
      <c r="E15" s="423">
        <v>5023.75</v>
      </c>
      <c r="F15" s="423">
        <v>0</v>
      </c>
      <c r="G15" s="423">
        <v>5023.75</v>
      </c>
      <c r="H15" s="424">
        <v>4500.14</v>
      </c>
      <c r="I15" s="424">
        <v>0</v>
      </c>
      <c r="J15" s="424">
        <v>4500.14</v>
      </c>
      <c r="K15" s="424">
        <v>10622.39</v>
      </c>
      <c r="L15" s="424">
        <v>0</v>
      </c>
      <c r="M15" s="424">
        <v>10622.39</v>
      </c>
      <c r="N15" s="424">
        <v>13464.8</v>
      </c>
      <c r="O15" s="424"/>
      <c r="P15" s="424">
        <v>13464.8</v>
      </c>
      <c r="Q15" s="424">
        <v>15581.091</v>
      </c>
      <c r="R15" s="424">
        <v>0</v>
      </c>
      <c r="S15" s="424">
        <v>15581.091</v>
      </c>
      <c r="T15" s="424"/>
      <c r="U15" s="424"/>
      <c r="V15" s="425"/>
    </row>
    <row r="16" spans="1:22" ht="15" customHeight="1">
      <c r="A16" s="245" t="s">
        <v>1030</v>
      </c>
      <c r="B16" s="423">
        <v>2288.94</v>
      </c>
      <c r="C16" s="423">
        <v>0</v>
      </c>
      <c r="D16" s="423">
        <v>2288.94</v>
      </c>
      <c r="E16" s="423">
        <v>9752.21</v>
      </c>
      <c r="F16" s="423">
        <v>0</v>
      </c>
      <c r="G16" s="423">
        <v>9752.21</v>
      </c>
      <c r="H16" s="424">
        <v>5395.53</v>
      </c>
      <c r="I16" s="424">
        <v>0</v>
      </c>
      <c r="J16" s="424">
        <v>5395.53</v>
      </c>
      <c r="K16" s="424">
        <v>12503.12</v>
      </c>
      <c r="L16" s="424">
        <v>0</v>
      </c>
      <c r="M16" s="424">
        <v>12503.12</v>
      </c>
      <c r="N16" s="424">
        <v>9098.5</v>
      </c>
      <c r="O16" s="424">
        <v>377.7</v>
      </c>
      <c r="P16" s="424">
        <v>8720.8</v>
      </c>
      <c r="Q16" s="424">
        <v>16544.959</v>
      </c>
      <c r="R16" s="424">
        <v>0</v>
      </c>
      <c r="S16" s="424">
        <v>16544.959</v>
      </c>
      <c r="T16" s="424"/>
      <c r="U16" s="424"/>
      <c r="V16" s="425"/>
    </row>
    <row r="17" spans="1:22" ht="15" customHeight="1">
      <c r="A17" s="300" t="s">
        <v>1031</v>
      </c>
      <c r="B17" s="426">
        <v>3849.1</v>
      </c>
      <c r="C17" s="426">
        <v>0</v>
      </c>
      <c r="D17" s="424">
        <v>3849.1</v>
      </c>
      <c r="E17" s="424">
        <v>5827.24</v>
      </c>
      <c r="F17" s="424">
        <v>0</v>
      </c>
      <c r="G17" s="424">
        <v>5827.24</v>
      </c>
      <c r="H17" s="424">
        <v>6596.009</v>
      </c>
      <c r="I17" s="424">
        <v>0</v>
      </c>
      <c r="J17" s="424">
        <v>6596.009</v>
      </c>
      <c r="K17" s="424">
        <v>13516.69</v>
      </c>
      <c r="L17" s="424">
        <v>215.42</v>
      </c>
      <c r="M17" s="424">
        <v>13301.27</v>
      </c>
      <c r="N17" s="424">
        <v>12276.9</v>
      </c>
      <c r="O17" s="424">
        <v>0</v>
      </c>
      <c r="P17" s="424">
        <v>12276.9</v>
      </c>
      <c r="Q17" s="424">
        <v>17665.917</v>
      </c>
      <c r="R17" s="424">
        <v>0</v>
      </c>
      <c r="S17" s="424">
        <v>17665.917</v>
      </c>
      <c r="T17" s="424"/>
      <c r="U17" s="424"/>
      <c r="V17" s="425"/>
    </row>
    <row r="18" spans="1:22" ht="15" customHeight="1" thickBot="1">
      <c r="A18" s="415" t="s">
        <v>1034</v>
      </c>
      <c r="B18" s="430">
        <v>37894.65</v>
      </c>
      <c r="C18" s="430">
        <v>3619.3</v>
      </c>
      <c r="D18" s="430">
        <v>34275.35</v>
      </c>
      <c r="E18" s="430">
        <v>55877.5125</v>
      </c>
      <c r="F18" s="430">
        <v>654.478</v>
      </c>
      <c r="G18" s="430">
        <v>55223.034499999994</v>
      </c>
      <c r="H18" s="430">
        <v>64966.6535</v>
      </c>
      <c r="I18" s="430">
        <v>511.488</v>
      </c>
      <c r="J18" s="430">
        <v>64455.1555</v>
      </c>
      <c r="K18" s="430">
        <v>103574.4</v>
      </c>
      <c r="L18" s="430">
        <v>1164.74</v>
      </c>
      <c r="M18" s="430">
        <v>102409.66</v>
      </c>
      <c r="N18" s="430">
        <v>144035.17</v>
      </c>
      <c r="O18" s="430">
        <v>1536.28</v>
      </c>
      <c r="P18" s="430">
        <v>142498.89</v>
      </c>
      <c r="Q18" s="430">
        <v>119106.7635</v>
      </c>
      <c r="R18" s="430">
        <v>446.76</v>
      </c>
      <c r="S18" s="430">
        <v>118660.0035</v>
      </c>
      <c r="T18" s="430">
        <v>109297.41432499999</v>
      </c>
      <c r="U18" s="430">
        <v>363.033</v>
      </c>
      <c r="V18" s="431">
        <v>108934.381325</v>
      </c>
    </row>
    <row r="19" spans="1:22" ht="15" customHeight="1" thickTop="1">
      <c r="A19" s="47" t="s">
        <v>1718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59"/>
      <c r="O19" s="59"/>
      <c r="P19" s="59"/>
      <c r="Q19" s="59"/>
      <c r="R19" s="59"/>
      <c r="S19" s="59"/>
      <c r="T19" s="59"/>
      <c r="U19" s="59"/>
      <c r="V19" s="59"/>
    </row>
    <row r="20" spans="2:22" ht="15" customHeight="1"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</row>
    <row r="21" ht="12.75">
      <c r="S21" s="1136"/>
    </row>
  </sheetData>
  <sheetProtection/>
  <mergeCells count="10">
    <mergeCell ref="A1:V1"/>
    <mergeCell ref="A2:V2"/>
    <mergeCell ref="T4:V4"/>
    <mergeCell ref="B4:D4"/>
    <mergeCell ref="E4:G4"/>
    <mergeCell ref="H4:J4"/>
    <mergeCell ref="K4:M4"/>
    <mergeCell ref="N4:P4"/>
    <mergeCell ref="Q4:S4"/>
    <mergeCell ref="U3:V3"/>
  </mergeCells>
  <printOptions/>
  <pageMargins left="0.75" right="0.75" top="1" bottom="1" header="0.5" footer="0.5"/>
  <pageSetup fitToHeight="1" fitToWidth="1" horizontalDpi="600" verticalDpi="600" orientation="landscape" scale="5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2" width="10.7109375" style="0" customWidth="1"/>
    <col min="3" max="3" width="6.57421875" style="0" bestFit="1" customWidth="1"/>
    <col min="4" max="4" width="7.8515625" style="0" bestFit="1" customWidth="1"/>
    <col min="5" max="5" width="10.7109375" style="0" customWidth="1"/>
    <col min="6" max="6" width="5.57421875" style="0" bestFit="1" customWidth="1"/>
    <col min="7" max="7" width="7.8515625" style="0" bestFit="1" customWidth="1"/>
    <col min="8" max="8" width="10.7109375" style="0" customWidth="1"/>
    <col min="9" max="9" width="5.57421875" style="0" bestFit="1" customWidth="1"/>
    <col min="10" max="10" width="7.8515625" style="0" bestFit="1" customWidth="1"/>
    <col min="11" max="11" width="9.00390625" style="0" bestFit="1" customWidth="1"/>
    <col min="12" max="12" width="6.57421875" style="0" bestFit="1" customWidth="1"/>
    <col min="13" max="13" width="9.00390625" style="0" bestFit="1" customWidth="1"/>
    <col min="14" max="14" width="10.7109375" style="0" customWidth="1"/>
    <col min="15" max="15" width="6.57421875" style="0" bestFit="1" customWidth="1"/>
    <col min="16" max="17" width="10.7109375" style="0" customWidth="1"/>
    <col min="18" max="18" width="5.57421875" style="0" bestFit="1" customWidth="1"/>
    <col min="19" max="19" width="10.7109375" style="0" customWidth="1"/>
    <col min="20" max="20" width="9.421875" style="0" customWidth="1"/>
    <col min="21" max="21" width="5.57421875" style="0" bestFit="1" customWidth="1"/>
    <col min="22" max="22" width="10.7109375" style="0" customWidth="1"/>
  </cols>
  <sheetData>
    <row r="1" spans="1:22" ht="15" customHeight="1">
      <c r="A1" s="1384" t="s">
        <v>1089</v>
      </c>
      <c r="B1" s="1384"/>
      <c r="C1" s="1384"/>
      <c r="D1" s="1384"/>
      <c r="E1" s="1384"/>
      <c r="F1" s="1384"/>
      <c r="G1" s="1384"/>
      <c r="H1" s="1384"/>
      <c r="I1" s="1384"/>
      <c r="J1" s="1384"/>
      <c r="K1" s="1384"/>
      <c r="L1" s="1384"/>
      <c r="M1" s="1384"/>
      <c r="N1" s="1384"/>
      <c r="O1" s="1384"/>
      <c r="P1" s="1384"/>
      <c r="Q1" s="1384"/>
      <c r="R1" s="1384"/>
      <c r="S1" s="1384"/>
      <c r="T1" s="1384"/>
      <c r="U1" s="1384"/>
      <c r="V1" s="1384"/>
    </row>
    <row r="2" spans="1:22" ht="15" customHeight="1">
      <c r="A2" s="1385" t="s">
        <v>1710</v>
      </c>
      <c r="B2" s="1385"/>
      <c r="C2" s="1385"/>
      <c r="D2" s="1385"/>
      <c r="E2" s="1385"/>
      <c r="F2" s="1385"/>
      <c r="G2" s="1385"/>
      <c r="H2" s="1385"/>
      <c r="I2" s="1385"/>
      <c r="J2" s="1385"/>
      <c r="K2" s="1385"/>
      <c r="L2" s="1385"/>
      <c r="M2" s="1385"/>
      <c r="N2" s="1385"/>
      <c r="O2" s="1385"/>
      <c r="P2" s="1385"/>
      <c r="Q2" s="1385"/>
      <c r="R2" s="1385"/>
      <c r="S2" s="1385"/>
      <c r="T2" s="1385"/>
      <c r="U2" s="1385"/>
      <c r="V2" s="1385"/>
    </row>
    <row r="3" spans="1:22" ht="15" customHeight="1" thickBot="1">
      <c r="A3" s="57"/>
      <c r="B3" s="57"/>
      <c r="C3" s="57"/>
      <c r="D3" s="57"/>
      <c r="E3" s="57"/>
      <c r="F3" s="41"/>
      <c r="G3" s="41"/>
      <c r="H3" s="57"/>
      <c r="I3" s="41"/>
      <c r="J3" s="26"/>
      <c r="K3" s="57"/>
      <c r="L3" s="41"/>
      <c r="M3" s="15"/>
      <c r="N3" s="15"/>
      <c r="O3" s="15"/>
      <c r="P3" s="26"/>
      <c r="Q3" s="15"/>
      <c r="R3" s="15"/>
      <c r="S3" s="177"/>
      <c r="T3" s="15"/>
      <c r="U3" s="1390" t="s">
        <v>177</v>
      </c>
      <c r="V3" s="1390"/>
    </row>
    <row r="4" spans="1:22" ht="15" customHeight="1" thickTop="1">
      <c r="A4" s="412"/>
      <c r="B4" s="1386" t="s">
        <v>1698</v>
      </c>
      <c r="C4" s="1387"/>
      <c r="D4" s="1389"/>
      <c r="E4" s="1386" t="s">
        <v>622</v>
      </c>
      <c r="F4" s="1387"/>
      <c r="G4" s="1389"/>
      <c r="H4" s="1386" t="s">
        <v>623</v>
      </c>
      <c r="I4" s="1387"/>
      <c r="J4" s="1389"/>
      <c r="K4" s="1386" t="s">
        <v>1194</v>
      </c>
      <c r="L4" s="1387"/>
      <c r="M4" s="1389"/>
      <c r="N4" s="1386" t="s">
        <v>342</v>
      </c>
      <c r="O4" s="1387"/>
      <c r="P4" s="1389"/>
      <c r="Q4" s="1386" t="s">
        <v>1523</v>
      </c>
      <c r="R4" s="1387"/>
      <c r="S4" s="1389"/>
      <c r="T4" s="1386" t="s">
        <v>1217</v>
      </c>
      <c r="U4" s="1387"/>
      <c r="V4" s="1388"/>
    </row>
    <row r="5" spans="1:22" ht="29.25" customHeight="1">
      <c r="A5" s="1094" t="s">
        <v>1177</v>
      </c>
      <c r="B5" s="1172" t="s">
        <v>1715</v>
      </c>
      <c r="C5" s="1172" t="s">
        <v>1716</v>
      </c>
      <c r="D5" s="1176" t="s">
        <v>1717</v>
      </c>
      <c r="E5" s="1172" t="s">
        <v>1715</v>
      </c>
      <c r="F5" s="1172" t="s">
        <v>1716</v>
      </c>
      <c r="G5" s="1176" t="s">
        <v>1717</v>
      </c>
      <c r="H5" s="1172" t="s">
        <v>1715</v>
      </c>
      <c r="I5" s="1172" t="s">
        <v>1716</v>
      </c>
      <c r="J5" s="1176" t="s">
        <v>1717</v>
      </c>
      <c r="K5" s="1172" t="s">
        <v>1715</v>
      </c>
      <c r="L5" s="1172" t="s">
        <v>1716</v>
      </c>
      <c r="M5" s="1176" t="s">
        <v>1717</v>
      </c>
      <c r="N5" s="1172" t="s">
        <v>1715</v>
      </c>
      <c r="O5" s="1172" t="s">
        <v>1716</v>
      </c>
      <c r="P5" s="1176" t="s">
        <v>1717</v>
      </c>
      <c r="Q5" s="1172" t="s">
        <v>1715</v>
      </c>
      <c r="R5" s="1172" t="s">
        <v>1716</v>
      </c>
      <c r="S5" s="1176" t="s">
        <v>1717</v>
      </c>
      <c r="T5" s="1172" t="s">
        <v>1715</v>
      </c>
      <c r="U5" s="1172" t="s">
        <v>1716</v>
      </c>
      <c r="V5" s="1177" t="s">
        <v>1717</v>
      </c>
    </row>
    <row r="6" spans="1:22" ht="15" customHeight="1">
      <c r="A6" s="245" t="s">
        <v>1700</v>
      </c>
      <c r="B6" s="423">
        <v>18.2</v>
      </c>
      <c r="C6" s="423">
        <v>0</v>
      </c>
      <c r="D6" s="423">
        <v>18.2</v>
      </c>
      <c r="E6" s="423">
        <v>24.1</v>
      </c>
      <c r="F6" s="423">
        <v>7.4</v>
      </c>
      <c r="G6" s="423">
        <v>16.7</v>
      </c>
      <c r="H6" s="423">
        <v>87.5</v>
      </c>
      <c r="I6" s="423">
        <v>0</v>
      </c>
      <c r="J6" s="423">
        <v>87.5</v>
      </c>
      <c r="K6" s="424">
        <v>34.55</v>
      </c>
      <c r="L6" s="424">
        <v>0</v>
      </c>
      <c r="M6" s="424">
        <v>34.55</v>
      </c>
      <c r="N6" s="424">
        <v>81.75</v>
      </c>
      <c r="O6" s="424">
        <v>2.7</v>
      </c>
      <c r="P6" s="424">
        <v>79.05</v>
      </c>
      <c r="Q6" s="424">
        <v>74.75</v>
      </c>
      <c r="R6" s="424">
        <v>0</v>
      </c>
      <c r="S6" s="424">
        <v>74.75</v>
      </c>
      <c r="T6" s="424">
        <v>172</v>
      </c>
      <c r="U6" s="424"/>
      <c r="V6" s="425">
        <v>172</v>
      </c>
    </row>
    <row r="7" spans="1:22" ht="15" customHeight="1">
      <c r="A7" s="245" t="s">
        <v>1701</v>
      </c>
      <c r="B7" s="423">
        <v>27.6</v>
      </c>
      <c r="C7" s="423">
        <v>0</v>
      </c>
      <c r="D7" s="423">
        <v>27.6</v>
      </c>
      <c r="E7" s="423">
        <v>30.5</v>
      </c>
      <c r="F7" s="423">
        <v>0</v>
      </c>
      <c r="G7" s="423">
        <v>30.5</v>
      </c>
      <c r="H7" s="423">
        <v>63.85</v>
      </c>
      <c r="I7" s="423">
        <v>0</v>
      </c>
      <c r="J7" s="423">
        <v>63.85</v>
      </c>
      <c r="K7" s="424">
        <v>72.9</v>
      </c>
      <c r="L7" s="424">
        <v>6</v>
      </c>
      <c r="M7" s="424">
        <v>66.9</v>
      </c>
      <c r="N7" s="424">
        <v>109.6</v>
      </c>
      <c r="O7" s="424">
        <v>13.75</v>
      </c>
      <c r="P7" s="424">
        <v>95.85</v>
      </c>
      <c r="Q7" s="424">
        <v>126.55</v>
      </c>
      <c r="R7" s="424">
        <v>0</v>
      </c>
      <c r="S7" s="424">
        <v>126.55</v>
      </c>
      <c r="T7" s="424">
        <v>148.975</v>
      </c>
      <c r="U7" s="424"/>
      <c r="V7" s="425">
        <v>148.975</v>
      </c>
    </row>
    <row r="8" spans="1:22" ht="15" customHeight="1">
      <c r="A8" s="245" t="s">
        <v>1702</v>
      </c>
      <c r="B8" s="423">
        <v>49.4</v>
      </c>
      <c r="C8" s="423">
        <v>0</v>
      </c>
      <c r="D8" s="423">
        <v>49.4</v>
      </c>
      <c r="E8" s="423">
        <v>53</v>
      </c>
      <c r="F8" s="423">
        <v>0</v>
      </c>
      <c r="G8" s="423">
        <v>53</v>
      </c>
      <c r="H8" s="423">
        <v>76.25</v>
      </c>
      <c r="I8" s="423">
        <v>0</v>
      </c>
      <c r="J8" s="423">
        <v>76.25</v>
      </c>
      <c r="K8" s="424">
        <v>115.9</v>
      </c>
      <c r="L8" s="424">
        <v>0</v>
      </c>
      <c r="M8" s="424">
        <v>115.9</v>
      </c>
      <c r="N8" s="424">
        <v>245.2</v>
      </c>
      <c r="O8" s="424">
        <v>0</v>
      </c>
      <c r="P8" s="424">
        <v>245.2</v>
      </c>
      <c r="Q8" s="424">
        <v>59.8</v>
      </c>
      <c r="R8" s="424">
        <v>0</v>
      </c>
      <c r="S8" s="424">
        <v>59.8</v>
      </c>
      <c r="T8" s="424">
        <v>176.25</v>
      </c>
      <c r="U8" s="424"/>
      <c r="V8" s="425">
        <v>176.25</v>
      </c>
    </row>
    <row r="9" spans="1:22" ht="15" customHeight="1">
      <c r="A9" s="245" t="s">
        <v>1703</v>
      </c>
      <c r="B9" s="423">
        <v>32.9</v>
      </c>
      <c r="C9" s="423">
        <v>14.6</v>
      </c>
      <c r="D9" s="423">
        <v>18.3</v>
      </c>
      <c r="E9" s="423">
        <v>84.35</v>
      </c>
      <c r="F9" s="423">
        <v>0</v>
      </c>
      <c r="G9" s="423">
        <v>84.35</v>
      </c>
      <c r="H9" s="423">
        <v>71.05</v>
      </c>
      <c r="I9" s="423">
        <v>0</v>
      </c>
      <c r="J9" s="423">
        <v>71.05</v>
      </c>
      <c r="K9" s="424">
        <v>104.1</v>
      </c>
      <c r="L9" s="424">
        <v>0</v>
      </c>
      <c r="M9" s="424">
        <v>104.1</v>
      </c>
      <c r="N9" s="424">
        <v>149.53</v>
      </c>
      <c r="O9" s="424">
        <v>0</v>
      </c>
      <c r="P9" s="424">
        <v>149.53</v>
      </c>
      <c r="Q9" s="424">
        <v>85.3</v>
      </c>
      <c r="R9" s="424">
        <v>0</v>
      </c>
      <c r="S9" s="424">
        <v>85.3</v>
      </c>
      <c r="T9" s="424">
        <v>270.85</v>
      </c>
      <c r="U9" s="424"/>
      <c r="V9" s="425">
        <v>270.85</v>
      </c>
    </row>
    <row r="10" spans="1:22" ht="15" customHeight="1">
      <c r="A10" s="245" t="s">
        <v>1704</v>
      </c>
      <c r="B10" s="423">
        <v>44.5</v>
      </c>
      <c r="C10" s="423">
        <v>0</v>
      </c>
      <c r="D10" s="423">
        <v>44.5</v>
      </c>
      <c r="E10" s="423">
        <v>65</v>
      </c>
      <c r="F10" s="423">
        <v>0</v>
      </c>
      <c r="G10" s="423">
        <v>65</v>
      </c>
      <c r="H10" s="423">
        <v>95.85</v>
      </c>
      <c r="I10" s="423">
        <v>0</v>
      </c>
      <c r="J10" s="423">
        <v>95.85</v>
      </c>
      <c r="K10" s="424">
        <v>143.4</v>
      </c>
      <c r="L10" s="424">
        <v>0</v>
      </c>
      <c r="M10" s="424">
        <v>143.4</v>
      </c>
      <c r="N10" s="424">
        <v>219.45</v>
      </c>
      <c r="O10" s="424">
        <v>0</v>
      </c>
      <c r="P10" s="424">
        <v>219.45</v>
      </c>
      <c r="Q10" s="424">
        <v>96.95</v>
      </c>
      <c r="R10" s="424">
        <v>0</v>
      </c>
      <c r="S10" s="424">
        <v>96.95</v>
      </c>
      <c r="T10" s="424">
        <v>182.8625</v>
      </c>
      <c r="U10" s="424">
        <v>4.95</v>
      </c>
      <c r="V10" s="425">
        <v>177.9125</v>
      </c>
    </row>
    <row r="11" spans="1:22" ht="15" customHeight="1">
      <c r="A11" s="245" t="s">
        <v>1705</v>
      </c>
      <c r="B11" s="423">
        <v>66.2</v>
      </c>
      <c r="C11" s="423">
        <v>0</v>
      </c>
      <c r="D11" s="423">
        <v>66.2</v>
      </c>
      <c r="E11" s="423">
        <v>62.3</v>
      </c>
      <c r="F11" s="423">
        <v>1.8</v>
      </c>
      <c r="G11" s="423">
        <v>60.5</v>
      </c>
      <c r="H11" s="423">
        <v>75.95</v>
      </c>
      <c r="I11" s="423">
        <v>0</v>
      </c>
      <c r="J11" s="423">
        <v>75.95</v>
      </c>
      <c r="K11" s="424">
        <v>93.3</v>
      </c>
      <c r="L11" s="424">
        <v>0</v>
      </c>
      <c r="M11" s="424">
        <v>93.3</v>
      </c>
      <c r="N11" s="424">
        <v>174.5</v>
      </c>
      <c r="O11" s="424">
        <v>0</v>
      </c>
      <c r="P11" s="424">
        <v>174.5</v>
      </c>
      <c r="Q11" s="424">
        <v>57.35</v>
      </c>
      <c r="R11" s="424">
        <v>6</v>
      </c>
      <c r="S11" s="424">
        <v>51.35</v>
      </c>
      <c r="T11" s="424">
        <v>184.81</v>
      </c>
      <c r="U11" s="424"/>
      <c r="V11" s="425">
        <v>184.81</v>
      </c>
    </row>
    <row r="12" spans="1:22" ht="15" customHeight="1">
      <c r="A12" s="245" t="s">
        <v>1706</v>
      </c>
      <c r="B12" s="423">
        <v>29.5</v>
      </c>
      <c r="C12" s="423">
        <v>24.5</v>
      </c>
      <c r="D12" s="423">
        <v>5</v>
      </c>
      <c r="E12" s="423">
        <v>41.2</v>
      </c>
      <c r="F12" s="423">
        <v>0</v>
      </c>
      <c r="G12" s="423">
        <v>41.2</v>
      </c>
      <c r="H12" s="423">
        <v>47.55</v>
      </c>
      <c r="I12" s="423">
        <v>7.2</v>
      </c>
      <c r="J12" s="423">
        <v>40.35</v>
      </c>
      <c r="K12" s="423">
        <v>111.05</v>
      </c>
      <c r="L12" s="423">
        <v>8.6</v>
      </c>
      <c r="M12" s="423">
        <v>102.45</v>
      </c>
      <c r="N12" s="423">
        <v>155.15</v>
      </c>
      <c r="O12" s="424">
        <v>0</v>
      </c>
      <c r="P12" s="423">
        <v>155.15</v>
      </c>
      <c r="Q12" s="423">
        <v>116.7</v>
      </c>
      <c r="R12" s="424">
        <v>0</v>
      </c>
      <c r="S12" s="423">
        <v>116.7</v>
      </c>
      <c r="T12" s="423">
        <v>170.125</v>
      </c>
      <c r="U12" s="424"/>
      <c r="V12" s="1178">
        <v>170.125</v>
      </c>
    </row>
    <row r="13" spans="1:22" ht="15" customHeight="1">
      <c r="A13" s="245" t="s">
        <v>1707</v>
      </c>
      <c r="B13" s="423">
        <v>29.9</v>
      </c>
      <c r="C13" s="423">
        <v>0</v>
      </c>
      <c r="D13" s="423">
        <v>29.9</v>
      </c>
      <c r="E13" s="423">
        <v>73.6</v>
      </c>
      <c r="F13" s="423">
        <v>0</v>
      </c>
      <c r="G13" s="423">
        <v>73.6</v>
      </c>
      <c r="H13" s="423">
        <v>102.5</v>
      </c>
      <c r="I13" s="423">
        <v>0</v>
      </c>
      <c r="J13" s="423">
        <v>102.5</v>
      </c>
      <c r="K13" s="423">
        <v>199.6</v>
      </c>
      <c r="L13" s="423">
        <v>0</v>
      </c>
      <c r="M13" s="423">
        <v>199.6</v>
      </c>
      <c r="N13" s="423">
        <v>147.65</v>
      </c>
      <c r="O13" s="424">
        <v>0</v>
      </c>
      <c r="P13" s="423">
        <v>147.65</v>
      </c>
      <c r="Q13" s="423">
        <v>121.7</v>
      </c>
      <c r="R13" s="424">
        <v>0</v>
      </c>
      <c r="S13" s="423">
        <v>121.7</v>
      </c>
      <c r="T13" s="423">
        <v>199.1</v>
      </c>
      <c r="U13" s="424"/>
      <c r="V13" s="1178">
        <v>199.1</v>
      </c>
    </row>
    <row r="14" spans="1:22" ht="15" customHeight="1">
      <c r="A14" s="245" t="s">
        <v>1708</v>
      </c>
      <c r="B14" s="423">
        <v>88</v>
      </c>
      <c r="C14" s="423">
        <v>0</v>
      </c>
      <c r="D14" s="423">
        <v>88</v>
      </c>
      <c r="E14" s="423">
        <v>54.7</v>
      </c>
      <c r="F14" s="423">
        <v>0</v>
      </c>
      <c r="G14" s="423">
        <v>54.7</v>
      </c>
      <c r="H14" s="424">
        <v>50.9</v>
      </c>
      <c r="I14" s="424">
        <v>0</v>
      </c>
      <c r="J14" s="424">
        <v>50.9</v>
      </c>
      <c r="K14" s="424">
        <v>170.25</v>
      </c>
      <c r="L14" s="424">
        <v>0</v>
      </c>
      <c r="M14" s="424">
        <v>170.25</v>
      </c>
      <c r="N14" s="424">
        <v>132.6</v>
      </c>
      <c r="O14" s="424">
        <v>0</v>
      </c>
      <c r="P14" s="424">
        <v>132.6</v>
      </c>
      <c r="Q14" s="424">
        <v>190.2</v>
      </c>
      <c r="R14" s="424">
        <v>0</v>
      </c>
      <c r="S14" s="424">
        <v>190.2</v>
      </c>
      <c r="T14" s="424"/>
      <c r="U14" s="424"/>
      <c r="V14" s="425"/>
    </row>
    <row r="15" spans="1:22" ht="15" customHeight="1">
      <c r="A15" s="245" t="s">
        <v>1029</v>
      </c>
      <c r="B15" s="423">
        <v>53.9</v>
      </c>
      <c r="C15" s="423">
        <v>11</v>
      </c>
      <c r="D15" s="423">
        <v>42.9</v>
      </c>
      <c r="E15" s="423">
        <v>69.25</v>
      </c>
      <c r="F15" s="423">
        <v>0</v>
      </c>
      <c r="G15" s="423">
        <v>69.25</v>
      </c>
      <c r="H15" s="424">
        <v>67.5</v>
      </c>
      <c r="I15" s="424">
        <v>0</v>
      </c>
      <c r="J15" s="424">
        <v>67.5</v>
      </c>
      <c r="K15" s="424">
        <v>164.3</v>
      </c>
      <c r="L15" s="424">
        <v>0</v>
      </c>
      <c r="M15" s="424">
        <v>164.3</v>
      </c>
      <c r="N15" s="424">
        <v>168.9</v>
      </c>
      <c r="O15" s="424"/>
      <c r="P15" s="424">
        <v>168.9</v>
      </c>
      <c r="Q15" s="424">
        <v>218.9</v>
      </c>
      <c r="R15" s="424">
        <v>0</v>
      </c>
      <c r="S15" s="424">
        <v>218.9</v>
      </c>
      <c r="T15" s="424"/>
      <c r="U15" s="424"/>
      <c r="V15" s="425"/>
    </row>
    <row r="16" spans="1:22" ht="15" customHeight="1">
      <c r="A16" s="245" t="s">
        <v>1030</v>
      </c>
      <c r="B16" s="423">
        <v>32.4</v>
      </c>
      <c r="C16" s="423">
        <v>0</v>
      </c>
      <c r="D16" s="423">
        <v>32.4</v>
      </c>
      <c r="E16" s="423">
        <v>133</v>
      </c>
      <c r="F16" s="423">
        <v>0</v>
      </c>
      <c r="G16" s="423">
        <v>133</v>
      </c>
      <c r="H16" s="424">
        <v>82.75</v>
      </c>
      <c r="I16" s="424">
        <v>0</v>
      </c>
      <c r="J16" s="424">
        <v>82.75</v>
      </c>
      <c r="K16" s="424">
        <v>183.45</v>
      </c>
      <c r="L16" s="424">
        <v>0</v>
      </c>
      <c r="M16" s="424">
        <v>183.45</v>
      </c>
      <c r="N16" s="424">
        <v>119.5</v>
      </c>
      <c r="O16" s="424">
        <v>5</v>
      </c>
      <c r="P16" s="424">
        <v>114.5</v>
      </c>
      <c r="Q16" s="424">
        <v>222.3</v>
      </c>
      <c r="R16" s="424">
        <v>0</v>
      </c>
      <c r="S16" s="424">
        <v>222.3</v>
      </c>
      <c r="T16" s="424"/>
      <c r="U16" s="424"/>
      <c r="V16" s="425"/>
    </row>
    <row r="17" spans="1:22" ht="15" customHeight="1">
      <c r="A17" s="300" t="s">
        <v>1031</v>
      </c>
      <c r="B17" s="426">
        <v>54.5</v>
      </c>
      <c r="C17" s="426">
        <v>0</v>
      </c>
      <c r="D17" s="424">
        <v>54.5</v>
      </c>
      <c r="E17" s="424">
        <v>78.8</v>
      </c>
      <c r="F17" s="424">
        <v>0</v>
      </c>
      <c r="G17" s="424">
        <v>78.8</v>
      </c>
      <c r="H17" s="424">
        <v>101.3</v>
      </c>
      <c r="I17" s="424">
        <v>0</v>
      </c>
      <c r="J17" s="424">
        <v>101.3</v>
      </c>
      <c r="K17" s="424">
        <v>196.35</v>
      </c>
      <c r="L17" s="424">
        <v>3.1</v>
      </c>
      <c r="M17" s="424">
        <v>193.25</v>
      </c>
      <c r="N17" s="427">
        <v>159.1</v>
      </c>
      <c r="O17" s="427">
        <v>0</v>
      </c>
      <c r="P17" s="427">
        <v>159.1</v>
      </c>
      <c r="Q17" s="427">
        <v>237.1</v>
      </c>
      <c r="R17" s="427">
        <v>0</v>
      </c>
      <c r="S17" s="427">
        <v>237.1</v>
      </c>
      <c r="T17" s="427"/>
      <c r="U17" s="427"/>
      <c r="V17" s="428"/>
    </row>
    <row r="18" spans="1:22" ht="15" customHeight="1" thickBot="1">
      <c r="A18" s="415" t="s">
        <v>1034</v>
      </c>
      <c r="B18" s="430">
        <v>527</v>
      </c>
      <c r="C18" s="430">
        <v>50.1</v>
      </c>
      <c r="D18" s="430">
        <v>476.9</v>
      </c>
      <c r="E18" s="430">
        <v>769.8</v>
      </c>
      <c r="F18" s="430">
        <v>9.2</v>
      </c>
      <c r="G18" s="430">
        <v>760.6</v>
      </c>
      <c r="H18" s="430">
        <v>922.95</v>
      </c>
      <c r="I18" s="430">
        <v>7.2</v>
      </c>
      <c r="J18" s="430">
        <v>915.75</v>
      </c>
      <c r="K18" s="430">
        <v>1589.15</v>
      </c>
      <c r="L18" s="430">
        <v>17.7</v>
      </c>
      <c r="M18" s="430">
        <v>1571.45</v>
      </c>
      <c r="N18" s="430">
        <v>1862.93</v>
      </c>
      <c r="O18" s="430">
        <v>21.45</v>
      </c>
      <c r="P18" s="430">
        <v>1841.48</v>
      </c>
      <c r="Q18" s="430">
        <v>1607.6</v>
      </c>
      <c r="R18" s="430">
        <v>6</v>
      </c>
      <c r="S18" s="430">
        <v>1601.6</v>
      </c>
      <c r="T18" s="430">
        <v>1504.9724999999999</v>
      </c>
      <c r="U18" s="430">
        <v>4.95</v>
      </c>
      <c r="V18" s="431">
        <v>1500.0224999999998</v>
      </c>
    </row>
    <row r="19" ht="13.5" thickTop="1">
      <c r="A19" s="15" t="s">
        <v>1718</v>
      </c>
    </row>
    <row r="20" ht="12.75">
      <c r="S20" s="1136"/>
    </row>
  </sheetData>
  <sheetProtection/>
  <mergeCells count="10">
    <mergeCell ref="A1:V1"/>
    <mergeCell ref="A2:V2"/>
    <mergeCell ref="T4:V4"/>
    <mergeCell ref="B4:D4"/>
    <mergeCell ref="E4:G4"/>
    <mergeCell ref="H4:J4"/>
    <mergeCell ref="K4:M4"/>
    <mergeCell ref="N4:P4"/>
    <mergeCell ref="Q4:S4"/>
    <mergeCell ref="U3:V3"/>
  </mergeCells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10.57421875" style="0" customWidth="1"/>
    <col min="2" max="2" width="10.8515625" style="0" customWidth="1"/>
    <col min="3" max="3" width="9.7109375" style="0" customWidth="1"/>
    <col min="4" max="4" width="11.57421875" style="0" customWidth="1"/>
    <col min="5" max="5" width="9.7109375" style="0" customWidth="1"/>
    <col min="6" max="6" width="11.00390625" style="0" customWidth="1"/>
    <col min="7" max="7" width="9.7109375" style="0" customWidth="1"/>
    <col min="8" max="8" width="11.421875" style="0" customWidth="1"/>
    <col min="9" max="9" width="9.7109375" style="0" customWidth="1"/>
    <col min="10" max="10" width="12.57421875" style="0" customWidth="1"/>
    <col min="11" max="11" width="9.7109375" style="0" customWidth="1"/>
    <col min="12" max="12" width="10.7109375" style="0" customWidth="1"/>
    <col min="13" max="13" width="9.7109375" style="0" customWidth="1"/>
    <col min="14" max="14" width="11.421875" style="0" customWidth="1"/>
    <col min="15" max="15" width="9.7109375" style="0" customWidth="1"/>
  </cols>
  <sheetData>
    <row r="1" spans="1:15" ht="15" customHeight="1">
      <c r="A1" s="1328" t="s">
        <v>1090</v>
      </c>
      <c r="B1" s="1328"/>
      <c r="C1" s="1328"/>
      <c r="D1" s="1328"/>
      <c r="E1" s="1328"/>
      <c r="F1" s="1328"/>
      <c r="G1" s="1328"/>
      <c r="H1" s="1328"/>
      <c r="I1" s="1328"/>
      <c r="J1" s="1328"/>
      <c r="K1" s="1328"/>
      <c r="L1" s="1328"/>
      <c r="M1" s="1328"/>
      <c r="N1" s="1328"/>
      <c r="O1" s="1328"/>
    </row>
    <row r="2" spans="1:15" ht="15" customHeight="1">
      <c r="A2" s="1355" t="s">
        <v>83</v>
      </c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</row>
    <row r="3" spans="1:15" ht="15" customHeight="1" thickBot="1">
      <c r="A3" s="1390" t="s">
        <v>1659</v>
      </c>
      <c r="B3" s="1390"/>
      <c r="C3" s="1390"/>
      <c r="D3" s="1390"/>
      <c r="E3" s="1390"/>
      <c r="F3" s="1390"/>
      <c r="G3" s="1390"/>
      <c r="H3" s="1390"/>
      <c r="I3" s="1390"/>
      <c r="J3" s="1390"/>
      <c r="K3" s="1390"/>
      <c r="L3" s="1390"/>
      <c r="M3" s="1390"/>
      <c r="N3" s="1390"/>
      <c r="O3" s="1390"/>
    </row>
    <row r="4" spans="1:15" ht="15" customHeight="1" thickTop="1">
      <c r="A4" s="416"/>
      <c r="B4" s="1393" t="s">
        <v>1698</v>
      </c>
      <c r="C4" s="1392"/>
      <c r="D4" s="1391" t="s">
        <v>622</v>
      </c>
      <c r="E4" s="1392"/>
      <c r="F4" s="1391" t="s">
        <v>623</v>
      </c>
      <c r="G4" s="1392"/>
      <c r="H4" s="1391" t="s">
        <v>1194</v>
      </c>
      <c r="I4" s="1392"/>
      <c r="J4" s="1391" t="s">
        <v>342</v>
      </c>
      <c r="K4" s="1392"/>
      <c r="L4" s="1391" t="s">
        <v>1523</v>
      </c>
      <c r="M4" s="1392"/>
      <c r="N4" s="1393" t="s">
        <v>1217</v>
      </c>
      <c r="O4" s="1394"/>
    </row>
    <row r="5" spans="1:15" ht="15" customHeight="1">
      <c r="A5" s="417" t="s">
        <v>1177</v>
      </c>
      <c r="B5" s="1179" t="s">
        <v>1719</v>
      </c>
      <c r="C5" s="1179" t="s">
        <v>1720</v>
      </c>
      <c r="D5" s="1179" t="s">
        <v>1719</v>
      </c>
      <c r="E5" s="1179" t="s">
        <v>1720</v>
      </c>
      <c r="F5" s="1179" t="s">
        <v>1719</v>
      </c>
      <c r="G5" s="1179" t="s">
        <v>1720</v>
      </c>
      <c r="H5" s="1179" t="s">
        <v>1719</v>
      </c>
      <c r="I5" s="1179" t="s">
        <v>1720</v>
      </c>
      <c r="J5" s="1179" t="s">
        <v>1719</v>
      </c>
      <c r="K5" s="1179" t="s">
        <v>1720</v>
      </c>
      <c r="L5" s="1179" t="s">
        <v>1719</v>
      </c>
      <c r="M5" s="1179" t="s">
        <v>1720</v>
      </c>
      <c r="N5" s="1179" t="s">
        <v>1719</v>
      </c>
      <c r="O5" s="1180" t="s">
        <v>1720</v>
      </c>
    </row>
    <row r="6" spans="1:15" ht="24.75" customHeight="1">
      <c r="A6" s="245" t="s">
        <v>1700</v>
      </c>
      <c r="B6" s="1181">
        <v>1847.355</v>
      </c>
      <c r="C6" s="1182">
        <v>40</v>
      </c>
      <c r="D6" s="1181">
        <v>2611.31</v>
      </c>
      <c r="E6" s="1182">
        <v>60</v>
      </c>
      <c r="F6" s="1181">
        <v>2334.575</v>
      </c>
      <c r="G6" s="1182">
        <v>50</v>
      </c>
      <c r="H6" s="1183">
        <v>3641.625</v>
      </c>
      <c r="I6" s="1182">
        <v>90</v>
      </c>
      <c r="J6" s="1183">
        <v>5969.58</v>
      </c>
      <c r="K6" s="1182">
        <v>140</v>
      </c>
      <c r="L6" s="1183">
        <v>15930.35</v>
      </c>
      <c r="M6" s="1182">
        <v>330</v>
      </c>
      <c r="N6" s="1183">
        <v>7447.35</v>
      </c>
      <c r="O6" s="1184">
        <v>160</v>
      </c>
    </row>
    <row r="7" spans="1:15" ht="24.75" customHeight="1">
      <c r="A7" s="245" t="s">
        <v>1701</v>
      </c>
      <c r="B7" s="1181">
        <v>0</v>
      </c>
      <c r="C7" s="1181">
        <v>0</v>
      </c>
      <c r="D7" s="1181">
        <v>2191.9</v>
      </c>
      <c r="E7" s="1182">
        <v>50</v>
      </c>
      <c r="F7" s="1181">
        <v>2786.475</v>
      </c>
      <c r="G7" s="1182">
        <v>60</v>
      </c>
      <c r="H7" s="1183">
        <v>3675.4249999999997</v>
      </c>
      <c r="I7" s="1182">
        <v>90</v>
      </c>
      <c r="J7" s="1183">
        <v>2644.05</v>
      </c>
      <c r="K7" s="1182">
        <v>60</v>
      </c>
      <c r="L7" s="1183">
        <v>8748.6</v>
      </c>
      <c r="M7" s="1182">
        <v>180</v>
      </c>
      <c r="N7" s="1183">
        <v>9334.23</v>
      </c>
      <c r="O7" s="1184">
        <v>200</v>
      </c>
    </row>
    <row r="8" spans="1:15" ht="24.75" customHeight="1">
      <c r="A8" s="245" t="s">
        <v>1702</v>
      </c>
      <c r="B8" s="1181">
        <v>0</v>
      </c>
      <c r="C8" s="1181">
        <v>0</v>
      </c>
      <c r="D8" s="1181">
        <v>2652.09</v>
      </c>
      <c r="E8" s="1182">
        <v>50</v>
      </c>
      <c r="F8" s="1181">
        <v>3205.3</v>
      </c>
      <c r="G8" s="1182">
        <v>70</v>
      </c>
      <c r="H8" s="1185">
        <v>5542.724999999999</v>
      </c>
      <c r="I8" s="1186">
        <v>140</v>
      </c>
      <c r="J8" s="1185">
        <v>3257.1</v>
      </c>
      <c r="K8" s="1186">
        <v>70</v>
      </c>
      <c r="L8" s="1185">
        <v>5629.95</v>
      </c>
      <c r="M8" s="1186">
        <v>120</v>
      </c>
      <c r="N8" s="1185">
        <v>9010.18</v>
      </c>
      <c r="O8" s="1187">
        <v>200</v>
      </c>
    </row>
    <row r="9" spans="1:15" ht="24.75" customHeight="1">
      <c r="A9" s="245" t="s">
        <v>1703</v>
      </c>
      <c r="B9" s="1181">
        <v>0</v>
      </c>
      <c r="C9" s="1181">
        <v>0</v>
      </c>
      <c r="D9" s="1181">
        <v>1810.725</v>
      </c>
      <c r="E9" s="1182">
        <v>40</v>
      </c>
      <c r="F9" s="1188">
        <v>3602.15</v>
      </c>
      <c r="G9" s="1186">
        <v>80</v>
      </c>
      <c r="H9" s="1185">
        <v>3932.35</v>
      </c>
      <c r="I9" s="1186">
        <v>100</v>
      </c>
      <c r="J9" s="1185">
        <v>10657.1</v>
      </c>
      <c r="K9" s="1186">
        <v>220</v>
      </c>
      <c r="L9" s="1185">
        <v>3739.15</v>
      </c>
      <c r="M9" s="1186">
        <v>80</v>
      </c>
      <c r="N9" s="1185">
        <v>6212.85</v>
      </c>
      <c r="O9" s="1187">
        <v>140</v>
      </c>
    </row>
    <row r="10" spans="1:15" ht="24.75" customHeight="1">
      <c r="A10" s="245" t="s">
        <v>1704</v>
      </c>
      <c r="B10" s="1181">
        <v>1340.73</v>
      </c>
      <c r="C10" s="1182">
        <v>30</v>
      </c>
      <c r="D10" s="1181">
        <v>2290.13</v>
      </c>
      <c r="E10" s="1182">
        <v>50</v>
      </c>
      <c r="F10" s="1188">
        <v>2689.325</v>
      </c>
      <c r="G10" s="1186">
        <v>60</v>
      </c>
      <c r="H10" s="1185">
        <v>5531.6</v>
      </c>
      <c r="I10" s="1186">
        <v>140</v>
      </c>
      <c r="J10" s="1185">
        <v>6950.8</v>
      </c>
      <c r="K10" s="1186">
        <v>140</v>
      </c>
      <c r="L10" s="1185">
        <v>7453.55</v>
      </c>
      <c r="M10" s="1186">
        <v>160</v>
      </c>
      <c r="N10" s="1185">
        <v>14525.89</v>
      </c>
      <c r="O10" s="1187">
        <v>320</v>
      </c>
    </row>
    <row r="11" spans="1:15" ht="24.75" customHeight="1">
      <c r="A11" s="245" t="s">
        <v>1705</v>
      </c>
      <c r="B11" s="1181">
        <v>437.3</v>
      </c>
      <c r="C11" s="1182">
        <v>10</v>
      </c>
      <c r="D11" s="1181">
        <v>1348.15</v>
      </c>
      <c r="E11" s="1182">
        <v>40</v>
      </c>
      <c r="F11" s="1188">
        <v>3112.005</v>
      </c>
      <c r="G11" s="1186">
        <v>70</v>
      </c>
      <c r="H11" s="1185">
        <v>3943.45</v>
      </c>
      <c r="I11" s="1186">
        <v>100</v>
      </c>
      <c r="J11" s="1185">
        <v>4381.8</v>
      </c>
      <c r="K11" s="1186">
        <v>90</v>
      </c>
      <c r="L11" s="1185">
        <v>8316.9</v>
      </c>
      <c r="M11" s="1186">
        <v>180</v>
      </c>
      <c r="N11" s="1185">
        <v>9025.57</v>
      </c>
      <c r="O11" s="1187">
        <v>200</v>
      </c>
    </row>
    <row r="12" spans="1:15" ht="24.75" customHeight="1">
      <c r="A12" s="245" t="s">
        <v>1706</v>
      </c>
      <c r="B12" s="1181">
        <v>2183.225</v>
      </c>
      <c r="C12" s="1182">
        <v>50</v>
      </c>
      <c r="D12" s="1181">
        <v>2213.55</v>
      </c>
      <c r="E12" s="1182">
        <v>50</v>
      </c>
      <c r="F12" s="1181">
        <v>1326.735</v>
      </c>
      <c r="G12" s="1182">
        <v>30</v>
      </c>
      <c r="H12" s="1185">
        <v>5125.83</v>
      </c>
      <c r="I12" s="1186">
        <v>130</v>
      </c>
      <c r="J12" s="1185">
        <v>6352.28</v>
      </c>
      <c r="K12" s="1186">
        <v>130</v>
      </c>
      <c r="L12" s="1185">
        <v>8302.05</v>
      </c>
      <c r="M12" s="1186">
        <v>180</v>
      </c>
      <c r="N12" s="1185">
        <v>10019.93</v>
      </c>
      <c r="O12" s="1187">
        <v>220</v>
      </c>
    </row>
    <row r="13" spans="1:15" ht="24.75" customHeight="1">
      <c r="A13" s="245" t="s">
        <v>1707</v>
      </c>
      <c r="B13" s="1181">
        <v>2624.225</v>
      </c>
      <c r="C13" s="1182">
        <v>60</v>
      </c>
      <c r="D13" s="1181">
        <v>3106.1</v>
      </c>
      <c r="E13" s="1182">
        <v>70</v>
      </c>
      <c r="F13" s="1181">
        <v>3093.7749999999996</v>
      </c>
      <c r="G13" s="1182">
        <v>70</v>
      </c>
      <c r="H13" s="1185">
        <v>4799.95</v>
      </c>
      <c r="I13" s="1186">
        <v>120</v>
      </c>
      <c r="J13" s="1185">
        <v>7561.65</v>
      </c>
      <c r="K13" s="1186">
        <v>150</v>
      </c>
      <c r="L13" s="1185">
        <v>5503.2</v>
      </c>
      <c r="M13" s="1186">
        <v>120</v>
      </c>
      <c r="N13" s="1185">
        <v>8154.46</v>
      </c>
      <c r="O13" s="1187">
        <v>180</v>
      </c>
    </row>
    <row r="14" spans="1:15" ht="24.75" customHeight="1">
      <c r="A14" s="245" t="s">
        <v>1708</v>
      </c>
      <c r="B14" s="1181">
        <v>436.25</v>
      </c>
      <c r="C14" s="1182">
        <v>10</v>
      </c>
      <c r="D14" s="1181">
        <v>3124.5</v>
      </c>
      <c r="E14" s="1182">
        <v>70</v>
      </c>
      <c r="F14" s="1188">
        <v>3457.575</v>
      </c>
      <c r="G14" s="1186">
        <v>80</v>
      </c>
      <c r="H14" s="1188">
        <v>5624.83</v>
      </c>
      <c r="I14" s="1186">
        <v>140</v>
      </c>
      <c r="J14" s="1188">
        <v>5621.88</v>
      </c>
      <c r="K14" s="1186">
        <v>110</v>
      </c>
      <c r="L14" s="1188">
        <v>7246.63</v>
      </c>
      <c r="M14" s="1186">
        <v>160</v>
      </c>
      <c r="N14" s="1188"/>
      <c r="O14" s="1187"/>
    </row>
    <row r="15" spans="1:15" ht="24.75" customHeight="1">
      <c r="A15" s="245" t="s">
        <v>1029</v>
      </c>
      <c r="B15" s="1181">
        <v>3052.16</v>
      </c>
      <c r="C15" s="1182">
        <v>70</v>
      </c>
      <c r="D15" s="1181">
        <v>452.95</v>
      </c>
      <c r="E15" s="1182">
        <v>10</v>
      </c>
      <c r="F15" s="1188">
        <v>4950.64</v>
      </c>
      <c r="G15" s="1186">
        <v>120</v>
      </c>
      <c r="H15" s="1188">
        <v>6474.78</v>
      </c>
      <c r="I15" s="1186">
        <v>160</v>
      </c>
      <c r="J15" s="1188">
        <v>6495.8</v>
      </c>
      <c r="K15" s="1186">
        <v>130</v>
      </c>
      <c r="L15" s="1188">
        <v>11627.85</v>
      </c>
      <c r="M15" s="1186">
        <v>260</v>
      </c>
      <c r="N15" s="1188"/>
      <c r="O15" s="1187"/>
    </row>
    <row r="16" spans="1:15" ht="24.75" customHeight="1">
      <c r="A16" s="245" t="s">
        <v>1030</v>
      </c>
      <c r="B16" s="1181">
        <v>2177.63</v>
      </c>
      <c r="C16" s="1182">
        <v>50</v>
      </c>
      <c r="D16" s="1188">
        <v>2742.225</v>
      </c>
      <c r="E16" s="1186">
        <v>60</v>
      </c>
      <c r="F16" s="1188">
        <v>5293.265</v>
      </c>
      <c r="G16" s="1186">
        <v>130</v>
      </c>
      <c r="H16" s="1188">
        <v>7678.38</v>
      </c>
      <c r="I16" s="1186">
        <v>180</v>
      </c>
      <c r="J16" s="1188">
        <v>5298.2</v>
      </c>
      <c r="K16" s="1186">
        <v>110</v>
      </c>
      <c r="L16" s="1188">
        <v>9332.05</v>
      </c>
      <c r="M16" s="1186">
        <v>200</v>
      </c>
      <c r="N16" s="1188"/>
      <c r="O16" s="1187"/>
    </row>
    <row r="17" spans="1:15" ht="24.75" customHeight="1">
      <c r="A17" s="300" t="s">
        <v>1031</v>
      </c>
      <c r="B17" s="1189">
        <v>1306.875</v>
      </c>
      <c r="C17" s="1190">
        <v>30</v>
      </c>
      <c r="D17" s="1191">
        <v>2304.975</v>
      </c>
      <c r="E17" s="1192">
        <v>50</v>
      </c>
      <c r="F17" s="1191">
        <v>4475.85</v>
      </c>
      <c r="G17" s="1192">
        <v>110</v>
      </c>
      <c r="H17" s="1191">
        <v>14631.58</v>
      </c>
      <c r="I17" s="1192">
        <v>340</v>
      </c>
      <c r="J17" s="1191">
        <v>8210.38</v>
      </c>
      <c r="K17" s="1192">
        <v>170</v>
      </c>
      <c r="L17" s="1191">
        <v>10262.95</v>
      </c>
      <c r="M17" s="1192">
        <v>220</v>
      </c>
      <c r="N17" s="1191"/>
      <c r="O17" s="1193"/>
    </row>
    <row r="18" spans="1:15" ht="24.75" customHeight="1" thickBot="1">
      <c r="A18" s="248" t="s">
        <v>1034</v>
      </c>
      <c r="B18" s="1194">
        <v>15405.75</v>
      </c>
      <c r="C18" s="1195">
        <v>350</v>
      </c>
      <c r="D18" s="1196">
        <v>26848.604999999996</v>
      </c>
      <c r="E18" s="1197">
        <v>600</v>
      </c>
      <c r="F18" s="1196">
        <v>40327.67</v>
      </c>
      <c r="G18" s="1197">
        <v>930</v>
      </c>
      <c r="H18" s="1198">
        <v>70602.525</v>
      </c>
      <c r="I18" s="1197">
        <v>1730</v>
      </c>
      <c r="J18" s="1198">
        <v>73400.62</v>
      </c>
      <c r="K18" s="1197">
        <v>1520</v>
      </c>
      <c r="L18" s="1198">
        <v>102093.23</v>
      </c>
      <c r="M18" s="1197">
        <v>2190</v>
      </c>
      <c r="N18" s="1198">
        <v>73730.46</v>
      </c>
      <c r="O18" s="1199">
        <v>1620</v>
      </c>
    </row>
    <row r="19" ht="13.5" thickTop="1"/>
    <row r="20" ht="12.75">
      <c r="M20" s="1137"/>
    </row>
    <row r="21" spans="8:12" ht="12.75">
      <c r="H21" s="1046"/>
      <c r="J21" s="1046"/>
      <c r="L21" s="1046"/>
    </row>
  </sheetData>
  <sheetProtection/>
  <mergeCells count="10">
    <mergeCell ref="L4:M4"/>
    <mergeCell ref="A2:O2"/>
    <mergeCell ref="A1:O1"/>
    <mergeCell ref="A3:O3"/>
    <mergeCell ref="N4:O4"/>
    <mergeCell ref="B4:C4"/>
    <mergeCell ref="D4:E4"/>
    <mergeCell ref="F4:G4"/>
    <mergeCell ref="H4:I4"/>
    <mergeCell ref="J4:K4"/>
  </mergeCells>
  <printOptions/>
  <pageMargins left="0.75" right="0.75" top="1" bottom="1" header="0.5" footer="0.5"/>
  <pageSetup fitToHeight="1" fitToWidth="1" horizontalDpi="600" verticalDpi="600" orientation="portrait" scale="5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PageLayoutView="0" workbookViewId="0" topLeftCell="A13">
      <selection activeCell="E37" sqref="E37"/>
    </sheetView>
  </sheetViews>
  <sheetFormatPr defaultColWidth="9.140625" defaultRowHeight="12.75"/>
  <cols>
    <col min="1" max="1" width="5.28125" style="0" customWidth="1"/>
    <col min="2" max="9" width="11.7109375" style="0" customWidth="1"/>
  </cols>
  <sheetData>
    <row r="1" spans="1:9" ht="15" customHeight="1">
      <c r="A1" s="54"/>
      <c r="B1" s="1377" t="s">
        <v>1091</v>
      </c>
      <c r="C1" s="1377"/>
      <c r="D1" s="1377"/>
      <c r="E1" s="1377"/>
      <c r="F1" s="1377"/>
      <c r="G1" s="1377"/>
      <c r="H1" s="1377"/>
      <c r="I1" s="1377"/>
    </row>
    <row r="2" spans="1:9" ht="15" customHeight="1">
      <c r="A2" s="54"/>
      <c r="B2" s="1378" t="s">
        <v>1721</v>
      </c>
      <c r="C2" s="1378"/>
      <c r="D2" s="1378"/>
      <c r="E2" s="1378"/>
      <c r="F2" s="1378"/>
      <c r="G2" s="1378"/>
      <c r="H2" s="1378"/>
      <c r="I2" s="1378"/>
    </row>
    <row r="3" spans="1:9" ht="15" customHeight="1">
      <c r="A3" s="54"/>
      <c r="B3" s="134"/>
      <c r="C3" s="134"/>
      <c r="D3" s="134"/>
      <c r="E3" s="434"/>
      <c r="F3" s="434"/>
      <c r="G3" s="434"/>
      <c r="H3" s="434"/>
      <c r="I3" s="54"/>
    </row>
    <row r="4" spans="1:9" ht="15" customHeight="1">
      <c r="A4" s="54"/>
      <c r="B4" s="15"/>
      <c r="C4" s="15"/>
      <c r="D4" s="15"/>
      <c r="E4" s="15"/>
      <c r="F4" s="15"/>
      <c r="G4" s="54"/>
      <c r="H4" s="54"/>
      <c r="I4" s="54"/>
    </row>
    <row r="5" spans="1:9" ht="15" customHeight="1" thickBot="1">
      <c r="A5" s="54"/>
      <c r="B5" s="1390" t="s">
        <v>461</v>
      </c>
      <c r="C5" s="1390"/>
      <c r="D5" s="1390"/>
      <c r="E5" s="1390"/>
      <c r="F5" s="1390"/>
      <c r="G5" s="1390"/>
      <c r="H5" s="1390"/>
      <c r="I5" s="1390"/>
    </row>
    <row r="6" spans="1:9" ht="16.5" customHeight="1" thickTop="1">
      <c r="A6" s="54"/>
      <c r="B6" s="418" t="s">
        <v>1177</v>
      </c>
      <c r="C6" s="419" t="s">
        <v>1698</v>
      </c>
      <c r="D6" s="420" t="s">
        <v>622</v>
      </c>
      <c r="E6" s="420" t="s">
        <v>623</v>
      </c>
      <c r="F6" s="421" t="s">
        <v>1194</v>
      </c>
      <c r="G6" s="419" t="s">
        <v>342</v>
      </c>
      <c r="H6" s="419" t="s">
        <v>1523</v>
      </c>
      <c r="I6" s="422" t="s">
        <v>1217</v>
      </c>
    </row>
    <row r="7" spans="1:9" ht="16.5" customHeight="1">
      <c r="A7" s="54"/>
      <c r="B7" s="245" t="s">
        <v>1700</v>
      </c>
      <c r="C7" s="423">
        <v>585</v>
      </c>
      <c r="D7" s="381">
        <v>400</v>
      </c>
      <c r="E7" s="381">
        <v>0</v>
      </c>
      <c r="F7" s="413">
        <v>0</v>
      </c>
      <c r="G7" s="424">
        <v>18150</v>
      </c>
      <c r="H7" s="424">
        <v>0</v>
      </c>
      <c r="I7" s="425">
        <v>2950</v>
      </c>
    </row>
    <row r="8" spans="1:9" ht="16.5" customHeight="1">
      <c r="A8" s="54"/>
      <c r="B8" s="245" t="s">
        <v>1701</v>
      </c>
      <c r="C8" s="423">
        <v>189</v>
      </c>
      <c r="D8" s="381">
        <v>550</v>
      </c>
      <c r="E8" s="381">
        <v>370</v>
      </c>
      <c r="F8" s="413">
        <v>4080</v>
      </c>
      <c r="G8" s="424">
        <v>3720</v>
      </c>
      <c r="H8" s="424">
        <v>350</v>
      </c>
      <c r="I8" s="956">
        <v>0</v>
      </c>
    </row>
    <row r="9" spans="1:9" ht="16.5" customHeight="1">
      <c r="A9" s="54"/>
      <c r="B9" s="245" t="s">
        <v>1702</v>
      </c>
      <c r="C9" s="423">
        <v>3367.28</v>
      </c>
      <c r="D9" s="381">
        <v>220</v>
      </c>
      <c r="E9" s="381">
        <v>1575</v>
      </c>
      <c r="F9" s="413">
        <v>9665</v>
      </c>
      <c r="G9" s="424">
        <v>11155</v>
      </c>
      <c r="H9" s="424">
        <v>3700</v>
      </c>
      <c r="I9" s="425">
        <v>17892.4</v>
      </c>
    </row>
    <row r="10" spans="1:9" ht="16.5" customHeight="1">
      <c r="A10" s="54"/>
      <c r="B10" s="245" t="s">
        <v>1703</v>
      </c>
      <c r="C10" s="423">
        <v>15836.81</v>
      </c>
      <c r="D10" s="381">
        <v>0</v>
      </c>
      <c r="E10" s="381">
        <v>2101.5</v>
      </c>
      <c r="F10" s="413">
        <v>13135</v>
      </c>
      <c r="G10" s="424">
        <v>2500</v>
      </c>
      <c r="H10" s="424">
        <v>13234</v>
      </c>
      <c r="I10" s="425">
        <v>30968</v>
      </c>
    </row>
    <row r="11" spans="1:9" ht="16.5" customHeight="1">
      <c r="A11" s="54"/>
      <c r="B11" s="245" t="s">
        <v>1704</v>
      </c>
      <c r="C11" s="423">
        <v>2362.5</v>
      </c>
      <c r="D11" s="381">
        <v>0</v>
      </c>
      <c r="E11" s="381">
        <v>1074.7</v>
      </c>
      <c r="F11" s="413">
        <v>9310</v>
      </c>
      <c r="G11" s="424">
        <v>0</v>
      </c>
      <c r="H11" s="424">
        <v>28178.9</v>
      </c>
      <c r="I11" s="425">
        <v>29865.26</v>
      </c>
    </row>
    <row r="12" spans="1:9" ht="16.5" customHeight="1">
      <c r="A12" s="54"/>
      <c r="B12" s="245" t="s">
        <v>1705</v>
      </c>
      <c r="C12" s="423">
        <v>200</v>
      </c>
      <c r="D12" s="381">
        <v>753.5</v>
      </c>
      <c r="E12" s="382">
        <v>3070</v>
      </c>
      <c r="F12" s="413">
        <v>10780</v>
      </c>
      <c r="G12" s="424">
        <v>6010</v>
      </c>
      <c r="H12" s="424">
        <v>19784.4</v>
      </c>
      <c r="I12" s="425">
        <v>40038.26</v>
      </c>
    </row>
    <row r="13" spans="1:9" ht="16.5" customHeight="1">
      <c r="A13" s="54"/>
      <c r="B13" s="245" t="s">
        <v>1706</v>
      </c>
      <c r="C13" s="423">
        <v>6224.804</v>
      </c>
      <c r="D13" s="381">
        <v>200</v>
      </c>
      <c r="E13" s="381">
        <v>0</v>
      </c>
      <c r="F13" s="413">
        <v>25532</v>
      </c>
      <c r="G13" s="424">
        <v>12260</v>
      </c>
      <c r="H13" s="424">
        <v>18527.19</v>
      </c>
      <c r="I13" s="425">
        <v>14924.88</v>
      </c>
    </row>
    <row r="14" spans="1:9" ht="16.5" customHeight="1">
      <c r="A14" s="54"/>
      <c r="B14" s="245" t="s">
        <v>1707</v>
      </c>
      <c r="C14" s="423">
        <v>11402</v>
      </c>
      <c r="D14" s="382">
        <v>160</v>
      </c>
      <c r="E14" s="382">
        <v>300</v>
      </c>
      <c r="F14" s="413">
        <v>0</v>
      </c>
      <c r="G14" s="424">
        <v>29437.5</v>
      </c>
      <c r="H14" s="424">
        <v>1394.29</v>
      </c>
      <c r="I14" s="425">
        <v>19473.1</v>
      </c>
    </row>
    <row r="15" spans="1:9" ht="16.5" customHeight="1">
      <c r="A15" s="54"/>
      <c r="B15" s="245" t="s">
        <v>1708</v>
      </c>
      <c r="C15" s="423">
        <v>4027.9</v>
      </c>
      <c r="D15" s="382">
        <v>950</v>
      </c>
      <c r="E15" s="382">
        <v>8630</v>
      </c>
      <c r="F15" s="413">
        <v>3850</v>
      </c>
      <c r="G15" s="424">
        <v>2150</v>
      </c>
      <c r="H15" s="424">
        <v>6617.5</v>
      </c>
      <c r="I15" s="425"/>
    </row>
    <row r="16" spans="1:9" ht="16.5" customHeight="1">
      <c r="A16" s="54"/>
      <c r="B16" s="245" t="s">
        <v>1029</v>
      </c>
      <c r="C16" s="423">
        <v>1040</v>
      </c>
      <c r="D16" s="382">
        <v>4800</v>
      </c>
      <c r="E16" s="382">
        <v>13821</v>
      </c>
      <c r="F16" s="413">
        <v>21250</v>
      </c>
      <c r="G16" s="424">
        <v>11220</v>
      </c>
      <c r="H16" s="424">
        <v>67.1</v>
      </c>
      <c r="I16" s="425"/>
    </row>
    <row r="17" spans="1:9" ht="16.5" customHeight="1">
      <c r="A17" s="54"/>
      <c r="B17" s="245" t="s">
        <v>1030</v>
      </c>
      <c r="C17" s="423">
        <v>600</v>
      </c>
      <c r="D17" s="381">
        <v>0</v>
      </c>
      <c r="E17" s="382">
        <v>350</v>
      </c>
      <c r="F17" s="413">
        <v>4500</v>
      </c>
      <c r="G17" s="424">
        <v>11180</v>
      </c>
      <c r="H17" s="424">
        <v>2.88</v>
      </c>
      <c r="I17" s="425"/>
    </row>
    <row r="18" spans="1:9" ht="16.5" customHeight="1">
      <c r="A18" s="54"/>
      <c r="B18" s="300" t="s">
        <v>1031</v>
      </c>
      <c r="C18" s="426">
        <v>3472.05</v>
      </c>
      <c r="D18" s="384">
        <v>1850</v>
      </c>
      <c r="E18" s="384">
        <v>15687</v>
      </c>
      <c r="F18" s="414">
        <v>1730</v>
      </c>
      <c r="G18" s="427">
        <v>0</v>
      </c>
      <c r="H18" s="427">
        <v>4080</v>
      </c>
      <c r="I18" s="428"/>
    </row>
    <row r="19" spans="1:9" ht="16.5" customHeight="1" thickBot="1">
      <c r="A19" s="62"/>
      <c r="B19" s="386" t="s">
        <v>1034</v>
      </c>
      <c r="C19" s="387">
        <v>49307.344000000005</v>
      </c>
      <c r="D19" s="387">
        <v>9883.5</v>
      </c>
      <c r="E19" s="388">
        <v>46979.2</v>
      </c>
      <c r="F19" s="429">
        <v>103832</v>
      </c>
      <c r="G19" s="430">
        <v>107782.5</v>
      </c>
      <c r="H19" s="430">
        <v>95936.26</v>
      </c>
      <c r="I19" s="431">
        <v>156111.9</v>
      </c>
    </row>
    <row r="20" spans="1:9" ht="13.5" thickTop="1">
      <c r="A20" s="56"/>
      <c r="B20" s="1010" t="s">
        <v>1722</v>
      </c>
      <c r="C20" s="1012"/>
      <c r="D20" s="1012"/>
      <c r="E20" s="1012"/>
      <c r="F20" s="1012"/>
      <c r="G20" s="1012"/>
      <c r="H20" s="1012"/>
      <c r="I20" s="56"/>
    </row>
    <row r="21" spans="1:9" ht="12.75">
      <c r="A21" s="56"/>
      <c r="B21" s="1010" t="s">
        <v>1174</v>
      </c>
      <c r="C21" s="1012"/>
      <c r="D21" s="1012"/>
      <c r="E21" s="1012"/>
      <c r="F21" s="1012"/>
      <c r="G21" s="1012"/>
      <c r="H21" s="1012"/>
      <c r="I21" s="56"/>
    </row>
    <row r="22" spans="1:9" ht="15" customHeight="1">
      <c r="A22" s="56"/>
      <c r="B22" s="42"/>
      <c r="C22" s="56"/>
      <c r="D22" s="56"/>
      <c r="E22" s="56"/>
      <c r="F22" s="56"/>
      <c r="G22" s="56"/>
      <c r="H22" s="1138"/>
      <c r="I22" s="56"/>
    </row>
    <row r="23" spans="1:9" ht="15" customHeight="1">
      <c r="A23" s="56"/>
      <c r="B23" s="42"/>
      <c r="C23" s="56"/>
      <c r="D23" s="56"/>
      <c r="E23" s="56"/>
      <c r="F23" s="56"/>
      <c r="G23" s="56"/>
      <c r="H23" s="56"/>
      <c r="I23" s="56"/>
    </row>
    <row r="24" spans="1:9" ht="15" customHeight="1">
      <c r="A24" s="56"/>
      <c r="B24" s="56"/>
      <c r="C24" s="56"/>
      <c r="D24" s="56"/>
      <c r="E24" s="56"/>
      <c r="F24" s="56"/>
      <c r="G24" s="56"/>
      <c r="H24" s="56"/>
      <c r="I24" s="56"/>
    </row>
    <row r="25" spans="1:9" ht="15" customHeight="1">
      <c r="A25" s="54"/>
      <c r="B25" s="1377" t="s">
        <v>1092</v>
      </c>
      <c r="C25" s="1377"/>
      <c r="D25" s="1377"/>
      <c r="E25" s="1377"/>
      <c r="F25" s="1377"/>
      <c r="G25" s="1377"/>
      <c r="H25" s="1377"/>
      <c r="I25" s="1377"/>
    </row>
    <row r="26" spans="1:9" ht="15" customHeight="1">
      <c r="A26" s="54"/>
      <c r="B26" s="1395" t="s">
        <v>1723</v>
      </c>
      <c r="C26" s="1395"/>
      <c r="D26" s="1395"/>
      <c r="E26" s="1395"/>
      <c r="F26" s="1395"/>
      <c r="G26" s="1395"/>
      <c r="H26" s="1395"/>
      <c r="I26" s="1395"/>
    </row>
    <row r="27" spans="1:9" ht="15" customHeight="1" thickBot="1">
      <c r="A27" s="54"/>
      <c r="B27" s="1390" t="s">
        <v>461</v>
      </c>
      <c r="C27" s="1390"/>
      <c r="D27" s="1390"/>
      <c r="E27" s="1390"/>
      <c r="F27" s="1390"/>
      <c r="G27" s="1390"/>
      <c r="H27" s="1390"/>
      <c r="I27" s="1390"/>
    </row>
    <row r="28" spans="1:9" ht="16.5" customHeight="1" thickTop="1">
      <c r="A28" s="54"/>
      <c r="B28" s="389" t="s">
        <v>1177</v>
      </c>
      <c r="C28" s="390" t="s">
        <v>1698</v>
      </c>
      <c r="D28" s="378" t="s">
        <v>622</v>
      </c>
      <c r="E28" s="378" t="s">
        <v>623</v>
      </c>
      <c r="F28" s="379" t="s">
        <v>1194</v>
      </c>
      <c r="G28" s="419" t="s">
        <v>342</v>
      </c>
      <c r="H28" s="419" t="s">
        <v>1523</v>
      </c>
      <c r="I28" s="422" t="s">
        <v>1217</v>
      </c>
    </row>
    <row r="29" spans="1:9" ht="16.5" customHeight="1">
      <c r="A29" s="54"/>
      <c r="B29" s="245" t="s">
        <v>1700</v>
      </c>
      <c r="C29" s="391">
        <v>4309</v>
      </c>
      <c r="D29" s="392">
        <v>20554.2</v>
      </c>
      <c r="E29" s="392">
        <v>13397</v>
      </c>
      <c r="F29" s="405">
        <v>35455</v>
      </c>
      <c r="G29" s="424">
        <v>22432</v>
      </c>
      <c r="H29" s="424">
        <v>9527</v>
      </c>
      <c r="I29" s="425">
        <v>26345.5</v>
      </c>
    </row>
    <row r="30" spans="1:9" ht="16.5" customHeight="1">
      <c r="A30" s="54"/>
      <c r="B30" s="245" t="s">
        <v>1701</v>
      </c>
      <c r="C30" s="391">
        <v>13165</v>
      </c>
      <c r="D30" s="392">
        <v>24670.5</v>
      </c>
      <c r="E30" s="392">
        <v>18830</v>
      </c>
      <c r="F30" s="405">
        <v>31353</v>
      </c>
      <c r="G30" s="424">
        <v>21897</v>
      </c>
      <c r="H30" s="424">
        <v>29763</v>
      </c>
      <c r="I30" s="425">
        <v>22856</v>
      </c>
    </row>
    <row r="31" spans="1:9" ht="16.5" customHeight="1">
      <c r="A31" s="54"/>
      <c r="B31" s="245" t="s">
        <v>1326</v>
      </c>
      <c r="C31" s="391">
        <v>12145</v>
      </c>
      <c r="D31" s="392">
        <v>12021</v>
      </c>
      <c r="E31" s="392">
        <v>15855</v>
      </c>
      <c r="F31" s="405">
        <v>35062</v>
      </c>
      <c r="G31" s="424">
        <v>23934</v>
      </c>
      <c r="H31" s="424">
        <v>26239</v>
      </c>
      <c r="I31" s="425">
        <v>24944</v>
      </c>
    </row>
    <row r="32" spans="1:9" ht="16.5" customHeight="1">
      <c r="A32" s="54"/>
      <c r="B32" s="245" t="s">
        <v>1703</v>
      </c>
      <c r="C32" s="391">
        <v>9056</v>
      </c>
      <c r="D32" s="392">
        <v>10369</v>
      </c>
      <c r="E32" s="392">
        <v>14880</v>
      </c>
      <c r="F32" s="405">
        <v>21472</v>
      </c>
      <c r="G32" s="424">
        <v>36880</v>
      </c>
      <c r="H32" s="424">
        <v>30559.5</v>
      </c>
      <c r="I32" s="425">
        <v>45845</v>
      </c>
    </row>
    <row r="33" spans="1:9" ht="16.5" customHeight="1">
      <c r="A33" s="54"/>
      <c r="B33" s="245" t="s">
        <v>1704</v>
      </c>
      <c r="C33" s="391">
        <v>11018</v>
      </c>
      <c r="D33" s="392">
        <v>15533</v>
      </c>
      <c r="E33" s="392">
        <v>14180</v>
      </c>
      <c r="F33" s="405">
        <v>20418</v>
      </c>
      <c r="G33" s="424">
        <v>21661</v>
      </c>
      <c r="H33" s="424">
        <v>22845</v>
      </c>
      <c r="I33" s="425">
        <v>45152.9</v>
      </c>
    </row>
    <row r="34" spans="1:9" ht="16.5" customHeight="1">
      <c r="A34" s="54"/>
      <c r="B34" s="245" t="s">
        <v>1705</v>
      </c>
      <c r="C34" s="391">
        <v>11030</v>
      </c>
      <c r="D34" s="392">
        <v>11255.5</v>
      </c>
      <c r="E34" s="407">
        <v>17395</v>
      </c>
      <c r="F34" s="405">
        <v>24379</v>
      </c>
      <c r="G34" s="424">
        <v>19955</v>
      </c>
      <c r="H34" s="424">
        <v>31964</v>
      </c>
      <c r="I34" s="425">
        <v>36533.4</v>
      </c>
    </row>
    <row r="35" spans="1:9" ht="16.5" customHeight="1">
      <c r="A35" s="54"/>
      <c r="B35" s="245" t="s">
        <v>1706</v>
      </c>
      <c r="C35" s="391">
        <v>12710</v>
      </c>
      <c r="D35" s="407">
        <v>14541</v>
      </c>
      <c r="E35" s="407">
        <v>8962</v>
      </c>
      <c r="F35" s="405">
        <v>12236</v>
      </c>
      <c r="G35" s="424">
        <v>27293</v>
      </c>
      <c r="H35" s="424">
        <v>24596</v>
      </c>
      <c r="I35" s="425">
        <v>23749.7</v>
      </c>
    </row>
    <row r="36" spans="1:9" ht="16.5" customHeight="1">
      <c r="A36" s="54"/>
      <c r="B36" s="245" t="s">
        <v>1707</v>
      </c>
      <c r="C36" s="391">
        <v>9500</v>
      </c>
      <c r="D36" s="407">
        <v>20075</v>
      </c>
      <c r="E36" s="407">
        <v>7713</v>
      </c>
      <c r="F36" s="405">
        <v>10443</v>
      </c>
      <c r="G36" s="424">
        <v>18938.6</v>
      </c>
      <c r="H36" s="424">
        <v>13045</v>
      </c>
      <c r="I36" s="425">
        <v>27273.1</v>
      </c>
    </row>
    <row r="37" spans="1:9" ht="16.5" customHeight="1">
      <c r="A37" s="54"/>
      <c r="B37" s="245" t="s">
        <v>1708</v>
      </c>
      <c r="C37" s="391">
        <v>18162</v>
      </c>
      <c r="D37" s="407">
        <v>15654</v>
      </c>
      <c r="E37" s="407">
        <v>7295</v>
      </c>
      <c r="F37" s="405">
        <v>12583.9</v>
      </c>
      <c r="G37" s="424">
        <v>27518</v>
      </c>
      <c r="H37" s="424">
        <v>26999</v>
      </c>
      <c r="I37" s="425"/>
    </row>
    <row r="38" spans="1:9" ht="16.5" customHeight="1">
      <c r="A38" s="54"/>
      <c r="B38" s="245" t="s">
        <v>1029</v>
      </c>
      <c r="C38" s="391">
        <v>13050</v>
      </c>
      <c r="D38" s="407">
        <v>7970</v>
      </c>
      <c r="E38" s="407">
        <v>20300</v>
      </c>
      <c r="F38" s="405">
        <v>21570</v>
      </c>
      <c r="G38" s="424">
        <v>27686</v>
      </c>
      <c r="H38" s="424">
        <v>16177</v>
      </c>
      <c r="I38" s="425"/>
    </row>
    <row r="39" spans="1:9" ht="16.5" customHeight="1">
      <c r="A39" s="54"/>
      <c r="B39" s="245" t="s">
        <v>1030</v>
      </c>
      <c r="C39" s="391">
        <v>18334.25</v>
      </c>
      <c r="D39" s="407">
        <v>10245</v>
      </c>
      <c r="E39" s="407">
        <v>17397</v>
      </c>
      <c r="F39" s="405">
        <v>17413</v>
      </c>
      <c r="G39" s="424">
        <v>23702</v>
      </c>
      <c r="H39" s="424">
        <v>14110</v>
      </c>
      <c r="I39" s="425"/>
    </row>
    <row r="40" spans="1:9" ht="16.5" customHeight="1">
      <c r="A40" s="54"/>
      <c r="B40" s="300" t="s">
        <v>1031</v>
      </c>
      <c r="C40" s="397">
        <v>20358.5</v>
      </c>
      <c r="D40" s="398">
        <v>12862</v>
      </c>
      <c r="E40" s="398">
        <v>13980</v>
      </c>
      <c r="F40" s="383">
        <v>15934.2</v>
      </c>
      <c r="G40" s="427">
        <v>21522</v>
      </c>
      <c r="H40" s="427">
        <v>23022</v>
      </c>
      <c r="I40" s="428"/>
    </row>
    <row r="41" spans="1:9" ht="16.5" customHeight="1" thickBot="1">
      <c r="A41" s="54"/>
      <c r="B41" s="386" t="s">
        <v>1034</v>
      </c>
      <c r="C41" s="401">
        <v>152837.75</v>
      </c>
      <c r="D41" s="432">
        <v>175750.2</v>
      </c>
      <c r="E41" s="432">
        <v>170184</v>
      </c>
      <c r="F41" s="433">
        <v>258319.1</v>
      </c>
      <c r="G41" s="430">
        <v>293418.6</v>
      </c>
      <c r="H41" s="430">
        <v>268846.5</v>
      </c>
      <c r="I41" s="431">
        <v>252699.6</v>
      </c>
    </row>
    <row r="42" spans="1:9" ht="15" customHeight="1" thickTop="1">
      <c r="A42" s="54"/>
      <c r="B42" s="54"/>
      <c r="C42" s="54"/>
      <c r="D42" s="54"/>
      <c r="E42" s="54"/>
      <c r="F42" s="54"/>
      <c r="G42" s="54"/>
      <c r="H42" s="54"/>
      <c r="I42" s="54"/>
    </row>
    <row r="43" ht="12.75">
      <c r="H43" s="1136"/>
    </row>
  </sheetData>
  <sheetProtection/>
  <mergeCells count="6">
    <mergeCell ref="B27:I27"/>
    <mergeCell ref="B5:I5"/>
    <mergeCell ref="B25:I25"/>
    <mergeCell ref="B1:I1"/>
    <mergeCell ref="B2:I2"/>
    <mergeCell ref="B26:I26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58"/>
  <sheetViews>
    <sheetView zoomScalePageLayoutView="0" workbookViewId="0" topLeftCell="AH66">
      <selection activeCell="BA72" sqref="BA72"/>
    </sheetView>
  </sheetViews>
  <sheetFormatPr defaultColWidth="9.140625" defaultRowHeight="12.75"/>
  <cols>
    <col min="1" max="1" width="3.140625" style="143" customWidth="1"/>
    <col min="2" max="2" width="4.421875" style="143" customWidth="1"/>
    <col min="3" max="3" width="31.28125" style="143" customWidth="1"/>
    <col min="4" max="4" width="7.57421875" style="143" customWidth="1"/>
    <col min="5" max="5" width="7.28125" style="143" customWidth="1"/>
    <col min="6" max="6" width="8.57421875" style="143" customWidth="1"/>
    <col min="7" max="7" width="8.7109375" style="143" hidden="1" customWidth="1"/>
    <col min="8" max="8" width="9.00390625" style="143" hidden="1" customWidth="1"/>
    <col min="9" max="9" width="8.7109375" style="143" hidden="1" customWidth="1"/>
    <col min="10" max="10" width="9.00390625" style="143" customWidth="1"/>
    <col min="11" max="11" width="8.7109375" style="143" hidden="1" customWidth="1"/>
    <col min="12" max="12" width="8.8515625" style="143" hidden="1" customWidth="1"/>
    <col min="13" max="13" width="9.421875" style="109" hidden="1" customWidth="1"/>
    <col min="14" max="14" width="9.140625" style="109" customWidth="1"/>
    <col min="15" max="15" width="9.28125" style="109" hidden="1" customWidth="1"/>
    <col min="16" max="16" width="0" style="109" hidden="1" customWidth="1"/>
    <col min="17" max="17" width="9.8515625" style="143" hidden="1" customWidth="1"/>
    <col min="18" max="18" width="10.00390625" style="143" hidden="1" customWidth="1"/>
    <col min="19" max="21" width="9.7109375" style="143" hidden="1" customWidth="1"/>
    <col min="22" max="22" width="9.7109375" style="143" customWidth="1"/>
    <col min="23" max="23" width="9.7109375" style="143" hidden="1" customWidth="1"/>
    <col min="24" max="26" width="10.140625" style="143" hidden="1" customWidth="1"/>
    <col min="27" max="27" width="11.57421875" style="143" hidden="1" customWidth="1"/>
    <col min="28" max="29" width="9.28125" style="143" hidden="1" customWidth="1"/>
    <col min="30" max="33" width="11.57421875" style="143" hidden="1" customWidth="1"/>
    <col min="34" max="34" width="10.00390625" style="191" customWidth="1"/>
    <col min="35" max="35" width="8.421875" style="143" hidden="1" customWidth="1"/>
    <col min="36" max="43" width="9.140625" style="143" hidden="1" customWidth="1"/>
    <col min="44" max="44" width="10.140625" style="143" hidden="1" customWidth="1"/>
    <col min="45" max="45" width="10.8515625" style="143" customWidth="1"/>
    <col min="46" max="46" width="11.140625" style="143" bestFit="1" customWidth="1"/>
    <col min="47" max="47" width="12.421875" style="143" customWidth="1"/>
    <col min="48" max="48" width="12.140625" style="143" customWidth="1"/>
    <col min="49" max="49" width="10.8515625" style="143" customWidth="1"/>
    <col min="50" max="50" width="9.140625" style="143" customWidth="1"/>
    <col min="51" max="51" width="11.00390625" style="143" customWidth="1"/>
    <col min="52" max="52" width="11.140625" style="143" bestFit="1" customWidth="1"/>
    <col min="53" max="53" width="10.421875" style="143" customWidth="1"/>
    <col min="54" max="16384" width="9.140625" style="143" customWidth="1"/>
  </cols>
  <sheetData>
    <row r="1" spans="1:9" ht="12.75" customHeight="1" hidden="1">
      <c r="A1" s="1354" t="s">
        <v>814</v>
      </c>
      <c r="B1" s="1354"/>
      <c r="C1" s="1354"/>
      <c r="D1" s="1354"/>
      <c r="E1" s="1354"/>
      <c r="F1" s="1354"/>
      <c r="G1" s="1354"/>
      <c r="H1" s="1354"/>
      <c r="I1" s="1354"/>
    </row>
    <row r="2" spans="1:9" ht="12.75" customHeight="1" hidden="1">
      <c r="A2" s="1354" t="s">
        <v>288</v>
      </c>
      <c r="B2" s="1354"/>
      <c r="C2" s="1354"/>
      <c r="D2" s="1354"/>
      <c r="E2" s="1354"/>
      <c r="F2" s="1354"/>
      <c r="G2" s="1354"/>
      <c r="H2" s="1354"/>
      <c r="I2" s="1354"/>
    </row>
    <row r="3" spans="1:9" ht="12.75" customHeight="1" hidden="1">
      <c r="A3" s="1354" t="s">
        <v>1591</v>
      </c>
      <c r="B3" s="1354"/>
      <c r="C3" s="1354"/>
      <c r="D3" s="1354"/>
      <c r="E3" s="1354"/>
      <c r="F3" s="1354"/>
      <c r="G3" s="1354"/>
      <c r="H3" s="1354"/>
      <c r="I3" s="1354"/>
    </row>
    <row r="4" spans="1:16" ht="5.25" customHeight="1" hidden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35"/>
      <c r="N4" s="135"/>
      <c r="O4" s="135"/>
      <c r="P4" s="135"/>
    </row>
    <row r="5" spans="1:9" ht="12.75" customHeight="1" hidden="1">
      <c r="A5" s="1354" t="s">
        <v>1725</v>
      </c>
      <c r="B5" s="1354"/>
      <c r="C5" s="1354"/>
      <c r="D5" s="1354"/>
      <c r="E5" s="1354"/>
      <c r="F5" s="1354"/>
      <c r="G5" s="1354"/>
      <c r="H5" s="1354"/>
      <c r="I5" s="1354"/>
    </row>
    <row r="6" spans="1:9" ht="12.75" customHeight="1" hidden="1">
      <c r="A6" s="1354" t="s">
        <v>289</v>
      </c>
      <c r="B6" s="1354"/>
      <c r="C6" s="1354"/>
      <c r="D6" s="1354"/>
      <c r="E6" s="1354"/>
      <c r="F6" s="1354"/>
      <c r="G6" s="1354"/>
      <c r="H6" s="1354"/>
      <c r="I6" s="1354"/>
    </row>
    <row r="7" spans="1:16" ht="5.25" customHeight="1" hidden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2"/>
      <c r="N7" s="42"/>
      <c r="O7" s="42"/>
      <c r="P7" s="42"/>
    </row>
    <row r="8" spans="1:34" s="729" customFormat="1" ht="12.75" customHeight="1" hidden="1">
      <c r="A8" s="1396" t="s">
        <v>1726</v>
      </c>
      <c r="B8" s="1397"/>
      <c r="C8" s="1398"/>
      <c r="D8" s="144">
        <v>2004</v>
      </c>
      <c r="E8" s="144">
        <v>2004</v>
      </c>
      <c r="F8" s="144">
        <v>2004</v>
      </c>
      <c r="G8" s="144">
        <v>2004</v>
      </c>
      <c r="H8" s="144">
        <v>2004</v>
      </c>
      <c r="I8" s="144">
        <v>2004</v>
      </c>
      <c r="J8" s="144">
        <v>2004</v>
      </c>
      <c r="K8" s="144">
        <v>2004</v>
      </c>
      <c r="L8" s="145">
        <v>2004</v>
      </c>
      <c r="M8" s="64">
        <v>2004</v>
      </c>
      <c r="N8" s="64">
        <v>2004</v>
      </c>
      <c r="O8" s="146">
        <v>2004</v>
      </c>
      <c r="P8" s="146">
        <v>2004</v>
      </c>
      <c r="AH8" s="191"/>
    </row>
    <row r="9" spans="1:34" s="729" customFormat="1" ht="12.75" customHeight="1" hidden="1">
      <c r="A9" s="1399" t="s">
        <v>290</v>
      </c>
      <c r="B9" s="1400"/>
      <c r="C9" s="1401"/>
      <c r="D9" s="138" t="s">
        <v>1031</v>
      </c>
      <c r="E9" s="138" t="s">
        <v>1031</v>
      </c>
      <c r="F9" s="138" t="s">
        <v>1031</v>
      </c>
      <c r="G9" s="138" t="s">
        <v>624</v>
      </c>
      <c r="H9" s="138" t="s">
        <v>291</v>
      </c>
      <c r="I9" s="138" t="s">
        <v>291</v>
      </c>
      <c r="J9" s="138" t="s">
        <v>291</v>
      </c>
      <c r="K9" s="138" t="s">
        <v>291</v>
      </c>
      <c r="L9" s="147" t="s">
        <v>291</v>
      </c>
      <c r="M9" s="65" t="s">
        <v>291</v>
      </c>
      <c r="N9" s="65" t="s">
        <v>291</v>
      </c>
      <c r="O9" s="148" t="s">
        <v>291</v>
      </c>
      <c r="P9" s="148" t="s">
        <v>291</v>
      </c>
      <c r="AH9" s="191"/>
    </row>
    <row r="10" spans="1:16" ht="12.75" hidden="1">
      <c r="A10" s="730" t="s">
        <v>292</v>
      </c>
      <c r="B10" s="731"/>
      <c r="C10" s="658"/>
      <c r="D10" s="130"/>
      <c r="E10" s="130"/>
      <c r="F10" s="130"/>
      <c r="G10" s="130"/>
      <c r="H10" s="130"/>
      <c r="I10" s="130"/>
      <c r="J10" s="130"/>
      <c r="K10" s="130"/>
      <c r="L10" s="150"/>
      <c r="M10" s="42"/>
      <c r="N10" s="42"/>
      <c r="O10" s="121"/>
      <c r="P10" s="121"/>
    </row>
    <row r="11" spans="1:16" ht="12.75" hidden="1">
      <c r="A11" s="732"/>
      <c r="B11" s="723" t="s">
        <v>293</v>
      </c>
      <c r="C11" s="121"/>
      <c r="D11" s="151">
        <v>1.820083870967742</v>
      </c>
      <c r="E11" s="151">
        <v>1.820083870967742</v>
      </c>
      <c r="F11" s="151">
        <v>1.820083870967742</v>
      </c>
      <c r="G11" s="151">
        <v>0</v>
      </c>
      <c r="H11" s="151">
        <v>0.3454</v>
      </c>
      <c r="I11" s="151">
        <v>0.3454</v>
      </c>
      <c r="J11" s="151">
        <v>0.3454</v>
      </c>
      <c r="K11" s="151">
        <v>0.3454</v>
      </c>
      <c r="L11" s="152">
        <v>0.3454</v>
      </c>
      <c r="M11" s="31">
        <v>0.3454</v>
      </c>
      <c r="N11" s="31">
        <v>0.3454</v>
      </c>
      <c r="O11" s="153">
        <v>0.3454</v>
      </c>
      <c r="P11" s="153">
        <v>0.3454</v>
      </c>
    </row>
    <row r="12" spans="1:16" ht="12.75" hidden="1">
      <c r="A12" s="150"/>
      <c r="B12" s="723" t="s">
        <v>294</v>
      </c>
      <c r="C12" s="121"/>
      <c r="D12" s="151">
        <v>1.4706548192771083</v>
      </c>
      <c r="E12" s="151">
        <v>1.4706548192771083</v>
      </c>
      <c r="F12" s="151">
        <v>1.4706548192771083</v>
      </c>
      <c r="G12" s="151">
        <v>0.6176727272727273</v>
      </c>
      <c r="H12" s="151">
        <v>0.629863076923077</v>
      </c>
      <c r="I12" s="151">
        <v>0.629863076923077</v>
      </c>
      <c r="J12" s="151">
        <v>0.629863076923077</v>
      </c>
      <c r="K12" s="151">
        <v>0.629863076923077</v>
      </c>
      <c r="L12" s="152">
        <v>0.629863076923077</v>
      </c>
      <c r="M12" s="31">
        <v>0.629863076923077</v>
      </c>
      <c r="N12" s="31">
        <v>0.629863076923077</v>
      </c>
      <c r="O12" s="153">
        <v>0.629863076923077</v>
      </c>
      <c r="P12" s="153">
        <v>0.629863076923077</v>
      </c>
    </row>
    <row r="13" spans="1:16" ht="12.75" hidden="1">
      <c r="A13" s="150"/>
      <c r="B13" s="723" t="s">
        <v>295</v>
      </c>
      <c r="C13" s="121"/>
      <c r="D13" s="154">
        <v>0</v>
      </c>
      <c r="E13" s="154">
        <v>0</v>
      </c>
      <c r="F13" s="154">
        <v>0</v>
      </c>
      <c r="G13" s="154">
        <v>0</v>
      </c>
      <c r="H13" s="151">
        <v>1</v>
      </c>
      <c r="I13" s="151">
        <v>1</v>
      </c>
      <c r="J13" s="151">
        <v>1</v>
      </c>
      <c r="K13" s="151">
        <v>1</v>
      </c>
      <c r="L13" s="152">
        <v>1</v>
      </c>
      <c r="M13" s="31">
        <v>1</v>
      </c>
      <c r="N13" s="31">
        <v>1</v>
      </c>
      <c r="O13" s="153">
        <v>1</v>
      </c>
      <c r="P13" s="153">
        <v>1</v>
      </c>
    </row>
    <row r="14" spans="1:16" ht="12.75" hidden="1">
      <c r="A14" s="150"/>
      <c r="B14" s="723" t="s">
        <v>296</v>
      </c>
      <c r="C14" s="121"/>
      <c r="D14" s="151">
        <v>3.8123749843660346</v>
      </c>
      <c r="E14" s="151">
        <v>3.8123749843660346</v>
      </c>
      <c r="F14" s="151">
        <v>3.8123749843660346</v>
      </c>
      <c r="G14" s="151" t="s">
        <v>1308</v>
      </c>
      <c r="H14" s="151" t="s">
        <v>1308</v>
      </c>
      <c r="I14" s="151" t="s">
        <v>1308</v>
      </c>
      <c r="J14" s="151" t="s">
        <v>1308</v>
      </c>
      <c r="K14" s="151" t="s">
        <v>1308</v>
      </c>
      <c r="L14" s="152" t="s">
        <v>1308</v>
      </c>
      <c r="M14" s="31" t="s">
        <v>1308</v>
      </c>
      <c r="N14" s="31" t="s">
        <v>1308</v>
      </c>
      <c r="O14" s="153" t="s">
        <v>1308</v>
      </c>
      <c r="P14" s="153" t="s">
        <v>1308</v>
      </c>
    </row>
    <row r="15" spans="1:16" ht="12.75" hidden="1">
      <c r="A15" s="150"/>
      <c r="B15" s="42" t="s">
        <v>297</v>
      </c>
      <c r="C15" s="121"/>
      <c r="D15" s="155" t="s">
        <v>1728</v>
      </c>
      <c r="E15" s="155" t="s">
        <v>1728</v>
      </c>
      <c r="F15" s="155" t="s">
        <v>1728</v>
      </c>
      <c r="G15" s="155" t="s">
        <v>1728</v>
      </c>
      <c r="H15" s="155" t="s">
        <v>1728</v>
      </c>
      <c r="I15" s="155" t="s">
        <v>1728</v>
      </c>
      <c r="J15" s="155" t="s">
        <v>1728</v>
      </c>
      <c r="K15" s="155" t="s">
        <v>1728</v>
      </c>
      <c r="L15" s="66" t="s">
        <v>1728</v>
      </c>
      <c r="M15" s="67" t="s">
        <v>1728</v>
      </c>
      <c r="N15" s="67" t="s">
        <v>1728</v>
      </c>
      <c r="O15" s="156" t="s">
        <v>1728</v>
      </c>
      <c r="P15" s="156" t="s">
        <v>1728</v>
      </c>
    </row>
    <row r="16" spans="1:16" ht="12.75" hidden="1">
      <c r="A16" s="150"/>
      <c r="B16" s="42" t="s">
        <v>1729</v>
      </c>
      <c r="C16" s="121"/>
      <c r="D16" s="155" t="s">
        <v>1730</v>
      </c>
      <c r="E16" s="155" t="s">
        <v>1730</v>
      </c>
      <c r="F16" s="155" t="s">
        <v>1730</v>
      </c>
      <c r="G16" s="155" t="s">
        <v>1730</v>
      </c>
      <c r="H16" s="155" t="s">
        <v>1730</v>
      </c>
      <c r="I16" s="155" t="s">
        <v>1730</v>
      </c>
      <c r="J16" s="155" t="s">
        <v>1730</v>
      </c>
      <c r="K16" s="155" t="s">
        <v>1730</v>
      </c>
      <c r="L16" s="66" t="s">
        <v>1730</v>
      </c>
      <c r="M16" s="67" t="s">
        <v>1730</v>
      </c>
      <c r="N16" s="67" t="s">
        <v>1730</v>
      </c>
      <c r="O16" s="156" t="s">
        <v>1730</v>
      </c>
      <c r="P16" s="156" t="s">
        <v>1730</v>
      </c>
    </row>
    <row r="17" spans="1:16" ht="7.5" customHeight="1" hidden="1">
      <c r="A17" s="733"/>
      <c r="B17" s="123"/>
      <c r="C17" s="122"/>
      <c r="D17" s="155"/>
      <c r="E17" s="155"/>
      <c r="F17" s="155"/>
      <c r="G17" s="155"/>
      <c r="H17" s="155"/>
      <c r="I17" s="155"/>
      <c r="J17" s="155"/>
      <c r="K17" s="155"/>
      <c r="L17" s="66"/>
      <c r="M17" s="67"/>
      <c r="N17" s="67"/>
      <c r="O17" s="156"/>
      <c r="P17" s="156"/>
    </row>
    <row r="18" spans="1:16" ht="12.75" hidden="1">
      <c r="A18" s="732" t="s">
        <v>303</v>
      </c>
      <c r="B18" s="42"/>
      <c r="C18" s="121"/>
      <c r="D18" s="144"/>
      <c r="E18" s="144"/>
      <c r="F18" s="144"/>
      <c r="G18" s="144"/>
      <c r="H18" s="144"/>
      <c r="I18" s="144"/>
      <c r="J18" s="144"/>
      <c r="K18" s="144"/>
      <c r="L18" s="145"/>
      <c r="M18" s="64"/>
      <c r="N18" s="64"/>
      <c r="O18" s="146"/>
      <c r="P18" s="146"/>
    </row>
    <row r="19" spans="1:16" ht="12.75" hidden="1">
      <c r="A19" s="732"/>
      <c r="B19" s="42" t="s">
        <v>1731</v>
      </c>
      <c r="C19" s="121"/>
      <c r="D19" s="140">
        <v>6</v>
      </c>
      <c r="E19" s="140">
        <v>6</v>
      </c>
      <c r="F19" s="140">
        <v>6</v>
      </c>
      <c r="G19" s="140">
        <v>5</v>
      </c>
      <c r="H19" s="140">
        <v>5</v>
      </c>
      <c r="I19" s="140">
        <v>5</v>
      </c>
      <c r="J19" s="140">
        <v>5</v>
      </c>
      <c r="K19" s="140">
        <v>5</v>
      </c>
      <c r="L19" s="158">
        <v>5</v>
      </c>
      <c r="M19" s="68">
        <v>5</v>
      </c>
      <c r="N19" s="68">
        <v>5</v>
      </c>
      <c r="O19" s="159">
        <v>5</v>
      </c>
      <c r="P19" s="159">
        <v>5</v>
      </c>
    </row>
    <row r="20" spans="1:16" ht="12.75" hidden="1">
      <c r="A20" s="150"/>
      <c r="B20" s="42" t="s">
        <v>304</v>
      </c>
      <c r="C20" s="121"/>
      <c r="D20" s="138" t="s">
        <v>305</v>
      </c>
      <c r="E20" s="138" t="s">
        <v>305</v>
      </c>
      <c r="F20" s="138" t="s">
        <v>305</v>
      </c>
      <c r="G20" s="138" t="s">
        <v>305</v>
      </c>
      <c r="H20" s="138" t="s">
        <v>305</v>
      </c>
      <c r="I20" s="138" t="s">
        <v>305</v>
      </c>
      <c r="J20" s="138" t="s">
        <v>305</v>
      </c>
      <c r="K20" s="138" t="s">
        <v>305</v>
      </c>
      <c r="L20" s="147" t="s">
        <v>305</v>
      </c>
      <c r="M20" s="65" t="s">
        <v>305</v>
      </c>
      <c r="N20" s="65" t="s">
        <v>305</v>
      </c>
      <c r="O20" s="148" t="s">
        <v>305</v>
      </c>
      <c r="P20" s="148" t="s">
        <v>305</v>
      </c>
    </row>
    <row r="21" spans="1:16" ht="12.75" hidden="1">
      <c r="A21" s="150"/>
      <c r="B21" s="723" t="s">
        <v>1732</v>
      </c>
      <c r="C21" s="121"/>
      <c r="D21" s="155"/>
      <c r="E21" s="155"/>
      <c r="F21" s="155"/>
      <c r="G21" s="155"/>
      <c r="H21" s="155"/>
      <c r="I21" s="155"/>
      <c r="J21" s="155"/>
      <c r="K21" s="155"/>
      <c r="L21" s="66"/>
      <c r="M21" s="67"/>
      <c r="N21" s="67"/>
      <c r="O21" s="156"/>
      <c r="P21" s="156"/>
    </row>
    <row r="22" spans="1:16" ht="12.75" hidden="1">
      <c r="A22" s="734" t="s">
        <v>306</v>
      </c>
      <c r="B22" s="735"/>
      <c r="C22" s="736"/>
      <c r="D22" s="160">
        <v>0.711</v>
      </c>
      <c r="E22" s="160">
        <v>0.711</v>
      </c>
      <c r="F22" s="160">
        <v>0.711</v>
      </c>
      <c r="G22" s="160">
        <v>1.016</v>
      </c>
      <c r="H22" s="160">
        <v>0.387</v>
      </c>
      <c r="I22" s="160">
        <v>0.387</v>
      </c>
      <c r="J22" s="160">
        <v>0.387</v>
      </c>
      <c r="K22" s="160">
        <v>0.387</v>
      </c>
      <c r="L22" s="161">
        <v>0.387</v>
      </c>
      <c r="M22" s="162">
        <v>0.387</v>
      </c>
      <c r="N22" s="162">
        <v>0.387</v>
      </c>
      <c r="O22" s="163">
        <v>0.387</v>
      </c>
      <c r="P22" s="163">
        <v>0.387</v>
      </c>
    </row>
    <row r="23" spans="1:16" ht="12.75" hidden="1">
      <c r="A23" s="732" t="s">
        <v>1734</v>
      </c>
      <c r="B23" s="42"/>
      <c r="C23" s="121"/>
      <c r="D23" s="155"/>
      <c r="E23" s="155"/>
      <c r="F23" s="155"/>
      <c r="G23" s="155"/>
      <c r="H23" s="155"/>
      <c r="I23" s="155"/>
      <c r="J23" s="155"/>
      <c r="K23" s="155"/>
      <c r="L23" s="66"/>
      <c r="M23" s="67"/>
      <c r="N23" s="67"/>
      <c r="O23" s="156"/>
      <c r="P23" s="156"/>
    </row>
    <row r="24" spans="1:16" ht="12.75" hidden="1">
      <c r="A24" s="150"/>
      <c r="B24" s="737" t="s">
        <v>1735</v>
      </c>
      <c r="C24" s="121"/>
      <c r="D24" s="155"/>
      <c r="E24" s="155"/>
      <c r="F24" s="155"/>
      <c r="G24" s="155"/>
      <c r="H24" s="155"/>
      <c r="I24" s="155"/>
      <c r="J24" s="155"/>
      <c r="K24" s="155"/>
      <c r="L24" s="66"/>
      <c r="M24" s="67"/>
      <c r="N24" s="67"/>
      <c r="O24" s="156"/>
      <c r="P24" s="156"/>
    </row>
    <row r="25" spans="1:16" ht="12.75" hidden="1">
      <c r="A25" s="150"/>
      <c r="B25" s="42" t="s">
        <v>1736</v>
      </c>
      <c r="C25" s="121"/>
      <c r="D25" s="155" t="s">
        <v>1737</v>
      </c>
      <c r="E25" s="155" t="s">
        <v>1737</v>
      </c>
      <c r="F25" s="155" t="s">
        <v>1737</v>
      </c>
      <c r="G25" s="155" t="s">
        <v>1738</v>
      </c>
      <c r="H25" s="155" t="s">
        <v>1738</v>
      </c>
      <c r="I25" s="155" t="s">
        <v>1738</v>
      </c>
      <c r="J25" s="155" t="s">
        <v>1738</v>
      </c>
      <c r="K25" s="155" t="s">
        <v>1738</v>
      </c>
      <c r="L25" s="66" t="s">
        <v>1738</v>
      </c>
      <c r="M25" s="67" t="s">
        <v>1738</v>
      </c>
      <c r="N25" s="67" t="s">
        <v>1738</v>
      </c>
      <c r="O25" s="156" t="s">
        <v>1738</v>
      </c>
      <c r="P25" s="156" t="s">
        <v>1738</v>
      </c>
    </row>
    <row r="26" spans="1:16" ht="12.75" hidden="1">
      <c r="A26" s="150"/>
      <c r="B26" s="42" t="s">
        <v>1739</v>
      </c>
      <c r="C26" s="121"/>
      <c r="D26" s="155"/>
      <c r="E26" s="155"/>
      <c r="F26" s="155"/>
      <c r="G26" s="155"/>
      <c r="H26" s="155"/>
      <c r="I26" s="155"/>
      <c r="J26" s="155"/>
      <c r="K26" s="155"/>
      <c r="L26" s="66"/>
      <c r="M26" s="67"/>
      <c r="N26" s="67"/>
      <c r="O26" s="156"/>
      <c r="P26" s="156"/>
    </row>
    <row r="27" spans="1:16" ht="12.75" hidden="1">
      <c r="A27" s="150"/>
      <c r="B27" s="42"/>
      <c r="C27" s="121" t="s">
        <v>1740</v>
      </c>
      <c r="D27" s="155" t="s">
        <v>1741</v>
      </c>
      <c r="E27" s="155" t="s">
        <v>1741</v>
      </c>
      <c r="F27" s="155" t="s">
        <v>1741</v>
      </c>
      <c r="G27" s="155" t="s">
        <v>1742</v>
      </c>
      <c r="H27" s="155" t="s">
        <v>1742</v>
      </c>
      <c r="I27" s="155" t="s">
        <v>1742</v>
      </c>
      <c r="J27" s="155" t="s">
        <v>1742</v>
      </c>
      <c r="K27" s="155" t="s">
        <v>1742</v>
      </c>
      <c r="L27" s="66" t="s">
        <v>1742</v>
      </c>
      <c r="M27" s="67" t="s">
        <v>1742</v>
      </c>
      <c r="N27" s="67" t="s">
        <v>1742</v>
      </c>
      <c r="O27" s="156" t="s">
        <v>1742</v>
      </c>
      <c r="P27" s="156" t="s">
        <v>1742</v>
      </c>
    </row>
    <row r="28" spans="1:16" ht="12.75" hidden="1">
      <c r="A28" s="150"/>
      <c r="B28" s="42"/>
      <c r="C28" s="121" t="s">
        <v>1743</v>
      </c>
      <c r="D28" s="155" t="s">
        <v>1744</v>
      </c>
      <c r="E28" s="155" t="s">
        <v>1744</v>
      </c>
      <c r="F28" s="155" t="s">
        <v>1744</v>
      </c>
      <c r="G28" s="155" t="s">
        <v>1745</v>
      </c>
      <c r="H28" s="155" t="s">
        <v>1745</v>
      </c>
      <c r="I28" s="155" t="s">
        <v>1745</v>
      </c>
      <c r="J28" s="155" t="s">
        <v>1745</v>
      </c>
      <c r="K28" s="155" t="s">
        <v>1745</v>
      </c>
      <c r="L28" s="66" t="s">
        <v>1745</v>
      </c>
      <c r="M28" s="67" t="s">
        <v>1745</v>
      </c>
      <c r="N28" s="67" t="s">
        <v>1745</v>
      </c>
      <c r="O28" s="156" t="s">
        <v>1745</v>
      </c>
      <c r="P28" s="156" t="s">
        <v>1745</v>
      </c>
    </row>
    <row r="29" spans="1:16" ht="12.75" hidden="1">
      <c r="A29" s="150"/>
      <c r="B29" s="42"/>
      <c r="C29" s="121" t="s">
        <v>1746</v>
      </c>
      <c r="D29" s="155" t="s">
        <v>1738</v>
      </c>
      <c r="E29" s="155" t="s">
        <v>1738</v>
      </c>
      <c r="F29" s="155" t="s">
        <v>1738</v>
      </c>
      <c r="G29" s="155" t="s">
        <v>1747</v>
      </c>
      <c r="H29" s="155" t="s">
        <v>1747</v>
      </c>
      <c r="I29" s="155" t="s">
        <v>1747</v>
      </c>
      <c r="J29" s="155" t="s">
        <v>1747</v>
      </c>
      <c r="K29" s="155" t="s">
        <v>1747</v>
      </c>
      <c r="L29" s="66" t="s">
        <v>1747</v>
      </c>
      <c r="M29" s="67" t="s">
        <v>1747</v>
      </c>
      <c r="N29" s="67" t="s">
        <v>1747</v>
      </c>
      <c r="O29" s="156" t="s">
        <v>1747</v>
      </c>
      <c r="P29" s="156" t="s">
        <v>1747</v>
      </c>
    </row>
    <row r="30" spans="1:16" ht="12.75" hidden="1">
      <c r="A30" s="150"/>
      <c r="B30" s="42"/>
      <c r="C30" s="121" t="s">
        <v>1748</v>
      </c>
      <c r="D30" s="155" t="s">
        <v>1749</v>
      </c>
      <c r="E30" s="155" t="s">
        <v>1749</v>
      </c>
      <c r="F30" s="155" t="s">
        <v>1749</v>
      </c>
      <c r="G30" s="155" t="s">
        <v>307</v>
      </c>
      <c r="H30" s="155" t="s">
        <v>1750</v>
      </c>
      <c r="I30" s="155" t="s">
        <v>1750</v>
      </c>
      <c r="J30" s="155" t="s">
        <v>1750</v>
      </c>
      <c r="K30" s="155" t="s">
        <v>1750</v>
      </c>
      <c r="L30" s="66" t="s">
        <v>1750</v>
      </c>
      <c r="M30" s="67" t="s">
        <v>1750</v>
      </c>
      <c r="N30" s="67" t="s">
        <v>1750</v>
      </c>
      <c r="O30" s="156" t="s">
        <v>1750</v>
      </c>
      <c r="P30" s="156" t="s">
        <v>1750</v>
      </c>
    </row>
    <row r="31" spans="1:16" ht="12.75" hidden="1">
      <c r="A31" s="150"/>
      <c r="B31" s="42"/>
      <c r="C31" s="121" t="s">
        <v>1751</v>
      </c>
      <c r="D31" s="155" t="s">
        <v>308</v>
      </c>
      <c r="E31" s="155" t="s">
        <v>308</v>
      </c>
      <c r="F31" s="155" t="s">
        <v>308</v>
      </c>
      <c r="G31" s="155" t="s">
        <v>309</v>
      </c>
      <c r="H31" s="155" t="s">
        <v>310</v>
      </c>
      <c r="I31" s="155" t="s">
        <v>310</v>
      </c>
      <c r="J31" s="155" t="s">
        <v>310</v>
      </c>
      <c r="K31" s="155" t="s">
        <v>310</v>
      </c>
      <c r="L31" s="66" t="s">
        <v>310</v>
      </c>
      <c r="M31" s="67" t="s">
        <v>310</v>
      </c>
      <c r="N31" s="67" t="s">
        <v>310</v>
      </c>
      <c r="O31" s="156" t="s">
        <v>310</v>
      </c>
      <c r="P31" s="156" t="s">
        <v>310</v>
      </c>
    </row>
    <row r="32" spans="1:16" ht="7.5" customHeight="1" hidden="1">
      <c r="A32" s="150"/>
      <c r="B32" s="42"/>
      <c r="C32" s="121"/>
      <c r="D32" s="155"/>
      <c r="E32" s="155"/>
      <c r="F32" s="155"/>
      <c r="G32" s="155"/>
      <c r="H32" s="155"/>
      <c r="I32" s="155"/>
      <c r="J32" s="155"/>
      <c r="K32" s="155"/>
      <c r="L32" s="66"/>
      <c r="M32" s="67"/>
      <c r="N32" s="67"/>
      <c r="O32" s="156"/>
      <c r="P32" s="156"/>
    </row>
    <row r="33" spans="1:16" ht="12.75" hidden="1">
      <c r="A33" s="150"/>
      <c r="B33" s="737" t="s">
        <v>1752</v>
      </c>
      <c r="C33" s="121"/>
      <c r="D33" s="155"/>
      <c r="E33" s="155"/>
      <c r="F33" s="155"/>
      <c r="G33" s="155"/>
      <c r="H33" s="155"/>
      <c r="I33" s="155"/>
      <c r="J33" s="155"/>
      <c r="K33" s="155"/>
      <c r="L33" s="66"/>
      <c r="M33" s="67"/>
      <c r="N33" s="67"/>
      <c r="O33" s="156"/>
      <c r="P33" s="156"/>
    </row>
    <row r="34" spans="1:16" ht="12.75" hidden="1">
      <c r="A34" s="150"/>
      <c r="B34" s="42" t="s">
        <v>1753</v>
      </c>
      <c r="C34" s="121"/>
      <c r="D34" s="155" t="s">
        <v>1754</v>
      </c>
      <c r="E34" s="155" t="s">
        <v>1754</v>
      </c>
      <c r="F34" s="155" t="s">
        <v>1754</v>
      </c>
      <c r="G34" s="155" t="s">
        <v>1754</v>
      </c>
      <c r="H34" s="155" t="s">
        <v>1754</v>
      </c>
      <c r="I34" s="155" t="s">
        <v>1754</v>
      </c>
      <c r="J34" s="155" t="s">
        <v>1754</v>
      </c>
      <c r="K34" s="155" t="s">
        <v>1754</v>
      </c>
      <c r="L34" s="66" t="s">
        <v>1754</v>
      </c>
      <c r="M34" s="67" t="s">
        <v>1754</v>
      </c>
      <c r="N34" s="67" t="s">
        <v>1754</v>
      </c>
      <c r="O34" s="156" t="s">
        <v>1754</v>
      </c>
      <c r="P34" s="156" t="s">
        <v>1754</v>
      </c>
    </row>
    <row r="35" spans="1:16" ht="12.75" hidden="1">
      <c r="A35" s="150"/>
      <c r="B35" s="723" t="s">
        <v>1755</v>
      </c>
      <c r="C35" s="121"/>
      <c r="D35" s="155" t="s">
        <v>1756</v>
      </c>
      <c r="E35" s="155" t="s">
        <v>1756</v>
      </c>
      <c r="F35" s="155" t="s">
        <v>1756</v>
      </c>
      <c r="G35" s="155" t="s">
        <v>1757</v>
      </c>
      <c r="H35" s="155" t="s">
        <v>1757</v>
      </c>
      <c r="I35" s="155" t="s">
        <v>1757</v>
      </c>
      <c r="J35" s="155" t="s">
        <v>1757</v>
      </c>
      <c r="K35" s="155" t="s">
        <v>1757</v>
      </c>
      <c r="L35" s="66" t="s">
        <v>1757</v>
      </c>
      <c r="M35" s="67" t="s">
        <v>1757</v>
      </c>
      <c r="N35" s="67" t="s">
        <v>1757</v>
      </c>
      <c r="O35" s="156" t="s">
        <v>1757</v>
      </c>
      <c r="P35" s="156" t="s">
        <v>1757</v>
      </c>
    </row>
    <row r="36" spans="1:16" ht="12.75" hidden="1">
      <c r="A36" s="150"/>
      <c r="B36" s="723" t="s">
        <v>1758</v>
      </c>
      <c r="C36" s="121"/>
      <c r="D36" s="155" t="s">
        <v>1759</v>
      </c>
      <c r="E36" s="155" t="s">
        <v>1759</v>
      </c>
      <c r="F36" s="155" t="s">
        <v>1759</v>
      </c>
      <c r="G36" s="155" t="s">
        <v>311</v>
      </c>
      <c r="H36" s="155" t="s">
        <v>311</v>
      </c>
      <c r="I36" s="155" t="s">
        <v>311</v>
      </c>
      <c r="J36" s="155" t="s">
        <v>311</v>
      </c>
      <c r="K36" s="155" t="s">
        <v>311</v>
      </c>
      <c r="L36" s="66" t="s">
        <v>311</v>
      </c>
      <c r="M36" s="67" t="s">
        <v>311</v>
      </c>
      <c r="N36" s="67" t="s">
        <v>311</v>
      </c>
      <c r="O36" s="156" t="s">
        <v>311</v>
      </c>
      <c r="P36" s="156" t="s">
        <v>311</v>
      </c>
    </row>
    <row r="37" spans="1:16" ht="12.75" hidden="1">
      <c r="A37" s="150"/>
      <c r="B37" s="723" t="s">
        <v>1760</v>
      </c>
      <c r="C37" s="121"/>
      <c r="D37" s="155" t="s">
        <v>1761</v>
      </c>
      <c r="E37" s="155" t="s">
        <v>1761</v>
      </c>
      <c r="F37" s="155" t="s">
        <v>1761</v>
      </c>
      <c r="G37" s="155" t="s">
        <v>312</v>
      </c>
      <c r="H37" s="155" t="s">
        <v>312</v>
      </c>
      <c r="I37" s="155" t="s">
        <v>312</v>
      </c>
      <c r="J37" s="155" t="s">
        <v>312</v>
      </c>
      <c r="K37" s="155" t="s">
        <v>312</v>
      </c>
      <c r="L37" s="66" t="s">
        <v>312</v>
      </c>
      <c r="M37" s="67" t="s">
        <v>312</v>
      </c>
      <c r="N37" s="67" t="s">
        <v>312</v>
      </c>
      <c r="O37" s="156" t="s">
        <v>312</v>
      </c>
      <c r="P37" s="156" t="s">
        <v>312</v>
      </c>
    </row>
    <row r="38" spans="1:16" ht="12.75" hidden="1">
      <c r="A38" s="150"/>
      <c r="B38" s="723" t="s">
        <v>1762</v>
      </c>
      <c r="C38" s="121"/>
      <c r="D38" s="155" t="s">
        <v>1763</v>
      </c>
      <c r="E38" s="155" t="s">
        <v>1763</v>
      </c>
      <c r="F38" s="155" t="s">
        <v>1763</v>
      </c>
      <c r="G38" s="155" t="s">
        <v>313</v>
      </c>
      <c r="H38" s="155" t="s">
        <v>314</v>
      </c>
      <c r="I38" s="155" t="s">
        <v>314</v>
      </c>
      <c r="J38" s="155" t="s">
        <v>314</v>
      </c>
      <c r="K38" s="155" t="s">
        <v>314</v>
      </c>
      <c r="L38" s="66" t="s">
        <v>314</v>
      </c>
      <c r="M38" s="67" t="s">
        <v>314</v>
      </c>
      <c r="N38" s="67" t="s">
        <v>314</v>
      </c>
      <c r="O38" s="156" t="s">
        <v>314</v>
      </c>
      <c r="P38" s="156" t="s">
        <v>314</v>
      </c>
    </row>
    <row r="39" spans="1:16" ht="7.5" customHeight="1" hidden="1">
      <c r="A39" s="733"/>
      <c r="B39" s="738"/>
      <c r="C39" s="122"/>
      <c r="D39" s="155"/>
      <c r="E39" s="155"/>
      <c r="F39" s="155"/>
      <c r="G39" s="155"/>
      <c r="H39" s="155"/>
      <c r="I39" s="155"/>
      <c r="J39" s="155"/>
      <c r="K39" s="155"/>
      <c r="L39" s="66"/>
      <c r="M39" s="67"/>
      <c r="N39" s="67"/>
      <c r="O39" s="156"/>
      <c r="P39" s="156"/>
    </row>
    <row r="40" spans="1:34" s="742" customFormat="1" ht="12.75" hidden="1">
      <c r="A40" s="739"/>
      <c r="B40" s="740" t="s">
        <v>1764</v>
      </c>
      <c r="C40" s="741"/>
      <c r="D40" s="129">
        <v>4</v>
      </c>
      <c r="E40" s="129">
        <v>4</v>
      </c>
      <c r="F40" s="129">
        <v>4</v>
      </c>
      <c r="G40" s="129"/>
      <c r="H40" s="129"/>
      <c r="I40" s="129"/>
      <c r="J40" s="129"/>
      <c r="K40" s="129"/>
      <c r="L40" s="141"/>
      <c r="M40" s="164"/>
      <c r="N40" s="164"/>
      <c r="O40" s="131"/>
      <c r="P40" s="131"/>
      <c r="AH40" s="142"/>
    </row>
    <row r="41" spans="1:16" ht="12.75" hidden="1">
      <c r="A41" s="47" t="s">
        <v>315</v>
      </c>
      <c r="B41" s="42"/>
      <c r="C41" s="42"/>
      <c r="D41" s="47"/>
      <c r="E41" s="47"/>
      <c r="F41" s="47"/>
      <c r="G41" s="47"/>
      <c r="H41" s="47"/>
      <c r="I41" s="47"/>
      <c r="J41" s="47"/>
      <c r="K41" s="47"/>
      <c r="L41" s="47"/>
      <c r="M41" s="42"/>
      <c r="N41" s="42"/>
      <c r="O41" s="42"/>
      <c r="P41" s="42"/>
    </row>
    <row r="42" spans="1:16" ht="12.75" hidden="1">
      <c r="A42" s="47"/>
      <c r="B42" s="42" t="s">
        <v>320</v>
      </c>
      <c r="C42" s="42"/>
      <c r="D42" s="47"/>
      <c r="E42" s="47"/>
      <c r="F42" s="47"/>
      <c r="G42" s="47"/>
      <c r="H42" s="47"/>
      <c r="I42" s="47"/>
      <c r="J42" s="47"/>
      <c r="K42" s="47"/>
      <c r="L42" s="47"/>
      <c r="M42" s="42"/>
      <c r="N42" s="42"/>
      <c r="O42" s="42"/>
      <c r="P42" s="42"/>
    </row>
    <row r="43" spans="1:16" ht="12.75" hidden="1">
      <c r="A43" s="47"/>
      <c r="B43" s="42" t="s">
        <v>321</v>
      </c>
      <c r="C43" s="42"/>
      <c r="D43" s="47"/>
      <c r="E43" s="47"/>
      <c r="F43" s="47"/>
      <c r="G43" s="47"/>
      <c r="H43" s="47"/>
      <c r="I43" s="47"/>
      <c r="J43" s="47"/>
      <c r="K43" s="47"/>
      <c r="L43" s="47"/>
      <c r="M43" s="42"/>
      <c r="N43" s="42"/>
      <c r="O43" s="42"/>
      <c r="P43" s="42"/>
    </row>
    <row r="44" spans="1:16" ht="12.75" hidden="1">
      <c r="A44" s="47"/>
      <c r="B44" s="42" t="s">
        <v>322</v>
      </c>
      <c r="C44" s="42"/>
      <c r="D44" s="47"/>
      <c r="E44" s="47"/>
      <c r="F44" s="47"/>
      <c r="G44" s="47"/>
      <c r="H44" s="47"/>
      <c r="I44" s="47"/>
      <c r="J44" s="47"/>
      <c r="K44" s="47"/>
      <c r="L44" s="47"/>
      <c r="M44" s="42"/>
      <c r="N44" s="42"/>
      <c r="O44" s="42"/>
      <c r="P44" s="42"/>
    </row>
    <row r="45" spans="1:16" ht="12.75" hidden="1">
      <c r="A45" s="47"/>
      <c r="B45" s="42" t="s">
        <v>323</v>
      </c>
      <c r="C45" s="42"/>
      <c r="D45" s="47"/>
      <c r="E45" s="47"/>
      <c r="F45" s="47"/>
      <c r="G45" s="47"/>
      <c r="H45" s="47"/>
      <c r="I45" s="47"/>
      <c r="J45" s="47"/>
      <c r="K45" s="47"/>
      <c r="L45" s="47"/>
      <c r="M45" s="42"/>
      <c r="N45" s="42"/>
      <c r="O45" s="42"/>
      <c r="P45" s="42"/>
    </row>
    <row r="46" spans="1:16" ht="12.75" hidden="1">
      <c r="A46" s="47"/>
      <c r="B46" s="42"/>
      <c r="C46" s="42"/>
      <c r="D46" s="47"/>
      <c r="E46" s="47"/>
      <c r="F46" s="47"/>
      <c r="G46" s="47"/>
      <c r="H46" s="47"/>
      <c r="I46" s="47"/>
      <c r="J46" s="47"/>
      <c r="K46" s="47"/>
      <c r="L46" s="47"/>
      <c r="M46" s="42"/>
      <c r="N46" s="42"/>
      <c r="O46" s="42"/>
      <c r="P46" s="42"/>
    </row>
    <row r="47" spans="1:16" ht="12.75" hidden="1">
      <c r="A47" s="47" t="s">
        <v>324</v>
      </c>
      <c r="B47" s="42" t="s">
        <v>325</v>
      </c>
      <c r="C47" s="42"/>
      <c r="D47" s="47"/>
      <c r="E47" s="47"/>
      <c r="F47" s="47"/>
      <c r="G47" s="47"/>
      <c r="H47" s="47"/>
      <c r="I47" s="47"/>
      <c r="J47" s="47"/>
      <c r="K47" s="47"/>
      <c r="L47" s="47"/>
      <c r="M47" s="42"/>
      <c r="N47" s="42"/>
      <c r="O47" s="42"/>
      <c r="P47" s="42"/>
    </row>
    <row r="48" spans="1:16" ht="12.75" hidden="1">
      <c r="A48" s="47"/>
      <c r="B48" s="42"/>
      <c r="C48" s="42" t="s">
        <v>1735</v>
      </c>
      <c r="D48" s="47"/>
      <c r="E48" s="47"/>
      <c r="F48" s="47"/>
      <c r="G48" s="47"/>
      <c r="H48" s="47"/>
      <c r="I48" s="47"/>
      <c r="J48" s="47"/>
      <c r="K48" s="47"/>
      <c r="L48" s="47"/>
      <c r="M48" s="42"/>
      <c r="N48" s="42"/>
      <c r="O48" s="42"/>
      <c r="P48" s="42"/>
    </row>
    <row r="49" spans="1:16" ht="12.75" hidden="1">
      <c r="A49" s="47"/>
      <c r="B49" s="42"/>
      <c r="C49" s="42" t="s">
        <v>1739</v>
      </c>
      <c r="D49" s="47"/>
      <c r="E49" s="47"/>
      <c r="F49" s="47"/>
      <c r="G49" s="47"/>
      <c r="H49" s="47"/>
      <c r="I49" s="47"/>
      <c r="J49" s="47"/>
      <c r="K49" s="47"/>
      <c r="L49" s="47"/>
      <c r="M49" s="42"/>
      <c r="N49" s="42"/>
      <c r="O49" s="42"/>
      <c r="P49" s="42"/>
    </row>
    <row r="50" spans="1:16" ht="12.75" hidden="1">
      <c r="A50" s="47"/>
      <c r="B50" s="42"/>
      <c r="C50" s="743" t="s">
        <v>1743</v>
      </c>
      <c r="D50" s="47"/>
      <c r="E50" s="47"/>
      <c r="F50" s="47"/>
      <c r="G50" s="47"/>
      <c r="H50" s="47"/>
      <c r="I50" s="47"/>
      <c r="J50" s="47"/>
      <c r="K50" s="47"/>
      <c r="L50" s="47"/>
      <c r="M50" s="42"/>
      <c r="N50" s="42"/>
      <c r="O50" s="42"/>
      <c r="P50" s="42"/>
    </row>
    <row r="51" spans="1:16" ht="12.75" hidden="1">
      <c r="A51" s="47"/>
      <c r="B51" s="42"/>
      <c r="C51" s="743" t="s">
        <v>1746</v>
      </c>
      <c r="D51" s="47"/>
      <c r="E51" s="47"/>
      <c r="F51" s="47"/>
      <c r="G51" s="47"/>
      <c r="H51" s="47"/>
      <c r="I51" s="47"/>
      <c r="J51" s="47"/>
      <c r="K51" s="47"/>
      <c r="L51" s="47"/>
      <c r="M51" s="42"/>
      <c r="N51" s="42"/>
      <c r="O51" s="42"/>
      <c r="P51" s="42"/>
    </row>
    <row r="52" spans="1:16" ht="12.75" hidden="1">
      <c r="A52" s="47"/>
      <c r="B52" s="42"/>
      <c r="C52" s="743" t="s">
        <v>1748</v>
      </c>
      <c r="D52" s="47"/>
      <c r="E52" s="47"/>
      <c r="F52" s="47"/>
      <c r="G52" s="47"/>
      <c r="H52" s="47"/>
      <c r="I52" s="47"/>
      <c r="J52" s="47"/>
      <c r="K52" s="47"/>
      <c r="L52" s="47"/>
      <c r="M52" s="42"/>
      <c r="N52" s="42"/>
      <c r="O52" s="42"/>
      <c r="P52" s="42"/>
    </row>
    <row r="53" spans="1:16" ht="12.75" hidden="1">
      <c r="A53" s="47"/>
      <c r="B53" s="42"/>
      <c r="C53" s="743" t="s">
        <v>326</v>
      </c>
      <c r="D53" s="47"/>
      <c r="E53" s="47"/>
      <c r="F53" s="47"/>
      <c r="G53" s="47"/>
      <c r="H53" s="47"/>
      <c r="I53" s="47"/>
      <c r="J53" s="47"/>
      <c r="K53" s="47"/>
      <c r="L53" s="47"/>
      <c r="M53" s="42"/>
      <c r="N53" s="42"/>
      <c r="O53" s="42"/>
      <c r="P53" s="42"/>
    </row>
    <row r="54" spans="1:16" ht="12.75" hidden="1">
      <c r="A54" s="47"/>
      <c r="B54" s="42"/>
      <c r="C54" s="743" t="s">
        <v>327</v>
      </c>
      <c r="D54" s="47"/>
      <c r="E54" s="47"/>
      <c r="F54" s="47"/>
      <c r="G54" s="47"/>
      <c r="H54" s="47"/>
      <c r="I54" s="47"/>
      <c r="J54" s="47"/>
      <c r="K54" s="47"/>
      <c r="L54" s="47"/>
      <c r="M54" s="42"/>
      <c r="N54" s="42"/>
      <c r="O54" s="42"/>
      <c r="P54" s="42"/>
    </row>
    <row r="55" spans="1:16" ht="12.75" hidden="1">
      <c r="A55" s="47"/>
      <c r="B55" s="42"/>
      <c r="C55" s="743" t="s">
        <v>328</v>
      </c>
      <c r="D55" s="47"/>
      <c r="E55" s="47"/>
      <c r="F55" s="47"/>
      <c r="G55" s="47"/>
      <c r="H55" s="47"/>
      <c r="I55" s="47"/>
      <c r="J55" s="47"/>
      <c r="K55" s="47"/>
      <c r="L55" s="47"/>
      <c r="M55" s="42"/>
      <c r="N55" s="42"/>
      <c r="O55" s="42"/>
      <c r="P55" s="42"/>
    </row>
    <row r="56" spans="1:16" ht="12.75" hidden="1">
      <c r="A56" s="47"/>
      <c r="B56" s="42"/>
      <c r="C56" s="743" t="s">
        <v>329</v>
      </c>
      <c r="D56" s="47"/>
      <c r="E56" s="47"/>
      <c r="F56" s="47"/>
      <c r="G56" s="47"/>
      <c r="H56" s="47"/>
      <c r="I56" s="47"/>
      <c r="J56" s="47"/>
      <c r="K56" s="47"/>
      <c r="L56" s="47"/>
      <c r="M56" s="42"/>
      <c r="N56" s="42"/>
      <c r="O56" s="42"/>
      <c r="P56" s="42"/>
    </row>
    <row r="57" spans="1:16" ht="12.75" hidden="1">
      <c r="A57" s="47"/>
      <c r="B57" s="42"/>
      <c r="C57" s="42" t="s">
        <v>1752</v>
      </c>
      <c r="D57" s="47"/>
      <c r="E57" s="47"/>
      <c r="F57" s="47"/>
      <c r="G57" s="47"/>
      <c r="H57" s="47"/>
      <c r="I57" s="47"/>
      <c r="J57" s="47"/>
      <c r="K57" s="47"/>
      <c r="L57" s="47"/>
      <c r="M57" s="42"/>
      <c r="N57" s="42"/>
      <c r="O57" s="42"/>
      <c r="P57" s="42"/>
    </row>
    <row r="58" spans="1:16" ht="12.75" hidden="1">
      <c r="A58" s="47"/>
      <c r="B58" s="42"/>
      <c r="C58" s="42" t="s">
        <v>1753</v>
      </c>
      <c r="D58" s="47"/>
      <c r="E58" s="47"/>
      <c r="F58" s="47"/>
      <c r="G58" s="47"/>
      <c r="H58" s="47"/>
      <c r="I58" s="47"/>
      <c r="J58" s="47"/>
      <c r="K58" s="47"/>
      <c r="L58" s="47"/>
      <c r="M58" s="42"/>
      <c r="N58" s="42"/>
      <c r="O58" s="42"/>
      <c r="P58" s="42"/>
    </row>
    <row r="59" spans="1:16" ht="12.75" hidden="1">
      <c r="A59" s="47"/>
      <c r="B59" s="42"/>
      <c r="C59" s="724" t="s">
        <v>330</v>
      </c>
      <c r="D59" s="47"/>
      <c r="E59" s="47"/>
      <c r="F59" s="47"/>
      <c r="G59" s="47"/>
      <c r="H59" s="47"/>
      <c r="I59" s="47"/>
      <c r="J59" s="47"/>
      <c r="K59" s="47"/>
      <c r="L59" s="47"/>
      <c r="M59" s="42"/>
      <c r="N59" s="42"/>
      <c r="O59" s="42"/>
      <c r="P59" s="42"/>
    </row>
    <row r="60" spans="1:16" ht="12.75" hidden="1">
      <c r="A60" s="47"/>
      <c r="B60" s="42"/>
      <c r="C60" s="724" t="s">
        <v>331</v>
      </c>
      <c r="D60" s="47"/>
      <c r="E60" s="47"/>
      <c r="F60" s="47"/>
      <c r="G60" s="47"/>
      <c r="H60" s="47"/>
      <c r="I60" s="47"/>
      <c r="J60" s="47"/>
      <c r="K60" s="47"/>
      <c r="L60" s="47"/>
      <c r="M60" s="42"/>
      <c r="N60" s="42"/>
      <c r="O60" s="42"/>
      <c r="P60" s="42"/>
    </row>
    <row r="61" spans="1:16" ht="12.75" hidden="1">
      <c r="A61" s="47"/>
      <c r="B61" s="42"/>
      <c r="C61" s="723" t="s">
        <v>1760</v>
      </c>
      <c r="D61" s="47"/>
      <c r="E61" s="47"/>
      <c r="F61" s="47"/>
      <c r="G61" s="47"/>
      <c r="H61" s="47"/>
      <c r="I61" s="47"/>
      <c r="J61" s="47"/>
      <c r="K61" s="47"/>
      <c r="L61" s="47"/>
      <c r="M61" s="42"/>
      <c r="N61" s="42"/>
      <c r="O61" s="42"/>
      <c r="P61" s="42"/>
    </row>
    <row r="62" spans="1:16" ht="12.75" hidden="1">
      <c r="A62" s="47"/>
      <c r="B62" s="42"/>
      <c r="C62" s="723"/>
      <c r="D62" s="47"/>
      <c r="E62" s="47"/>
      <c r="F62" s="47"/>
      <c r="G62" s="47"/>
      <c r="H62" s="47"/>
      <c r="I62" s="47"/>
      <c r="J62" s="47"/>
      <c r="K62" s="47"/>
      <c r="L62" s="47"/>
      <c r="M62" s="42"/>
      <c r="N62" s="42"/>
      <c r="O62" s="42"/>
      <c r="P62" s="42"/>
    </row>
    <row r="63" spans="1:16" ht="12.75" hidden="1">
      <c r="A63" s="722" t="s">
        <v>1785</v>
      </c>
      <c r="B63" s="42"/>
      <c r="C63" s="42"/>
      <c r="D63" s="47"/>
      <c r="E63" s="47"/>
      <c r="F63" s="47"/>
      <c r="G63" s="47"/>
      <c r="H63" s="47"/>
      <c r="I63" s="47"/>
      <c r="J63" s="47"/>
      <c r="K63" s="47"/>
      <c r="L63" s="47"/>
      <c r="M63" s="42"/>
      <c r="N63" s="42"/>
      <c r="O63" s="42"/>
      <c r="P63" s="42"/>
    </row>
    <row r="64" spans="1:16" ht="12.75" hidden="1">
      <c r="A64" s="722" t="s">
        <v>1786</v>
      </c>
      <c r="B64" s="42"/>
      <c r="C64" s="42"/>
      <c r="D64" s="47"/>
      <c r="E64" s="47"/>
      <c r="F64" s="47"/>
      <c r="G64" s="47"/>
      <c r="H64" s="47"/>
      <c r="I64" s="47"/>
      <c r="J64" s="47"/>
      <c r="K64" s="47"/>
      <c r="L64" s="47"/>
      <c r="M64" s="42"/>
      <c r="N64" s="42"/>
      <c r="O64" s="42"/>
      <c r="P64" s="42"/>
    </row>
    <row r="65" spans="2:3" ht="12.75" hidden="1">
      <c r="B65" s="109"/>
      <c r="C65" s="109"/>
    </row>
    <row r="66" spans="1:51" s="61" customFormat="1" ht="12.75">
      <c r="A66" s="1408" t="s">
        <v>1093</v>
      </c>
      <c r="B66" s="1408"/>
      <c r="C66" s="1408"/>
      <c r="D66" s="1408"/>
      <c r="E66" s="1408"/>
      <c r="F66" s="1408"/>
      <c r="G66" s="1408"/>
      <c r="H66" s="1408"/>
      <c r="I66" s="1408"/>
      <c r="J66" s="1408"/>
      <c r="K66" s="1408"/>
      <c r="L66" s="1408"/>
      <c r="M66" s="1408"/>
      <c r="N66" s="1408"/>
      <c r="O66" s="1408"/>
      <c r="P66" s="1408"/>
      <c r="Q66" s="1408"/>
      <c r="R66" s="1408"/>
      <c r="S66" s="1408"/>
      <c r="T66" s="1408"/>
      <c r="U66" s="1408"/>
      <c r="V66" s="1408"/>
      <c r="W66" s="1408"/>
      <c r="X66" s="1408"/>
      <c r="Y66" s="1408"/>
      <c r="Z66" s="1408"/>
      <c r="AA66" s="1408"/>
      <c r="AB66" s="1408"/>
      <c r="AC66" s="1408"/>
      <c r="AD66" s="1408"/>
      <c r="AE66" s="1408"/>
      <c r="AF66" s="1408"/>
      <c r="AG66" s="1408"/>
      <c r="AH66" s="1408"/>
      <c r="AI66" s="1408"/>
      <c r="AJ66" s="1408"/>
      <c r="AK66" s="1408"/>
      <c r="AL66" s="1408"/>
      <c r="AM66" s="1408"/>
      <c r="AN66" s="1408"/>
      <c r="AO66" s="1408"/>
      <c r="AP66" s="1408"/>
      <c r="AQ66" s="1408"/>
      <c r="AR66" s="1408"/>
      <c r="AS66" s="1408"/>
      <c r="AT66" s="1408"/>
      <c r="AU66" s="1408"/>
      <c r="AV66" s="1408"/>
      <c r="AW66" s="1408"/>
      <c r="AX66" s="1408"/>
      <c r="AY66" s="1408"/>
    </row>
    <row r="67" spans="1:51" ht="15.75">
      <c r="A67" s="1355" t="s">
        <v>1725</v>
      </c>
      <c r="B67" s="1355"/>
      <c r="C67" s="1355"/>
      <c r="D67" s="1355"/>
      <c r="E67" s="1355"/>
      <c r="F67" s="1355"/>
      <c r="G67" s="1355"/>
      <c r="H67" s="1355"/>
      <c r="I67" s="1355"/>
      <c r="J67" s="1355"/>
      <c r="K67" s="1355"/>
      <c r="L67" s="1355"/>
      <c r="M67" s="1355"/>
      <c r="N67" s="1355"/>
      <c r="O67" s="1355"/>
      <c r="P67" s="1355"/>
      <c r="Q67" s="1355"/>
      <c r="R67" s="1355"/>
      <c r="S67" s="1355"/>
      <c r="T67" s="1355"/>
      <c r="U67" s="1355"/>
      <c r="V67" s="1355"/>
      <c r="W67" s="1355"/>
      <c r="X67" s="1355"/>
      <c r="Y67" s="1355"/>
      <c r="Z67" s="1355"/>
      <c r="AA67" s="1355"/>
      <c r="AB67" s="1355"/>
      <c r="AC67" s="1355"/>
      <c r="AD67" s="1355"/>
      <c r="AE67" s="1355"/>
      <c r="AF67" s="1355"/>
      <c r="AG67" s="1355"/>
      <c r="AH67" s="1355"/>
      <c r="AI67" s="1355"/>
      <c r="AJ67" s="1355"/>
      <c r="AK67" s="1355"/>
      <c r="AL67" s="1355"/>
      <c r="AM67" s="1355"/>
      <c r="AN67" s="1355"/>
      <c r="AO67" s="1355"/>
      <c r="AP67" s="1355"/>
      <c r="AQ67" s="1355"/>
      <c r="AR67" s="1355"/>
      <c r="AS67" s="1355"/>
      <c r="AT67" s="1355"/>
      <c r="AU67" s="1355"/>
      <c r="AV67" s="1355"/>
      <c r="AW67" s="1355"/>
      <c r="AX67" s="1355"/>
      <c r="AY67" s="1355"/>
    </row>
    <row r="68" spans="1:51" ht="12.75">
      <c r="A68" s="1354" t="s">
        <v>1787</v>
      </c>
      <c r="B68" s="1354"/>
      <c r="C68" s="1354"/>
      <c r="D68" s="1354"/>
      <c r="E68" s="1354"/>
      <c r="F68" s="1354"/>
      <c r="G68" s="1354"/>
      <c r="H68" s="1354"/>
      <c r="I68" s="1354"/>
      <c r="J68" s="1354"/>
      <c r="K68" s="1354"/>
      <c r="L68" s="1354"/>
      <c r="M68" s="1354"/>
      <c r="N68" s="1354"/>
      <c r="O68" s="1354"/>
      <c r="P68" s="1354"/>
      <c r="Q68" s="1354"/>
      <c r="R68" s="1354"/>
      <c r="S68" s="1354"/>
      <c r="T68" s="1354"/>
      <c r="U68" s="1354"/>
      <c r="V68" s="1354"/>
      <c r="W68" s="1354"/>
      <c r="X68" s="1354"/>
      <c r="Y68" s="1354"/>
      <c r="Z68" s="1354"/>
      <c r="AA68" s="1354"/>
      <c r="AB68" s="1354"/>
      <c r="AC68" s="1354"/>
      <c r="AD68" s="1354"/>
      <c r="AE68" s="1354"/>
      <c r="AF68" s="1354"/>
      <c r="AG68" s="1354"/>
      <c r="AH68" s="1354"/>
      <c r="AI68" s="1354"/>
      <c r="AJ68" s="1354"/>
      <c r="AK68" s="1354"/>
      <c r="AL68" s="1354"/>
      <c r="AM68" s="1354"/>
      <c r="AN68" s="1354"/>
      <c r="AO68" s="1354"/>
      <c r="AP68" s="1354"/>
      <c r="AQ68" s="1354"/>
      <c r="AR68" s="1354"/>
      <c r="AS68" s="1354"/>
      <c r="AT68" s="1354"/>
      <c r="AU68" s="1354"/>
      <c r="AV68" s="1354"/>
      <c r="AW68" s="1354"/>
      <c r="AX68" s="1354"/>
      <c r="AY68" s="1354"/>
    </row>
    <row r="69" spans="1:47" ht="13.5" thickBot="1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2"/>
      <c r="N69" s="42"/>
      <c r="O69" s="42"/>
      <c r="P69" s="42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67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</row>
    <row r="70" spans="1:53" ht="12.75" customHeight="1" thickTop="1">
      <c r="A70" s="1404" t="s">
        <v>1726</v>
      </c>
      <c r="B70" s="1405"/>
      <c r="C70" s="1405"/>
      <c r="D70" s="960">
        <v>2003</v>
      </c>
      <c r="E70" s="960">
        <v>2004</v>
      </c>
      <c r="F70" s="960">
        <v>2005</v>
      </c>
      <c r="G70" s="960">
        <v>2005</v>
      </c>
      <c r="H70" s="960">
        <v>2006</v>
      </c>
      <c r="I70" s="960">
        <v>2006</v>
      </c>
      <c r="J70" s="960">
        <v>2006</v>
      </c>
      <c r="K70" s="960">
        <v>2006</v>
      </c>
      <c r="L70" s="960">
        <v>2007</v>
      </c>
      <c r="M70" s="960">
        <v>2007</v>
      </c>
      <c r="N70" s="960">
        <v>2007</v>
      </c>
      <c r="O70" s="960">
        <v>2007</v>
      </c>
      <c r="P70" s="960">
        <v>2008</v>
      </c>
      <c r="Q70" s="960">
        <v>2008</v>
      </c>
      <c r="R70" s="960">
        <v>2008</v>
      </c>
      <c r="S70" s="960">
        <v>2008</v>
      </c>
      <c r="T70" s="960">
        <v>2008</v>
      </c>
      <c r="U70" s="960">
        <v>2008</v>
      </c>
      <c r="V70" s="960">
        <v>2008</v>
      </c>
      <c r="W70" s="960">
        <v>2008</v>
      </c>
      <c r="X70" s="960">
        <v>2008</v>
      </c>
      <c r="Y70" s="960">
        <v>2008</v>
      </c>
      <c r="Z70" s="960">
        <v>2008</v>
      </c>
      <c r="AA70" s="960">
        <v>2008</v>
      </c>
      <c r="AB70" s="960">
        <v>2009</v>
      </c>
      <c r="AC70" s="960">
        <v>2009</v>
      </c>
      <c r="AD70" s="960">
        <v>2009</v>
      </c>
      <c r="AE70" s="960">
        <v>2009</v>
      </c>
      <c r="AF70" s="960">
        <v>2009</v>
      </c>
      <c r="AG70" s="960">
        <v>2009</v>
      </c>
      <c r="AH70" s="960">
        <v>2009</v>
      </c>
      <c r="AI70" s="1406" t="s">
        <v>298</v>
      </c>
      <c r="AJ70" s="1406" t="s">
        <v>1222</v>
      </c>
      <c r="AK70" s="1406" t="s">
        <v>1223</v>
      </c>
      <c r="AL70" s="1406" t="s">
        <v>1224</v>
      </c>
      <c r="AM70" s="1066">
        <v>2009</v>
      </c>
      <c r="AN70" s="1066">
        <v>2010</v>
      </c>
      <c r="AO70" s="1066">
        <v>2010</v>
      </c>
      <c r="AP70" s="1066">
        <v>2010</v>
      </c>
      <c r="AQ70" s="1066">
        <v>2010</v>
      </c>
      <c r="AR70" s="1066">
        <v>2010</v>
      </c>
      <c r="AS70" s="960">
        <v>2010</v>
      </c>
      <c r="AT70" s="960">
        <v>2010</v>
      </c>
      <c r="AU70" s="960">
        <v>2010</v>
      </c>
      <c r="AV70" s="960">
        <v>2010</v>
      </c>
      <c r="AW70" s="960">
        <v>2010</v>
      </c>
      <c r="AX70" s="960">
        <v>2010</v>
      </c>
      <c r="AY70" s="1141">
        <v>2011</v>
      </c>
      <c r="AZ70" s="1231">
        <v>2011</v>
      </c>
      <c r="BA70" s="1140">
        <v>2011</v>
      </c>
    </row>
    <row r="71" spans="1:53" ht="12.75">
      <c r="A71" s="1409" t="s">
        <v>1788</v>
      </c>
      <c r="B71" s="1410"/>
      <c r="C71" s="1410"/>
      <c r="D71" s="206" t="s">
        <v>1183</v>
      </c>
      <c r="E71" s="206" t="s">
        <v>1183</v>
      </c>
      <c r="F71" s="206" t="s">
        <v>1183</v>
      </c>
      <c r="G71" s="206" t="s">
        <v>1022</v>
      </c>
      <c r="H71" s="206" t="s">
        <v>1025</v>
      </c>
      <c r="I71" s="206" t="s">
        <v>1028</v>
      </c>
      <c r="J71" s="206" t="s">
        <v>1183</v>
      </c>
      <c r="K71" s="206" t="s">
        <v>1022</v>
      </c>
      <c r="L71" s="206" t="s">
        <v>1025</v>
      </c>
      <c r="M71" s="206" t="s">
        <v>1028</v>
      </c>
      <c r="N71" s="206" t="s">
        <v>1183</v>
      </c>
      <c r="O71" s="206" t="s">
        <v>1022</v>
      </c>
      <c r="P71" s="206" t="s">
        <v>1025</v>
      </c>
      <c r="Q71" s="206" t="s">
        <v>1026</v>
      </c>
      <c r="R71" s="206" t="s">
        <v>1027</v>
      </c>
      <c r="S71" s="206" t="s">
        <v>1028</v>
      </c>
      <c r="T71" s="206" t="s">
        <v>1029</v>
      </c>
      <c r="U71" s="206" t="s">
        <v>1182</v>
      </c>
      <c r="V71" s="206" t="s">
        <v>1183</v>
      </c>
      <c r="W71" s="81" t="s">
        <v>624</v>
      </c>
      <c r="X71" s="81" t="s">
        <v>1021</v>
      </c>
      <c r="Y71" s="81" t="s">
        <v>1022</v>
      </c>
      <c r="Z71" s="81" t="s">
        <v>1023</v>
      </c>
      <c r="AA71" s="81" t="s">
        <v>1024</v>
      </c>
      <c r="AB71" s="81" t="s">
        <v>1025</v>
      </c>
      <c r="AC71" s="81" t="s">
        <v>1026</v>
      </c>
      <c r="AD71" s="81" t="s">
        <v>1027</v>
      </c>
      <c r="AE71" s="81" t="s">
        <v>1028</v>
      </c>
      <c r="AF71" s="81" t="s">
        <v>1029</v>
      </c>
      <c r="AG71" s="112" t="s">
        <v>1030</v>
      </c>
      <c r="AH71" s="206" t="s">
        <v>1031</v>
      </c>
      <c r="AI71" s="1407"/>
      <c r="AJ71" s="1407"/>
      <c r="AK71" s="1407"/>
      <c r="AL71" s="1407"/>
      <c r="AM71" s="1067" t="s">
        <v>1024</v>
      </c>
      <c r="AN71" s="1067" t="s">
        <v>1025</v>
      </c>
      <c r="AO71" s="1067" t="s">
        <v>1026</v>
      </c>
      <c r="AP71" s="1067" t="s">
        <v>1027</v>
      </c>
      <c r="AQ71" s="1067" t="s">
        <v>1028</v>
      </c>
      <c r="AR71" s="1067" t="s">
        <v>1029</v>
      </c>
      <c r="AS71" s="206" t="s">
        <v>1031</v>
      </c>
      <c r="AT71" s="1068" t="s">
        <v>624</v>
      </c>
      <c r="AU71" s="1068" t="s">
        <v>299</v>
      </c>
      <c r="AV71" s="206" t="s">
        <v>1022</v>
      </c>
      <c r="AW71" s="206" t="s">
        <v>1023</v>
      </c>
      <c r="AX71" s="206" t="s">
        <v>1024</v>
      </c>
      <c r="AY71" s="1093" t="s">
        <v>1025</v>
      </c>
      <c r="AZ71" s="81" t="s">
        <v>1026</v>
      </c>
      <c r="BA71" s="1249" t="s">
        <v>1027</v>
      </c>
    </row>
    <row r="72" spans="1:53" ht="12.75">
      <c r="A72" s="1069" t="s">
        <v>1789</v>
      </c>
      <c r="B72" s="130"/>
      <c r="C72" s="130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44"/>
      <c r="O72" s="144"/>
      <c r="P72" s="144"/>
      <c r="Q72" s="144"/>
      <c r="R72" s="144"/>
      <c r="S72" s="144"/>
      <c r="T72" s="144"/>
      <c r="U72" s="1070"/>
      <c r="V72" s="144"/>
      <c r="W72" s="1070"/>
      <c r="X72" s="1070"/>
      <c r="Y72" s="1070"/>
      <c r="Z72" s="1070"/>
      <c r="AA72" s="1070"/>
      <c r="AB72" s="1070"/>
      <c r="AC72" s="1070"/>
      <c r="AD72" s="1070"/>
      <c r="AE72" s="1070"/>
      <c r="AF72" s="1070"/>
      <c r="AG72" s="1070"/>
      <c r="AH72" s="144"/>
      <c r="AI72" s="155"/>
      <c r="AJ72" s="1070"/>
      <c r="AK72" s="1070"/>
      <c r="AL72" s="1070"/>
      <c r="AM72" s="1070"/>
      <c r="AN72" s="1070"/>
      <c r="AO72" s="1070"/>
      <c r="AP72" s="1070"/>
      <c r="AQ72" s="1070"/>
      <c r="AR72" s="1070"/>
      <c r="AS72" s="144"/>
      <c r="AT72" s="144"/>
      <c r="AU72" s="144"/>
      <c r="AV72" s="144"/>
      <c r="AW72" s="144"/>
      <c r="AX72" s="144"/>
      <c r="AY72" s="145"/>
      <c r="AZ72" s="1073"/>
      <c r="BA72" s="1248"/>
    </row>
    <row r="73" spans="1:53" ht="12.75">
      <c r="A73" s="1069"/>
      <c r="B73" s="150" t="s">
        <v>1731</v>
      </c>
      <c r="C73" s="121"/>
      <c r="D73" s="140">
        <v>6</v>
      </c>
      <c r="E73" s="140">
        <v>6</v>
      </c>
      <c r="F73" s="140">
        <v>5</v>
      </c>
      <c r="G73" s="140">
        <v>5</v>
      </c>
      <c r="H73" s="140">
        <v>5</v>
      </c>
      <c r="I73" s="140">
        <v>5</v>
      </c>
      <c r="J73" s="140">
        <v>5</v>
      </c>
      <c r="K73" s="140">
        <v>5</v>
      </c>
      <c r="L73" s="140">
        <v>5</v>
      </c>
      <c r="M73" s="140">
        <v>5</v>
      </c>
      <c r="N73" s="140">
        <v>5</v>
      </c>
      <c r="O73" s="140">
        <v>5</v>
      </c>
      <c r="P73" s="140">
        <v>5</v>
      </c>
      <c r="Q73" s="140">
        <v>5</v>
      </c>
      <c r="R73" s="140">
        <v>5</v>
      </c>
      <c r="S73" s="140">
        <v>5</v>
      </c>
      <c r="T73" s="140">
        <v>5</v>
      </c>
      <c r="U73" s="140">
        <v>5</v>
      </c>
      <c r="V73" s="140">
        <v>5</v>
      </c>
      <c r="W73" s="140">
        <v>5</v>
      </c>
      <c r="X73" s="140">
        <v>5</v>
      </c>
      <c r="Y73" s="140">
        <v>5</v>
      </c>
      <c r="Z73" s="140">
        <v>5.5</v>
      </c>
      <c r="AA73" s="140">
        <v>5.5</v>
      </c>
      <c r="AB73" s="140">
        <v>5.5</v>
      </c>
      <c r="AC73" s="140">
        <v>5.5</v>
      </c>
      <c r="AD73" s="140">
        <v>5.5</v>
      </c>
      <c r="AE73" s="140">
        <v>5.5</v>
      </c>
      <c r="AF73" s="140">
        <v>5.5</v>
      </c>
      <c r="AG73" s="140">
        <v>5.5</v>
      </c>
      <c r="AH73" s="140">
        <v>5.5</v>
      </c>
      <c r="AI73" s="155">
        <v>5.5</v>
      </c>
      <c r="AJ73" s="155">
        <v>5.5</v>
      </c>
      <c r="AK73" s="155">
        <v>5.5</v>
      </c>
      <c r="AL73" s="155">
        <v>5.5</v>
      </c>
      <c r="AM73" s="155">
        <v>5.5</v>
      </c>
      <c r="AN73" s="155">
        <v>5.5</v>
      </c>
      <c r="AO73" s="155">
        <v>5.5</v>
      </c>
      <c r="AP73" s="155">
        <v>5.5</v>
      </c>
      <c r="AQ73" s="155">
        <v>5.5</v>
      </c>
      <c r="AR73" s="155">
        <v>5.5</v>
      </c>
      <c r="AS73" s="140">
        <v>5.5</v>
      </c>
      <c r="AT73" s="140">
        <v>5.5</v>
      </c>
      <c r="AU73" s="140">
        <v>5.5</v>
      </c>
      <c r="AV73" s="140">
        <v>5.5</v>
      </c>
      <c r="AW73" s="140">
        <v>5.5</v>
      </c>
      <c r="AX73" s="140">
        <v>5.5</v>
      </c>
      <c r="AY73" s="158">
        <v>5.5</v>
      </c>
      <c r="AZ73" s="1250">
        <v>5.5</v>
      </c>
      <c r="BA73" s="1251">
        <v>5.5</v>
      </c>
    </row>
    <row r="74" spans="1:53" ht="12.75">
      <c r="A74" s="353"/>
      <c r="B74" s="150" t="s">
        <v>1790</v>
      </c>
      <c r="C74" s="121"/>
      <c r="D74" s="155">
        <v>5.5</v>
      </c>
      <c r="E74" s="155">
        <v>5.5</v>
      </c>
      <c r="F74" s="155">
        <v>5.5</v>
      </c>
      <c r="G74" s="140">
        <v>6</v>
      </c>
      <c r="H74" s="140">
        <v>6</v>
      </c>
      <c r="I74" s="155">
        <v>6.25</v>
      </c>
      <c r="J74" s="155">
        <v>6.25</v>
      </c>
      <c r="K74" s="155">
        <v>6.25</v>
      </c>
      <c r="L74" s="155">
        <v>6.25</v>
      </c>
      <c r="M74" s="155">
        <v>6.25</v>
      </c>
      <c r="N74" s="155">
        <v>6.25</v>
      </c>
      <c r="O74" s="155">
        <v>6.25</v>
      </c>
      <c r="P74" s="155">
        <v>6.25</v>
      </c>
      <c r="Q74" s="155">
        <v>6.25</v>
      </c>
      <c r="R74" s="155">
        <v>6.25</v>
      </c>
      <c r="S74" s="155">
        <v>6.25</v>
      </c>
      <c r="T74" s="155">
        <v>6.25</v>
      </c>
      <c r="U74" s="155">
        <v>6.25</v>
      </c>
      <c r="V74" s="155">
        <v>6.25</v>
      </c>
      <c r="W74" s="155">
        <v>6.25</v>
      </c>
      <c r="X74" s="155">
        <v>6.25</v>
      </c>
      <c r="Y74" s="155">
        <v>6.5</v>
      </c>
      <c r="Z74" s="155">
        <v>6.5</v>
      </c>
      <c r="AA74" s="155">
        <v>6.5</v>
      </c>
      <c r="AB74" s="155">
        <v>6.5</v>
      </c>
      <c r="AC74" s="155">
        <v>6.5</v>
      </c>
      <c r="AD74" s="155">
        <v>6.5</v>
      </c>
      <c r="AE74" s="155">
        <v>6.5</v>
      </c>
      <c r="AF74" s="155">
        <v>6.5</v>
      </c>
      <c r="AG74" s="155">
        <v>6.5</v>
      </c>
      <c r="AH74" s="155">
        <v>6.5</v>
      </c>
      <c r="AI74" s="155">
        <v>6.5</v>
      </c>
      <c r="AJ74" s="155">
        <v>6.5</v>
      </c>
      <c r="AK74" s="155">
        <v>6.5</v>
      </c>
      <c r="AL74" s="155">
        <v>6.5</v>
      </c>
      <c r="AM74" s="155">
        <v>6.5</v>
      </c>
      <c r="AN74" s="155">
        <v>6.5</v>
      </c>
      <c r="AO74" s="155">
        <v>6.5</v>
      </c>
      <c r="AP74" s="155">
        <v>6.5</v>
      </c>
      <c r="AQ74" s="155">
        <v>6.5</v>
      </c>
      <c r="AR74" s="155">
        <v>6.5</v>
      </c>
      <c r="AS74" s="155">
        <v>6.5</v>
      </c>
      <c r="AT74" s="140">
        <v>7</v>
      </c>
      <c r="AU74" s="140">
        <v>7</v>
      </c>
      <c r="AV74" s="140">
        <v>7</v>
      </c>
      <c r="AW74" s="140">
        <v>7</v>
      </c>
      <c r="AX74" s="140">
        <v>7</v>
      </c>
      <c r="AY74" s="158">
        <v>7</v>
      </c>
      <c r="AZ74" s="1250">
        <v>7</v>
      </c>
      <c r="BA74" s="1251">
        <v>7</v>
      </c>
    </row>
    <row r="75" spans="1:53" ht="12.75" customHeight="1" hidden="1">
      <c r="A75" s="355"/>
      <c r="B75" s="1090" t="s">
        <v>1732</v>
      </c>
      <c r="C75" s="122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070"/>
      <c r="V75" s="138"/>
      <c r="W75" s="1070"/>
      <c r="X75" s="1070"/>
      <c r="Y75" s="1070"/>
      <c r="Z75" s="1070"/>
      <c r="AA75" s="1070"/>
      <c r="AB75" s="1070"/>
      <c r="AC75" s="1070"/>
      <c r="AD75" s="1070"/>
      <c r="AE75" s="1070"/>
      <c r="AF75" s="1070"/>
      <c r="AG75" s="1070"/>
      <c r="AH75" s="138"/>
      <c r="AI75" s="155"/>
      <c r="AJ75" s="1070"/>
      <c r="AK75" s="1070"/>
      <c r="AL75" s="1070"/>
      <c r="AM75" s="1070"/>
      <c r="AN75" s="1070"/>
      <c r="AO75" s="1070"/>
      <c r="AP75" s="1070"/>
      <c r="AQ75" s="1070"/>
      <c r="AR75" s="1070"/>
      <c r="AS75" s="138"/>
      <c r="AT75" s="138"/>
      <c r="AU75" s="138"/>
      <c r="AV75" s="138"/>
      <c r="AW75" s="138"/>
      <c r="AX75" s="138"/>
      <c r="AY75" s="147"/>
      <c r="AZ75" s="1250"/>
      <c r="BA75" s="1251"/>
    </row>
    <row r="76" spans="1:53" s="109" customFormat="1" ht="12.75">
      <c r="A76" s="353"/>
      <c r="B76" s="150" t="s">
        <v>1791</v>
      </c>
      <c r="C76" s="121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070"/>
      <c r="V76" s="155"/>
      <c r="W76" s="1070"/>
      <c r="X76" s="1070"/>
      <c r="Y76" s="1070"/>
      <c r="Z76" s="1070"/>
      <c r="AA76" s="1070"/>
      <c r="AB76" s="1070"/>
      <c r="AC76" s="1070"/>
      <c r="AD76" s="1070"/>
      <c r="AE76" s="1070"/>
      <c r="AF76" s="1070"/>
      <c r="AG76" s="1070"/>
      <c r="AH76" s="155"/>
      <c r="AI76" s="155"/>
      <c r="AJ76" s="1070"/>
      <c r="AK76" s="1070"/>
      <c r="AL76" s="1070"/>
      <c r="AM76" s="1070"/>
      <c r="AN76" s="1070"/>
      <c r="AO76" s="1070"/>
      <c r="AP76" s="1070"/>
      <c r="AQ76" s="1070"/>
      <c r="AR76" s="1070"/>
      <c r="AS76" s="155"/>
      <c r="AT76" s="155"/>
      <c r="AU76" s="155"/>
      <c r="AV76" s="155"/>
      <c r="AW76" s="155"/>
      <c r="AX76" s="155"/>
      <c r="AY76" s="66"/>
      <c r="AZ76" s="1250"/>
      <c r="BA76" s="1251"/>
    </row>
    <row r="77" spans="1:53" s="109" customFormat="1" ht="12.75">
      <c r="A77" s="353"/>
      <c r="B77" s="150"/>
      <c r="C77" s="121" t="s">
        <v>1792</v>
      </c>
      <c r="D77" s="140">
        <v>3</v>
      </c>
      <c r="E77" s="140">
        <v>2</v>
      </c>
      <c r="F77" s="155">
        <v>1.5</v>
      </c>
      <c r="G77" s="155">
        <v>1.5</v>
      </c>
      <c r="H77" s="155">
        <v>1.5</v>
      </c>
      <c r="I77" s="155">
        <v>1.5</v>
      </c>
      <c r="J77" s="155">
        <v>1.5</v>
      </c>
      <c r="K77" s="155">
        <v>1.5</v>
      </c>
      <c r="L77" s="155">
        <v>1.5</v>
      </c>
      <c r="M77" s="155">
        <v>1.5</v>
      </c>
      <c r="N77" s="155">
        <v>1.5</v>
      </c>
      <c r="O77" s="155">
        <v>1.5</v>
      </c>
      <c r="P77" s="155">
        <v>1.5</v>
      </c>
      <c r="Q77" s="155">
        <v>1.5</v>
      </c>
      <c r="R77" s="155">
        <v>1.5</v>
      </c>
      <c r="S77" s="155">
        <v>1.5</v>
      </c>
      <c r="T77" s="155">
        <v>1.5</v>
      </c>
      <c r="U77" s="155">
        <v>1.5</v>
      </c>
      <c r="V77" s="155">
        <v>1.5</v>
      </c>
      <c r="W77" s="155">
        <v>1.5</v>
      </c>
      <c r="X77" s="155">
        <v>1.5</v>
      </c>
      <c r="Y77" s="155">
        <v>1.5</v>
      </c>
      <c r="Z77" s="155">
        <v>1.5</v>
      </c>
      <c r="AA77" s="155">
        <v>1.5</v>
      </c>
      <c r="AB77" s="155">
        <v>1.5</v>
      </c>
      <c r="AC77" s="155">
        <v>1.5</v>
      </c>
      <c r="AD77" s="155">
        <v>1.5</v>
      </c>
      <c r="AE77" s="155">
        <v>1.5</v>
      </c>
      <c r="AF77" s="155">
        <v>1.5</v>
      </c>
      <c r="AG77" s="155">
        <v>1.5</v>
      </c>
      <c r="AH77" s="155">
        <v>1.5</v>
      </c>
      <c r="AI77" s="140">
        <v>1.5</v>
      </c>
      <c r="AJ77" s="155">
        <v>1.5</v>
      </c>
      <c r="AK77" s="155">
        <v>1.5</v>
      </c>
      <c r="AL77" s="155">
        <v>1.5</v>
      </c>
      <c r="AM77" s="155">
        <v>1.5</v>
      </c>
      <c r="AN77" s="155">
        <v>1.5</v>
      </c>
      <c r="AO77" s="155">
        <v>1.5</v>
      </c>
      <c r="AP77" s="155">
        <v>1.5</v>
      </c>
      <c r="AQ77" s="155">
        <v>1.5</v>
      </c>
      <c r="AR77" s="155">
        <v>1.5</v>
      </c>
      <c r="AS77" s="155">
        <v>1.5</v>
      </c>
      <c r="AT77" s="155">
        <v>1.5</v>
      </c>
      <c r="AU77" s="155">
        <v>1.5</v>
      </c>
      <c r="AV77" s="155">
        <v>1.5</v>
      </c>
      <c r="AW77" s="155">
        <v>1.5</v>
      </c>
      <c r="AX77" s="155">
        <v>1.5</v>
      </c>
      <c r="AY77" s="66">
        <v>1.5</v>
      </c>
      <c r="AZ77" s="1250">
        <v>1.5</v>
      </c>
      <c r="BA77" s="1251">
        <v>1.5</v>
      </c>
    </row>
    <row r="78" spans="1:53" s="109" customFormat="1" ht="12.75">
      <c r="A78" s="353"/>
      <c r="B78" s="150"/>
      <c r="C78" s="121" t="s">
        <v>1794</v>
      </c>
      <c r="D78" s="155">
        <v>4.5</v>
      </c>
      <c r="E78" s="155">
        <v>4.5</v>
      </c>
      <c r="F78" s="140">
        <v>3</v>
      </c>
      <c r="G78" s="155">
        <v>3.5</v>
      </c>
      <c r="H78" s="155">
        <v>3.5</v>
      </c>
      <c r="I78" s="155">
        <v>3.5</v>
      </c>
      <c r="J78" s="155">
        <v>3.5</v>
      </c>
      <c r="K78" s="155">
        <v>3.5</v>
      </c>
      <c r="L78" s="155">
        <v>3.5</v>
      </c>
      <c r="M78" s="155">
        <v>3.5</v>
      </c>
      <c r="N78" s="155">
        <v>3.5</v>
      </c>
      <c r="O78" s="1072">
        <v>2.5</v>
      </c>
      <c r="P78" s="155">
        <v>2.5</v>
      </c>
      <c r="Q78" s="155">
        <v>2.5</v>
      </c>
      <c r="R78" s="155">
        <v>2.5</v>
      </c>
      <c r="S78" s="155">
        <v>2.5</v>
      </c>
      <c r="T78" s="155">
        <v>2.5</v>
      </c>
      <c r="U78" s="155">
        <v>2.5</v>
      </c>
      <c r="V78" s="155">
        <v>2.5</v>
      </c>
      <c r="W78" s="155">
        <v>2.5</v>
      </c>
      <c r="X78" s="155">
        <v>2.5</v>
      </c>
      <c r="Y78" s="140">
        <v>2</v>
      </c>
      <c r="Z78" s="140">
        <v>2</v>
      </c>
      <c r="AA78" s="140">
        <v>2</v>
      </c>
      <c r="AB78" s="140">
        <v>2</v>
      </c>
      <c r="AC78" s="140">
        <v>2</v>
      </c>
      <c r="AD78" s="140">
        <v>2</v>
      </c>
      <c r="AE78" s="140">
        <v>2</v>
      </c>
      <c r="AF78" s="140">
        <v>2</v>
      </c>
      <c r="AG78" s="140">
        <v>2</v>
      </c>
      <c r="AH78" s="155">
        <v>3.5</v>
      </c>
      <c r="AI78" s="140">
        <v>3.5</v>
      </c>
      <c r="AJ78" s="140">
        <v>2</v>
      </c>
      <c r="AK78" s="155">
        <v>2</v>
      </c>
      <c r="AL78" s="155">
        <v>2</v>
      </c>
      <c r="AM78" s="155">
        <v>2</v>
      </c>
      <c r="AN78" s="155">
        <v>2</v>
      </c>
      <c r="AO78" s="155">
        <v>2</v>
      </c>
      <c r="AP78" s="155">
        <v>2</v>
      </c>
      <c r="AQ78" s="1073">
        <v>2</v>
      </c>
      <c r="AR78" s="1073">
        <v>2</v>
      </c>
      <c r="AS78" s="155">
        <v>2</v>
      </c>
      <c r="AT78" s="155">
        <v>1.5</v>
      </c>
      <c r="AU78" s="155">
        <v>1.5</v>
      </c>
      <c r="AV78" s="155">
        <v>1.5</v>
      </c>
      <c r="AW78" s="155">
        <v>1.5</v>
      </c>
      <c r="AX78" s="155">
        <v>1.5</v>
      </c>
      <c r="AY78" s="66">
        <v>1.5</v>
      </c>
      <c r="AZ78" s="1250">
        <v>1.5</v>
      </c>
      <c r="BA78" s="1251">
        <v>1.5</v>
      </c>
    </row>
    <row r="79" spans="1:53" s="109" customFormat="1" ht="12.75">
      <c r="A79" s="353"/>
      <c r="B79" s="150"/>
      <c r="C79" s="121" t="s">
        <v>1793</v>
      </c>
      <c r="D79" s="1072">
        <v>4.5</v>
      </c>
      <c r="E79" s="1072">
        <v>4.5</v>
      </c>
      <c r="F79" s="1074">
        <v>3</v>
      </c>
      <c r="G79" s="1072">
        <v>3.5</v>
      </c>
      <c r="H79" s="1072">
        <v>3.5</v>
      </c>
      <c r="I79" s="1072">
        <v>3.5</v>
      </c>
      <c r="J79" s="1072">
        <v>3.5</v>
      </c>
      <c r="K79" s="1072">
        <v>3.5</v>
      </c>
      <c r="L79" s="1072">
        <v>3.5</v>
      </c>
      <c r="M79" s="1072">
        <v>3.5</v>
      </c>
      <c r="N79" s="1072">
        <v>3.5</v>
      </c>
      <c r="O79" s="155">
        <v>3.5</v>
      </c>
      <c r="P79" s="155">
        <v>3.5</v>
      </c>
      <c r="Q79" s="155">
        <v>3.5</v>
      </c>
      <c r="R79" s="155">
        <v>3.5</v>
      </c>
      <c r="S79" s="155">
        <v>3.5</v>
      </c>
      <c r="T79" s="155">
        <v>3.5</v>
      </c>
      <c r="U79" s="155">
        <v>3.5</v>
      </c>
      <c r="V79" s="1072">
        <v>3.5</v>
      </c>
      <c r="W79" s="155">
        <v>3.5</v>
      </c>
      <c r="X79" s="155">
        <v>3.5</v>
      </c>
      <c r="Y79" s="155">
        <v>3.5</v>
      </c>
      <c r="Z79" s="155">
        <v>3.5</v>
      </c>
      <c r="AA79" s="155">
        <v>3.5</v>
      </c>
      <c r="AB79" s="155">
        <v>3.5</v>
      </c>
      <c r="AC79" s="155">
        <v>3.5</v>
      </c>
      <c r="AD79" s="155">
        <v>3.5</v>
      </c>
      <c r="AE79" s="155">
        <v>3.5</v>
      </c>
      <c r="AF79" s="155">
        <v>3.5</v>
      </c>
      <c r="AG79" s="155">
        <v>3.5</v>
      </c>
      <c r="AH79" s="1072">
        <v>2</v>
      </c>
      <c r="AI79" s="140">
        <v>2</v>
      </c>
      <c r="AJ79" s="155">
        <v>3.5</v>
      </c>
      <c r="AK79" s="155">
        <v>3.5</v>
      </c>
      <c r="AL79" s="155">
        <v>3.5</v>
      </c>
      <c r="AM79" s="155">
        <v>3.5</v>
      </c>
      <c r="AN79" s="155">
        <v>3.5</v>
      </c>
      <c r="AO79" s="155">
        <v>3.5</v>
      </c>
      <c r="AP79" s="155">
        <v>3.5</v>
      </c>
      <c r="AQ79" s="155">
        <v>3.5</v>
      </c>
      <c r="AR79" s="155">
        <v>3.5</v>
      </c>
      <c r="AS79" s="1072">
        <v>3.5</v>
      </c>
      <c r="AT79" s="1072">
        <v>1.5</v>
      </c>
      <c r="AU79" s="1072">
        <v>1.5</v>
      </c>
      <c r="AV79" s="1072">
        <v>1.5</v>
      </c>
      <c r="AW79" s="1072">
        <v>1.5</v>
      </c>
      <c r="AX79" s="1072">
        <v>1.5</v>
      </c>
      <c r="AY79" s="1142">
        <v>1.5</v>
      </c>
      <c r="AZ79" s="1250">
        <v>1.5</v>
      </c>
      <c r="BA79" s="1251">
        <v>1.5</v>
      </c>
    </row>
    <row r="80" spans="1:53" s="109" customFormat="1" ht="12.75">
      <c r="A80" s="353"/>
      <c r="B80" s="150"/>
      <c r="C80" s="121" t="s">
        <v>1795</v>
      </c>
      <c r="D80" s="140">
        <v>2</v>
      </c>
      <c r="E80" s="140">
        <v>2</v>
      </c>
      <c r="F80" s="140">
        <v>2</v>
      </c>
      <c r="G80" s="155">
        <v>3.25</v>
      </c>
      <c r="H80" s="155">
        <v>3.25</v>
      </c>
      <c r="I80" s="155">
        <v>3.25</v>
      </c>
      <c r="J80" s="155">
        <v>3.25</v>
      </c>
      <c r="K80" s="155">
        <v>3.25</v>
      </c>
      <c r="L80" s="155">
        <v>3.25</v>
      </c>
      <c r="M80" s="155">
        <v>3.25</v>
      </c>
      <c r="N80" s="155">
        <v>3.25</v>
      </c>
      <c r="O80" s="155">
        <v>3.25</v>
      </c>
      <c r="P80" s="155">
        <v>3.25</v>
      </c>
      <c r="Q80" s="155">
        <v>3.25</v>
      </c>
      <c r="R80" s="155">
        <v>3.25</v>
      </c>
      <c r="S80" s="155">
        <v>3.25</v>
      </c>
      <c r="T80" s="155">
        <v>3.25</v>
      </c>
      <c r="U80" s="155">
        <v>3.25</v>
      </c>
      <c r="V80" s="155">
        <v>3.25</v>
      </c>
      <c r="W80" s="155">
        <v>3.25</v>
      </c>
      <c r="X80" s="155">
        <v>3.25</v>
      </c>
      <c r="Y80" s="155" t="s">
        <v>362</v>
      </c>
      <c r="Z80" s="155" t="s">
        <v>362</v>
      </c>
      <c r="AA80" s="155" t="s">
        <v>362</v>
      </c>
      <c r="AB80" s="155" t="s">
        <v>362</v>
      </c>
      <c r="AC80" s="155" t="s">
        <v>362</v>
      </c>
      <c r="AD80" s="155" t="s">
        <v>362</v>
      </c>
      <c r="AE80" s="155" t="s">
        <v>362</v>
      </c>
      <c r="AF80" s="155" t="s">
        <v>362</v>
      </c>
      <c r="AG80" s="155" t="s">
        <v>362</v>
      </c>
      <c r="AH80" s="155" t="s">
        <v>1225</v>
      </c>
      <c r="AI80" s="140" t="s">
        <v>362</v>
      </c>
      <c r="AJ80" s="1075" t="s">
        <v>1225</v>
      </c>
      <c r="AK80" s="1075" t="s">
        <v>1225</v>
      </c>
      <c r="AL80" s="1075" t="s">
        <v>1225</v>
      </c>
      <c r="AM80" s="1075" t="s">
        <v>1225</v>
      </c>
      <c r="AN80" s="1075" t="s">
        <v>1225</v>
      </c>
      <c r="AO80" s="1075" t="s">
        <v>1225</v>
      </c>
      <c r="AP80" s="1075" t="s">
        <v>1225</v>
      </c>
      <c r="AQ80" s="1075" t="s">
        <v>1225</v>
      </c>
      <c r="AR80" s="1075" t="s">
        <v>1225</v>
      </c>
      <c r="AS80" s="155" t="s">
        <v>1225</v>
      </c>
      <c r="AT80" s="155" t="s">
        <v>1225</v>
      </c>
      <c r="AU80" s="155" t="s">
        <v>1225</v>
      </c>
      <c r="AV80" s="155" t="s">
        <v>1225</v>
      </c>
      <c r="AW80" s="155" t="s">
        <v>1225</v>
      </c>
      <c r="AX80" s="155" t="s">
        <v>1225</v>
      </c>
      <c r="AY80" s="66" t="s">
        <v>1225</v>
      </c>
      <c r="AZ80" s="1250" t="s">
        <v>1225</v>
      </c>
      <c r="BA80" s="1251" t="s">
        <v>1225</v>
      </c>
    </row>
    <row r="81" spans="1:53" ht="12.75">
      <c r="A81" s="355"/>
      <c r="B81" s="733" t="s">
        <v>363</v>
      </c>
      <c r="C81" s="122"/>
      <c r="D81" s="1018">
        <v>0</v>
      </c>
      <c r="E81" s="1018">
        <v>0</v>
      </c>
      <c r="F81" s="138">
        <v>1.5</v>
      </c>
      <c r="G81" s="138">
        <v>1.5</v>
      </c>
      <c r="H81" s="138">
        <v>1.5</v>
      </c>
      <c r="I81" s="138">
        <v>1.5</v>
      </c>
      <c r="J81" s="138">
        <v>1.5</v>
      </c>
      <c r="K81" s="138">
        <v>1.5</v>
      </c>
      <c r="L81" s="138">
        <v>1.5</v>
      </c>
      <c r="M81" s="138">
        <v>1.5</v>
      </c>
      <c r="N81" s="138">
        <v>1.5</v>
      </c>
      <c r="O81" s="1076">
        <v>2</v>
      </c>
      <c r="P81" s="1077">
        <v>2</v>
      </c>
      <c r="Q81" s="1077">
        <v>2</v>
      </c>
      <c r="R81" s="1077">
        <v>2</v>
      </c>
      <c r="S81" s="1077">
        <v>2</v>
      </c>
      <c r="T81" s="1077">
        <v>2</v>
      </c>
      <c r="U81" s="1077">
        <v>2</v>
      </c>
      <c r="V81" s="138">
        <v>2</v>
      </c>
      <c r="W81" s="140">
        <v>2</v>
      </c>
      <c r="X81" s="140">
        <v>2</v>
      </c>
      <c r="Y81" s="140">
        <v>3</v>
      </c>
      <c r="Z81" s="140">
        <v>3</v>
      </c>
      <c r="AA81" s="140">
        <v>3</v>
      </c>
      <c r="AB81" s="140">
        <v>3</v>
      </c>
      <c r="AC81" s="140">
        <v>3</v>
      </c>
      <c r="AD81" s="140">
        <v>3</v>
      </c>
      <c r="AE81" s="140">
        <v>3</v>
      </c>
      <c r="AF81" s="140">
        <v>3</v>
      </c>
      <c r="AG81" s="140">
        <v>3</v>
      </c>
      <c r="AH81" s="138">
        <v>3</v>
      </c>
      <c r="AI81" s="140">
        <v>3</v>
      </c>
      <c r="AJ81" s="140">
        <v>3</v>
      </c>
      <c r="AK81" s="140">
        <v>3</v>
      </c>
      <c r="AL81" s="140">
        <v>3</v>
      </c>
      <c r="AM81" s="140">
        <v>3</v>
      </c>
      <c r="AN81" s="140">
        <v>3</v>
      </c>
      <c r="AO81" s="140">
        <v>3</v>
      </c>
      <c r="AP81" s="140">
        <v>3</v>
      </c>
      <c r="AQ81" s="140">
        <v>3</v>
      </c>
      <c r="AR81" s="140">
        <v>3</v>
      </c>
      <c r="AS81" s="138">
        <v>3</v>
      </c>
      <c r="AT81" s="138">
        <v>3</v>
      </c>
      <c r="AU81" s="138">
        <v>3</v>
      </c>
      <c r="AV81" s="138">
        <v>3</v>
      </c>
      <c r="AW81" s="138">
        <v>3</v>
      </c>
      <c r="AX81" s="138">
        <v>3</v>
      </c>
      <c r="AY81" s="147">
        <v>3</v>
      </c>
      <c r="AZ81" s="1254">
        <v>3</v>
      </c>
      <c r="BA81" s="1255">
        <v>3</v>
      </c>
    </row>
    <row r="82" spans="1:53" ht="12.75">
      <c r="A82" s="1069" t="s">
        <v>1796</v>
      </c>
      <c r="B82" s="150"/>
      <c r="C82" s="121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070"/>
      <c r="V82" s="130"/>
      <c r="W82" s="1070"/>
      <c r="X82" s="1070"/>
      <c r="Y82" s="1070"/>
      <c r="Z82" s="1070"/>
      <c r="AA82" s="1070"/>
      <c r="AB82" s="1070"/>
      <c r="AC82" s="1070"/>
      <c r="AD82" s="1070"/>
      <c r="AE82" s="1070"/>
      <c r="AF82" s="1070"/>
      <c r="AG82" s="1070"/>
      <c r="AH82" s="130"/>
      <c r="AI82" s="155"/>
      <c r="AJ82" s="1070"/>
      <c r="AK82" s="1070"/>
      <c r="AL82" s="1070"/>
      <c r="AM82" s="1070"/>
      <c r="AN82" s="1070"/>
      <c r="AO82" s="1070"/>
      <c r="AP82" s="1070"/>
      <c r="AQ82" s="1070"/>
      <c r="AR82" s="1070"/>
      <c r="AS82" s="130"/>
      <c r="AT82" s="130"/>
      <c r="AU82" s="130"/>
      <c r="AV82" s="130"/>
      <c r="AW82" s="130"/>
      <c r="AX82" s="130"/>
      <c r="AY82" s="150"/>
      <c r="AZ82" s="1250"/>
      <c r="BA82" s="1251"/>
    </row>
    <row r="83" spans="1:53" ht="12.75">
      <c r="A83" s="1069"/>
      <c r="B83" s="1091" t="s">
        <v>0</v>
      </c>
      <c r="C83" s="121"/>
      <c r="D83" s="151" t="s">
        <v>1308</v>
      </c>
      <c r="E83" s="151">
        <v>1.820083870967742</v>
      </c>
      <c r="F83" s="151" t="s">
        <v>1308</v>
      </c>
      <c r="G83" s="151">
        <v>2.62</v>
      </c>
      <c r="H83" s="151">
        <v>1.5925</v>
      </c>
      <c r="I83" s="151">
        <v>2.54</v>
      </c>
      <c r="J83" s="151">
        <v>2.3997</v>
      </c>
      <c r="K83" s="151">
        <v>2.01</v>
      </c>
      <c r="L83" s="151">
        <v>2.3749</v>
      </c>
      <c r="M83" s="151">
        <v>1.5013</v>
      </c>
      <c r="N83" s="151">
        <v>2.1337</v>
      </c>
      <c r="O83" s="151">
        <v>2.9733</v>
      </c>
      <c r="P83" s="151">
        <v>4.3458</v>
      </c>
      <c r="Q83" s="151">
        <v>6.2997</v>
      </c>
      <c r="R83" s="151">
        <v>5.7927</v>
      </c>
      <c r="S83" s="151">
        <v>3.17</v>
      </c>
      <c r="T83" s="151">
        <v>3.17</v>
      </c>
      <c r="U83" s="155">
        <v>5.75</v>
      </c>
      <c r="V83" s="151">
        <v>5.16</v>
      </c>
      <c r="W83" s="155">
        <v>3.13</v>
      </c>
      <c r="X83" s="155">
        <v>3.13</v>
      </c>
      <c r="Y83" s="140" t="s">
        <v>811</v>
      </c>
      <c r="Z83" s="151" t="s">
        <v>811</v>
      </c>
      <c r="AA83" s="151" t="s">
        <v>811</v>
      </c>
      <c r="AB83" s="151">
        <v>4.16</v>
      </c>
      <c r="AC83" s="151">
        <v>7.89</v>
      </c>
      <c r="AD83" s="151">
        <v>7.75</v>
      </c>
      <c r="AE83" s="151">
        <v>5.9</v>
      </c>
      <c r="AF83" s="151">
        <v>7.33</v>
      </c>
      <c r="AG83" s="151">
        <v>6.25</v>
      </c>
      <c r="AH83" s="151">
        <v>4.94</v>
      </c>
      <c r="AI83" s="155">
        <v>1.51</v>
      </c>
      <c r="AJ83" s="151">
        <v>1.7511</v>
      </c>
      <c r="AK83" s="151">
        <v>2.0092</v>
      </c>
      <c r="AL83" s="151">
        <v>6.9099</v>
      </c>
      <c r="AM83" s="151">
        <v>8.6729</v>
      </c>
      <c r="AN83" s="151">
        <v>9.7143</v>
      </c>
      <c r="AO83" s="1073" t="s">
        <v>1308</v>
      </c>
      <c r="AP83" s="1073" t="s">
        <v>1308</v>
      </c>
      <c r="AQ83" s="1073" t="s">
        <v>1308</v>
      </c>
      <c r="AR83" s="1073" t="s">
        <v>1308</v>
      </c>
      <c r="AS83" s="151">
        <v>8.699</v>
      </c>
      <c r="AT83" s="151">
        <v>2.81</v>
      </c>
      <c r="AU83" s="151">
        <v>2.74</v>
      </c>
      <c r="AV83" s="151">
        <v>4.57</v>
      </c>
      <c r="AW83" s="151">
        <v>8.94</v>
      </c>
      <c r="AX83" s="151">
        <v>7.2387</v>
      </c>
      <c r="AY83" s="152">
        <v>8.79</v>
      </c>
      <c r="AZ83" s="1250">
        <v>9.2157</v>
      </c>
      <c r="BA83" s="1251">
        <v>9.2157</v>
      </c>
    </row>
    <row r="84" spans="1:53" ht="12.75">
      <c r="A84" s="353"/>
      <c r="B84" s="1091" t="s">
        <v>1</v>
      </c>
      <c r="C84" s="121"/>
      <c r="D84" s="1019">
        <v>2.9805422437758247</v>
      </c>
      <c r="E84" s="1019">
        <v>1.4706548192771083</v>
      </c>
      <c r="F84" s="1019">
        <v>3.9398</v>
      </c>
      <c r="G84" s="151">
        <v>3.1</v>
      </c>
      <c r="H84" s="151">
        <v>2.4648049469964666</v>
      </c>
      <c r="I84" s="151">
        <v>2.89</v>
      </c>
      <c r="J84" s="151">
        <v>3.2485</v>
      </c>
      <c r="K84" s="151">
        <v>2.54</v>
      </c>
      <c r="L84" s="151">
        <v>2.6702572438162546</v>
      </c>
      <c r="M84" s="151">
        <v>1.8496</v>
      </c>
      <c r="N84" s="151">
        <v>2.7651</v>
      </c>
      <c r="O84" s="151">
        <v>2.3486</v>
      </c>
      <c r="P84" s="151">
        <v>3.8637</v>
      </c>
      <c r="Q84" s="151">
        <v>5.7924</v>
      </c>
      <c r="R84" s="151">
        <v>5.5404</v>
      </c>
      <c r="S84" s="151">
        <v>4.0699</v>
      </c>
      <c r="T84" s="151">
        <v>5.32</v>
      </c>
      <c r="U84" s="155">
        <v>5.41</v>
      </c>
      <c r="V84" s="151">
        <v>5.13</v>
      </c>
      <c r="W84" s="155">
        <v>5.17</v>
      </c>
      <c r="X84" s="155">
        <v>3.73</v>
      </c>
      <c r="Y84" s="151">
        <v>6.08</v>
      </c>
      <c r="Z84" s="151">
        <v>5.55</v>
      </c>
      <c r="AA84" s="151">
        <v>4.72</v>
      </c>
      <c r="AB84" s="151">
        <v>4.32</v>
      </c>
      <c r="AC84" s="151">
        <v>6.64</v>
      </c>
      <c r="AD84" s="151">
        <v>6.83</v>
      </c>
      <c r="AE84" s="151">
        <v>5.98</v>
      </c>
      <c r="AF84" s="151">
        <v>6.73</v>
      </c>
      <c r="AG84" s="151">
        <v>6</v>
      </c>
      <c r="AH84" s="151">
        <v>6.8</v>
      </c>
      <c r="AI84" s="155">
        <v>1.77</v>
      </c>
      <c r="AJ84" s="151">
        <v>2.4136</v>
      </c>
      <c r="AK84" s="151">
        <v>2.7298</v>
      </c>
      <c r="AL84" s="151">
        <v>4.6669</v>
      </c>
      <c r="AM84" s="151">
        <v>6.3535</v>
      </c>
      <c r="AN84" s="151">
        <v>8.7424</v>
      </c>
      <c r="AO84" s="151">
        <v>9.0115</v>
      </c>
      <c r="AP84" s="151">
        <v>7.7876</v>
      </c>
      <c r="AQ84" s="151">
        <v>7.346</v>
      </c>
      <c r="AR84" s="151">
        <v>7.4127</v>
      </c>
      <c r="AS84" s="151">
        <v>8.1341</v>
      </c>
      <c r="AT84" s="151">
        <v>3.81</v>
      </c>
      <c r="AU84" s="151">
        <v>3.77</v>
      </c>
      <c r="AV84" s="151">
        <v>5.63</v>
      </c>
      <c r="AW84" s="151">
        <v>7.73</v>
      </c>
      <c r="AX84" s="151">
        <v>6.8209</v>
      </c>
      <c r="AY84" s="152">
        <v>8.21</v>
      </c>
      <c r="AZ84" s="1250">
        <v>7.776</v>
      </c>
      <c r="BA84" s="1251">
        <v>7.776</v>
      </c>
    </row>
    <row r="85" spans="1:53" ht="12.75">
      <c r="A85" s="353"/>
      <c r="B85" s="1091" t="s">
        <v>2</v>
      </c>
      <c r="C85" s="121"/>
      <c r="D85" s="151" t="s">
        <v>1308</v>
      </c>
      <c r="E85" s="151" t="s">
        <v>1308</v>
      </c>
      <c r="F85" s="1020">
        <v>4.420184745762712</v>
      </c>
      <c r="G85" s="1020">
        <v>3.7</v>
      </c>
      <c r="H85" s="151">
        <v>2.5683</v>
      </c>
      <c r="I85" s="151">
        <v>3.77</v>
      </c>
      <c r="J85" s="151">
        <v>3.8641</v>
      </c>
      <c r="K85" s="151">
        <v>2.7782</v>
      </c>
      <c r="L85" s="1079">
        <v>3.2519</v>
      </c>
      <c r="M85" s="1079">
        <v>2.6727</v>
      </c>
      <c r="N85" s="1079">
        <v>3.51395</v>
      </c>
      <c r="O85" s="151">
        <v>2.6605</v>
      </c>
      <c r="P85" s="151">
        <v>4.325</v>
      </c>
      <c r="Q85" s="957">
        <v>0</v>
      </c>
      <c r="R85" s="957">
        <v>0</v>
      </c>
      <c r="S85" s="957">
        <v>4.39</v>
      </c>
      <c r="T85" s="957">
        <v>4.98</v>
      </c>
      <c r="U85" s="155">
        <v>4.5</v>
      </c>
      <c r="V85" s="1079">
        <v>5.16</v>
      </c>
      <c r="W85" s="155">
        <v>5.16</v>
      </c>
      <c r="X85" s="155">
        <v>4.75</v>
      </c>
      <c r="Y85" s="151">
        <v>5.64</v>
      </c>
      <c r="Z85" s="151" t="s">
        <v>811</v>
      </c>
      <c r="AA85" s="151">
        <v>3.98</v>
      </c>
      <c r="AB85" s="151">
        <v>5.17</v>
      </c>
      <c r="AC85" s="151" t="s">
        <v>1308</v>
      </c>
      <c r="AD85" s="151" t="s">
        <v>1308</v>
      </c>
      <c r="AE85" s="151">
        <v>5.77</v>
      </c>
      <c r="AF85" s="151">
        <v>5.77</v>
      </c>
      <c r="AG85" s="151">
        <v>5.82</v>
      </c>
      <c r="AH85" s="1079">
        <v>5.91</v>
      </c>
      <c r="AI85" s="155">
        <v>0</v>
      </c>
      <c r="AJ85" s="151">
        <v>2.6771</v>
      </c>
      <c r="AK85" s="151">
        <v>0</v>
      </c>
      <c r="AL85" s="151">
        <v>0</v>
      </c>
      <c r="AM85" s="151">
        <v>5.8226</v>
      </c>
      <c r="AN85" s="151">
        <v>7.7899</v>
      </c>
      <c r="AO85" s="1073" t="s">
        <v>1308</v>
      </c>
      <c r="AP85" s="1073" t="s">
        <v>1308</v>
      </c>
      <c r="AQ85" s="151">
        <v>6.8707</v>
      </c>
      <c r="AR85" s="1073" t="s">
        <v>1308</v>
      </c>
      <c r="AS85" s="1079">
        <v>8.2779</v>
      </c>
      <c r="AT85" s="1079" t="s">
        <v>1308</v>
      </c>
      <c r="AU85" s="1079">
        <v>4.28</v>
      </c>
      <c r="AV85" s="1079">
        <v>5.56</v>
      </c>
      <c r="AW85" s="1079" t="s">
        <v>1308</v>
      </c>
      <c r="AX85" s="1079">
        <v>6.8699</v>
      </c>
      <c r="AY85" s="1143">
        <v>9.04</v>
      </c>
      <c r="AZ85" s="1250" t="s">
        <v>1308</v>
      </c>
      <c r="BA85" s="1251" t="s">
        <v>1308</v>
      </c>
    </row>
    <row r="86" spans="1:53" ht="12.75">
      <c r="A86" s="353"/>
      <c r="B86" s="1091" t="s">
        <v>3</v>
      </c>
      <c r="C86" s="121"/>
      <c r="D86" s="151">
        <v>4.928079080914116</v>
      </c>
      <c r="E86" s="151">
        <v>3.8123749843660346</v>
      </c>
      <c r="F86" s="151">
        <v>4.78535242830253</v>
      </c>
      <c r="G86" s="151">
        <v>3.8745670329670325</v>
      </c>
      <c r="H86" s="151">
        <v>3.4186746835443036</v>
      </c>
      <c r="I86" s="151">
        <v>4.31</v>
      </c>
      <c r="J86" s="151">
        <v>4.04</v>
      </c>
      <c r="K86" s="151">
        <v>3.78</v>
      </c>
      <c r="L86" s="151">
        <v>3.1393493670886072</v>
      </c>
      <c r="M86" s="151">
        <v>3.0861</v>
      </c>
      <c r="N86" s="151">
        <v>3.9996456840042054</v>
      </c>
      <c r="O86" s="151">
        <v>3.0448</v>
      </c>
      <c r="P86" s="151">
        <v>4.6724</v>
      </c>
      <c r="Q86" s="151">
        <v>6.4471</v>
      </c>
      <c r="R86" s="151">
        <v>5.9542</v>
      </c>
      <c r="S86" s="151">
        <v>4.8222</v>
      </c>
      <c r="T86" s="151">
        <v>5.3</v>
      </c>
      <c r="U86" s="155">
        <v>5.66</v>
      </c>
      <c r="V86" s="151">
        <v>6.47</v>
      </c>
      <c r="W86" s="155">
        <v>6.47</v>
      </c>
      <c r="X86" s="155">
        <v>3.56</v>
      </c>
      <c r="Y86" s="151">
        <v>5.57</v>
      </c>
      <c r="Z86" s="151">
        <v>5.65</v>
      </c>
      <c r="AA86" s="151">
        <v>4.96</v>
      </c>
      <c r="AB86" s="151">
        <v>5.2</v>
      </c>
      <c r="AC86" s="151">
        <v>6.84</v>
      </c>
      <c r="AD86" s="151">
        <v>6.19</v>
      </c>
      <c r="AE86" s="151">
        <v>5.96</v>
      </c>
      <c r="AF86" s="151">
        <v>6.53</v>
      </c>
      <c r="AG86" s="151">
        <v>6.59</v>
      </c>
      <c r="AH86" s="151">
        <v>6.55</v>
      </c>
      <c r="AI86" s="155">
        <v>0</v>
      </c>
      <c r="AJ86" s="151">
        <v>3.3858</v>
      </c>
      <c r="AK86" s="151">
        <v>0</v>
      </c>
      <c r="AL86" s="151">
        <v>6.0352</v>
      </c>
      <c r="AM86" s="151">
        <v>5.4338</v>
      </c>
      <c r="AN86" s="151">
        <v>7.394</v>
      </c>
      <c r="AO86" s="151">
        <v>8.1051</v>
      </c>
      <c r="AP86" s="1073" t="s">
        <v>1308</v>
      </c>
      <c r="AQ86" s="151">
        <v>7.5991</v>
      </c>
      <c r="AR86" s="1073" t="s">
        <v>1308</v>
      </c>
      <c r="AS86" s="151">
        <v>7.275</v>
      </c>
      <c r="AT86" s="151" t="s">
        <v>1308</v>
      </c>
      <c r="AU86" s="151">
        <v>5.41</v>
      </c>
      <c r="AV86" s="151">
        <v>6.38</v>
      </c>
      <c r="AW86" s="151">
        <v>7.65</v>
      </c>
      <c r="AX86" s="151">
        <v>7.187</v>
      </c>
      <c r="AY86" s="152">
        <v>8.61</v>
      </c>
      <c r="AZ86" s="1250" t="s">
        <v>1308</v>
      </c>
      <c r="BA86" s="1251" t="s">
        <v>1308</v>
      </c>
    </row>
    <row r="87" spans="1:53" s="109" customFormat="1" ht="12.75">
      <c r="A87" s="353"/>
      <c r="B87" s="150" t="s">
        <v>1729</v>
      </c>
      <c r="C87" s="121"/>
      <c r="D87" s="155" t="s">
        <v>1730</v>
      </c>
      <c r="E87" s="155" t="s">
        <v>1730</v>
      </c>
      <c r="F87" s="155" t="s">
        <v>1730</v>
      </c>
      <c r="G87" s="155" t="s">
        <v>1730</v>
      </c>
      <c r="H87" s="155" t="s">
        <v>1730</v>
      </c>
      <c r="I87" s="155" t="s">
        <v>4</v>
      </c>
      <c r="J87" s="155" t="s">
        <v>4</v>
      </c>
      <c r="K87" s="155" t="s">
        <v>4</v>
      </c>
      <c r="L87" s="155" t="s">
        <v>4</v>
      </c>
      <c r="M87" s="155" t="s">
        <v>4</v>
      </c>
      <c r="N87" s="155" t="s">
        <v>4</v>
      </c>
      <c r="O87" s="155" t="s">
        <v>4</v>
      </c>
      <c r="P87" s="155" t="s">
        <v>5</v>
      </c>
      <c r="Q87" s="155" t="s">
        <v>5</v>
      </c>
      <c r="R87" s="155" t="s">
        <v>5</v>
      </c>
      <c r="S87" s="155" t="s">
        <v>5</v>
      </c>
      <c r="T87" s="155" t="s">
        <v>340</v>
      </c>
      <c r="U87" s="155" t="s">
        <v>340</v>
      </c>
      <c r="V87" s="155" t="s">
        <v>343</v>
      </c>
      <c r="W87" s="155" t="s">
        <v>343</v>
      </c>
      <c r="X87" s="155" t="s">
        <v>343</v>
      </c>
      <c r="Y87" s="155" t="s">
        <v>343</v>
      </c>
      <c r="Z87" s="155" t="s">
        <v>343</v>
      </c>
      <c r="AA87" s="155" t="s">
        <v>343</v>
      </c>
      <c r="AB87" s="155" t="s">
        <v>343</v>
      </c>
      <c r="AC87" s="155" t="s">
        <v>343</v>
      </c>
      <c r="AD87" s="155" t="s">
        <v>343</v>
      </c>
      <c r="AE87" s="155" t="s">
        <v>343</v>
      </c>
      <c r="AF87" s="155" t="s">
        <v>343</v>
      </c>
      <c r="AG87" s="155" t="s">
        <v>343</v>
      </c>
      <c r="AH87" s="155" t="s">
        <v>539</v>
      </c>
      <c r="AI87" s="1080" t="s">
        <v>539</v>
      </c>
      <c r="AJ87" s="1080" t="s">
        <v>539</v>
      </c>
      <c r="AK87" s="151" t="s">
        <v>539</v>
      </c>
      <c r="AL87" s="151" t="s">
        <v>539</v>
      </c>
      <c r="AM87" s="151" t="s">
        <v>539</v>
      </c>
      <c r="AN87" s="151" t="s">
        <v>539</v>
      </c>
      <c r="AO87" s="151" t="s">
        <v>539</v>
      </c>
      <c r="AP87" s="151" t="s">
        <v>539</v>
      </c>
      <c r="AQ87" s="151" t="s">
        <v>539</v>
      </c>
      <c r="AR87" s="151" t="s">
        <v>539</v>
      </c>
      <c r="AS87" s="155" t="s">
        <v>539</v>
      </c>
      <c r="AT87" s="155" t="s">
        <v>539</v>
      </c>
      <c r="AU87" s="155" t="s">
        <v>539</v>
      </c>
      <c r="AV87" s="155" t="s">
        <v>539</v>
      </c>
      <c r="AW87" s="155" t="s">
        <v>539</v>
      </c>
      <c r="AX87" s="155" t="s">
        <v>539</v>
      </c>
      <c r="AY87" s="66" t="s">
        <v>1173</v>
      </c>
      <c r="AZ87" s="1250" t="s">
        <v>1173</v>
      </c>
      <c r="BA87" s="1251" t="s">
        <v>1173</v>
      </c>
    </row>
    <row r="88" spans="1:53" ht="12.75">
      <c r="A88" s="355"/>
      <c r="B88" s="733" t="s">
        <v>6</v>
      </c>
      <c r="C88" s="122"/>
      <c r="D88" s="138" t="s">
        <v>7</v>
      </c>
      <c r="E88" s="138" t="s">
        <v>1728</v>
      </c>
      <c r="F88" s="138" t="s">
        <v>1728</v>
      </c>
      <c r="G88" s="138" t="s">
        <v>1728</v>
      </c>
      <c r="H88" s="138" t="s">
        <v>1728</v>
      </c>
      <c r="I88" s="138" t="s">
        <v>8</v>
      </c>
      <c r="J88" s="138" t="s">
        <v>9</v>
      </c>
      <c r="K88" s="138" t="s">
        <v>9</v>
      </c>
      <c r="L88" s="138" t="s">
        <v>9</v>
      </c>
      <c r="M88" s="138" t="s">
        <v>9</v>
      </c>
      <c r="N88" s="138" t="s">
        <v>9</v>
      </c>
      <c r="O88" s="138" t="s">
        <v>10</v>
      </c>
      <c r="P88" s="138" t="s">
        <v>11</v>
      </c>
      <c r="Q88" s="138" t="s">
        <v>11</v>
      </c>
      <c r="R88" s="138" t="s">
        <v>11</v>
      </c>
      <c r="S88" s="138" t="s">
        <v>11</v>
      </c>
      <c r="T88" s="138" t="s">
        <v>341</v>
      </c>
      <c r="U88" s="155" t="s">
        <v>341</v>
      </c>
      <c r="V88" s="138" t="s">
        <v>344</v>
      </c>
      <c r="W88" s="155" t="s">
        <v>344</v>
      </c>
      <c r="X88" s="155" t="s">
        <v>344</v>
      </c>
      <c r="Y88" s="155" t="s">
        <v>344</v>
      </c>
      <c r="Z88" s="155" t="s">
        <v>344</v>
      </c>
      <c r="AA88" s="155" t="s">
        <v>344</v>
      </c>
      <c r="AB88" s="155" t="s">
        <v>10</v>
      </c>
      <c r="AC88" s="155" t="s">
        <v>10</v>
      </c>
      <c r="AD88" s="155" t="s">
        <v>10</v>
      </c>
      <c r="AE88" s="155" t="s">
        <v>10</v>
      </c>
      <c r="AF88" s="155" t="s">
        <v>10</v>
      </c>
      <c r="AG88" s="155" t="s">
        <v>10</v>
      </c>
      <c r="AH88" s="138" t="s">
        <v>10</v>
      </c>
      <c r="AI88" s="155" t="s">
        <v>540</v>
      </c>
      <c r="AJ88" s="155" t="s">
        <v>540</v>
      </c>
      <c r="AK88" s="151" t="s">
        <v>540</v>
      </c>
      <c r="AL88" s="151" t="s">
        <v>540</v>
      </c>
      <c r="AM88" s="151" t="s">
        <v>540</v>
      </c>
      <c r="AN88" s="151" t="s">
        <v>540</v>
      </c>
      <c r="AO88" s="151" t="s">
        <v>1226</v>
      </c>
      <c r="AP88" s="151" t="s">
        <v>1226</v>
      </c>
      <c r="AQ88" s="151" t="s">
        <v>1226</v>
      </c>
      <c r="AR88" s="151" t="s">
        <v>1226</v>
      </c>
      <c r="AS88" s="138" t="s">
        <v>300</v>
      </c>
      <c r="AT88" s="138" t="s">
        <v>300</v>
      </c>
      <c r="AU88" s="138" t="s">
        <v>300</v>
      </c>
      <c r="AV88" s="138" t="s">
        <v>300</v>
      </c>
      <c r="AW88" s="138" t="s">
        <v>300</v>
      </c>
      <c r="AX88" s="138" t="s">
        <v>300</v>
      </c>
      <c r="AY88" s="147" t="s">
        <v>300</v>
      </c>
      <c r="AZ88" s="1250" t="s">
        <v>1171</v>
      </c>
      <c r="BA88" s="1251" t="s">
        <v>1171</v>
      </c>
    </row>
    <row r="89" spans="1:53" s="746" customFormat="1" ht="12.75">
      <c r="A89" s="1081" t="s">
        <v>12</v>
      </c>
      <c r="B89" s="1092"/>
      <c r="C89" s="745"/>
      <c r="D89" s="958">
        <v>4.5</v>
      </c>
      <c r="E89" s="958">
        <v>0.711</v>
      </c>
      <c r="F89" s="958">
        <v>4.712</v>
      </c>
      <c r="G89" s="958">
        <v>3.177</v>
      </c>
      <c r="H89" s="958">
        <v>1.222</v>
      </c>
      <c r="I89" s="958">
        <v>1.965</v>
      </c>
      <c r="J89" s="958">
        <v>2.133</v>
      </c>
      <c r="K89" s="958">
        <v>2.111</v>
      </c>
      <c r="L89" s="958">
        <v>3.029</v>
      </c>
      <c r="M89" s="958">
        <v>1.688</v>
      </c>
      <c r="N89" s="958">
        <v>3.0342345624701954</v>
      </c>
      <c r="O89" s="509">
        <v>3.3517</v>
      </c>
      <c r="P89" s="509">
        <v>4.9267</v>
      </c>
      <c r="Q89" s="509">
        <v>7.5521</v>
      </c>
      <c r="R89" s="509">
        <v>5.0667</v>
      </c>
      <c r="S89" s="509">
        <v>2.69</v>
      </c>
      <c r="T89" s="509">
        <v>6.48</v>
      </c>
      <c r="U89" s="509">
        <v>4.64</v>
      </c>
      <c r="V89" s="958">
        <v>3.61</v>
      </c>
      <c r="W89" s="1082">
        <v>5.15</v>
      </c>
      <c r="X89" s="1082">
        <v>2.33</v>
      </c>
      <c r="Y89" s="1082">
        <v>5.16</v>
      </c>
      <c r="Z89" s="1082">
        <v>5.34</v>
      </c>
      <c r="AA89" s="1082">
        <v>2.38</v>
      </c>
      <c r="AB89" s="1082">
        <v>3.37</v>
      </c>
      <c r="AC89" s="1082">
        <v>8.32</v>
      </c>
      <c r="AD89" s="1082">
        <v>6.38</v>
      </c>
      <c r="AE89" s="1082">
        <v>5.06</v>
      </c>
      <c r="AF89" s="1082">
        <v>7.07</v>
      </c>
      <c r="AG89" s="1082">
        <v>5.02</v>
      </c>
      <c r="AH89" s="958">
        <v>3.66</v>
      </c>
      <c r="AI89" s="155">
        <v>1.41</v>
      </c>
      <c r="AJ89" s="151">
        <v>2</v>
      </c>
      <c r="AK89" s="151">
        <v>5.1</v>
      </c>
      <c r="AL89" s="151">
        <v>9.22</v>
      </c>
      <c r="AM89" s="151">
        <v>9.93</v>
      </c>
      <c r="AN89" s="151">
        <v>12.8296</v>
      </c>
      <c r="AO89" s="151">
        <v>11.64</v>
      </c>
      <c r="AP89" s="151">
        <v>8.85</v>
      </c>
      <c r="AQ89" s="151">
        <v>7.8112</v>
      </c>
      <c r="AR89" s="151">
        <v>7.127</v>
      </c>
      <c r="AS89" s="958">
        <v>6.57</v>
      </c>
      <c r="AT89" s="958">
        <v>2.46</v>
      </c>
      <c r="AU89" s="958">
        <v>3.24</v>
      </c>
      <c r="AV89" s="958">
        <v>5.89</v>
      </c>
      <c r="AW89" s="958">
        <v>9.79</v>
      </c>
      <c r="AX89" s="958">
        <v>8.59</v>
      </c>
      <c r="AY89" s="1144">
        <v>10.58</v>
      </c>
      <c r="AZ89" s="1252">
        <v>8.45</v>
      </c>
      <c r="BA89" s="1253">
        <v>8.45</v>
      </c>
    </row>
    <row r="90" spans="1:53" ht="12.75">
      <c r="A90" s="1069" t="s">
        <v>1734</v>
      </c>
      <c r="B90" s="150"/>
      <c r="C90" s="121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070"/>
      <c r="V90" s="155"/>
      <c r="W90" s="1070"/>
      <c r="X90" s="1070"/>
      <c r="Y90" s="1070"/>
      <c r="Z90" s="1070"/>
      <c r="AA90" s="1070"/>
      <c r="AB90" s="1070"/>
      <c r="AC90" s="1070"/>
      <c r="AD90" s="1070"/>
      <c r="AE90" s="1070"/>
      <c r="AF90" s="1070"/>
      <c r="AG90" s="1070"/>
      <c r="AH90" s="155"/>
      <c r="AI90" s="155"/>
      <c r="AJ90" s="1070"/>
      <c r="AK90" s="151"/>
      <c r="AL90" s="151"/>
      <c r="AM90" s="1070"/>
      <c r="AN90" s="1070"/>
      <c r="AO90" s="1073"/>
      <c r="AP90" s="1073"/>
      <c r="AQ90" s="1070"/>
      <c r="AR90" s="1070"/>
      <c r="AS90" s="155"/>
      <c r="AT90" s="155"/>
      <c r="AU90" s="155"/>
      <c r="AV90" s="155"/>
      <c r="AW90" s="155"/>
      <c r="AX90" s="155"/>
      <c r="AY90" s="66"/>
      <c r="AZ90" s="1250"/>
      <c r="BA90" s="1251"/>
    </row>
    <row r="91" spans="1:53" ht="12.75">
      <c r="A91" s="353"/>
      <c r="B91" s="732" t="s">
        <v>1735</v>
      </c>
      <c r="C91" s="121"/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070"/>
      <c r="V91" s="155"/>
      <c r="W91" s="1070"/>
      <c r="X91" s="1070"/>
      <c r="Y91" s="1070"/>
      <c r="Z91" s="1070"/>
      <c r="AA91" s="1070"/>
      <c r="AB91" s="1070"/>
      <c r="AC91" s="1070"/>
      <c r="AD91" s="1070"/>
      <c r="AE91" s="1070"/>
      <c r="AF91" s="1070"/>
      <c r="AG91" s="1070"/>
      <c r="AH91" s="155"/>
      <c r="AI91" s="155"/>
      <c r="AJ91" s="1070"/>
      <c r="AK91" s="1070"/>
      <c r="AL91" s="1070"/>
      <c r="AM91" s="1070"/>
      <c r="AN91" s="1070"/>
      <c r="AO91" s="1073"/>
      <c r="AP91" s="1073"/>
      <c r="AQ91" s="1070"/>
      <c r="AR91" s="1070"/>
      <c r="AS91" s="155"/>
      <c r="AT91" s="155"/>
      <c r="AU91" s="155"/>
      <c r="AV91" s="155"/>
      <c r="AW91" s="155"/>
      <c r="AX91" s="155"/>
      <c r="AY91" s="66"/>
      <c r="AZ91" s="1250"/>
      <c r="BA91" s="1251"/>
    </row>
    <row r="92" spans="1:53" ht="12.75">
      <c r="A92" s="353"/>
      <c r="B92" s="150" t="s">
        <v>1736</v>
      </c>
      <c r="C92" s="121"/>
      <c r="D92" s="155" t="s">
        <v>13</v>
      </c>
      <c r="E92" s="155" t="s">
        <v>1737</v>
      </c>
      <c r="F92" s="155" t="s">
        <v>14</v>
      </c>
      <c r="G92" s="155" t="s">
        <v>1737</v>
      </c>
      <c r="H92" s="155" t="s">
        <v>1737</v>
      </c>
      <c r="I92" s="155" t="s">
        <v>1737</v>
      </c>
      <c r="J92" s="155" t="s">
        <v>1737</v>
      </c>
      <c r="K92" s="155" t="s">
        <v>1737</v>
      </c>
      <c r="L92" s="155" t="s">
        <v>1737</v>
      </c>
      <c r="M92" s="155" t="s">
        <v>1737</v>
      </c>
      <c r="N92" s="155" t="s">
        <v>1737</v>
      </c>
      <c r="O92" s="155" t="s">
        <v>1737</v>
      </c>
      <c r="P92" s="155" t="s">
        <v>1737</v>
      </c>
      <c r="Q92" s="155" t="s">
        <v>63</v>
      </c>
      <c r="R92" s="155" t="s">
        <v>337</v>
      </c>
      <c r="S92" s="155" t="s">
        <v>97</v>
      </c>
      <c r="T92" s="155" t="s">
        <v>97</v>
      </c>
      <c r="U92" s="155" t="s">
        <v>97</v>
      </c>
      <c r="V92" s="155" t="s">
        <v>97</v>
      </c>
      <c r="W92" s="155" t="s">
        <v>97</v>
      </c>
      <c r="X92" s="155" t="s">
        <v>97</v>
      </c>
      <c r="Y92" s="155" t="s">
        <v>364</v>
      </c>
      <c r="Z92" s="155" t="s">
        <v>364</v>
      </c>
      <c r="AA92" s="155" t="s">
        <v>364</v>
      </c>
      <c r="AB92" s="155" t="s">
        <v>332</v>
      </c>
      <c r="AC92" s="155" t="s">
        <v>332</v>
      </c>
      <c r="AD92" s="155" t="s">
        <v>332</v>
      </c>
      <c r="AE92" s="155" t="s">
        <v>332</v>
      </c>
      <c r="AF92" s="155" t="s">
        <v>332</v>
      </c>
      <c r="AG92" s="155" t="s">
        <v>594</v>
      </c>
      <c r="AH92" s="155" t="s">
        <v>594</v>
      </c>
      <c r="AI92" s="155" t="s">
        <v>594</v>
      </c>
      <c r="AJ92" s="155" t="s">
        <v>594</v>
      </c>
      <c r="AK92" s="155" t="s">
        <v>594</v>
      </c>
      <c r="AL92" s="155" t="s">
        <v>594</v>
      </c>
      <c r="AM92" s="155" t="s">
        <v>1227</v>
      </c>
      <c r="AN92" s="155" t="s">
        <v>1227</v>
      </c>
      <c r="AO92" s="155" t="s">
        <v>1228</v>
      </c>
      <c r="AP92" s="155" t="s">
        <v>1228</v>
      </c>
      <c r="AQ92" s="155" t="s">
        <v>1229</v>
      </c>
      <c r="AR92" s="155" t="s">
        <v>1229</v>
      </c>
      <c r="AS92" s="155" t="s">
        <v>1229</v>
      </c>
      <c r="AT92" s="155" t="s">
        <v>1229</v>
      </c>
      <c r="AU92" s="155" t="s">
        <v>1229</v>
      </c>
      <c r="AV92" s="155" t="s">
        <v>1229</v>
      </c>
      <c r="AW92" s="155" t="s">
        <v>1229</v>
      </c>
      <c r="AX92" s="155" t="s">
        <v>1229</v>
      </c>
      <c r="AY92" s="66" t="s">
        <v>1229</v>
      </c>
      <c r="AZ92" s="1250" t="s">
        <v>1229</v>
      </c>
      <c r="BA92" s="1251" t="s">
        <v>1229</v>
      </c>
    </row>
    <row r="93" spans="1:53" ht="12.75">
      <c r="A93" s="353"/>
      <c r="B93" s="150" t="s">
        <v>1739</v>
      </c>
      <c r="C93" s="121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070"/>
      <c r="V93" s="155"/>
      <c r="W93" s="1070"/>
      <c r="X93" s="1070"/>
      <c r="Y93" s="1070"/>
      <c r="Z93" s="1070"/>
      <c r="AA93" s="1070"/>
      <c r="AB93" s="1070"/>
      <c r="AC93" s="1070"/>
      <c r="AD93" s="1070"/>
      <c r="AE93" s="1070"/>
      <c r="AF93" s="1070"/>
      <c r="AG93" s="1070"/>
      <c r="AH93" s="155"/>
      <c r="AI93" s="155"/>
      <c r="AJ93" s="1070"/>
      <c r="AK93" s="1070"/>
      <c r="AL93" s="1070"/>
      <c r="AM93" s="1070"/>
      <c r="AN93" s="1070"/>
      <c r="AO93" s="1070"/>
      <c r="AP93" s="1070"/>
      <c r="AQ93" s="1070"/>
      <c r="AR93" s="1070"/>
      <c r="AS93" s="155"/>
      <c r="AT93" s="155"/>
      <c r="AU93" s="155"/>
      <c r="AV93" s="155"/>
      <c r="AW93" s="155"/>
      <c r="AX93" s="155"/>
      <c r="AY93" s="66"/>
      <c r="AZ93" s="1250"/>
      <c r="BA93" s="1251"/>
    </row>
    <row r="94" spans="1:53" ht="12.75">
      <c r="A94" s="353"/>
      <c r="B94" s="150"/>
      <c r="C94" s="121" t="s">
        <v>1740</v>
      </c>
      <c r="D94" s="154">
        <v>0</v>
      </c>
      <c r="E94" s="155" t="s">
        <v>1741</v>
      </c>
      <c r="F94" s="155" t="s">
        <v>15</v>
      </c>
      <c r="G94" s="155" t="s">
        <v>1742</v>
      </c>
      <c r="H94" s="155" t="s">
        <v>1742</v>
      </c>
      <c r="I94" s="155" t="s">
        <v>1742</v>
      </c>
      <c r="J94" s="155" t="s">
        <v>1742</v>
      </c>
      <c r="K94" s="155" t="s">
        <v>1742</v>
      </c>
      <c r="L94" s="155" t="s">
        <v>1742</v>
      </c>
      <c r="M94" s="155" t="s">
        <v>1742</v>
      </c>
      <c r="N94" s="155" t="s">
        <v>1742</v>
      </c>
      <c r="O94" s="155" t="s">
        <v>1742</v>
      </c>
      <c r="P94" s="155" t="s">
        <v>1742</v>
      </c>
      <c r="Q94" s="155" t="s">
        <v>338</v>
      </c>
      <c r="R94" s="155" t="s">
        <v>94</v>
      </c>
      <c r="S94" s="155" t="s">
        <v>94</v>
      </c>
      <c r="T94" s="155" t="s">
        <v>94</v>
      </c>
      <c r="U94" s="155" t="s">
        <v>94</v>
      </c>
      <c r="V94" s="155" t="s">
        <v>94</v>
      </c>
      <c r="W94" s="155" t="s">
        <v>50</v>
      </c>
      <c r="X94" s="155" t="s">
        <v>50</v>
      </c>
      <c r="Y94" s="155" t="s">
        <v>50</v>
      </c>
      <c r="Z94" s="155" t="s">
        <v>50</v>
      </c>
      <c r="AA94" s="155" t="s">
        <v>50</v>
      </c>
      <c r="AB94" s="155" t="s">
        <v>50</v>
      </c>
      <c r="AC94" s="155" t="s">
        <v>50</v>
      </c>
      <c r="AD94" s="155" t="s">
        <v>50</v>
      </c>
      <c r="AE94" s="155" t="s">
        <v>50</v>
      </c>
      <c r="AF94" s="155" t="s">
        <v>50</v>
      </c>
      <c r="AG94" s="155" t="s">
        <v>50</v>
      </c>
      <c r="AH94" s="155" t="s">
        <v>50</v>
      </c>
      <c r="AI94" s="155" t="s">
        <v>541</v>
      </c>
      <c r="AJ94" s="155" t="s">
        <v>756</v>
      </c>
      <c r="AK94" s="155" t="s">
        <v>756</v>
      </c>
      <c r="AL94" s="155" t="s">
        <v>756</v>
      </c>
      <c r="AM94" s="155" t="s">
        <v>541</v>
      </c>
      <c r="AN94" s="155" t="s">
        <v>1230</v>
      </c>
      <c r="AO94" s="155" t="s">
        <v>1230</v>
      </c>
      <c r="AP94" s="155" t="s">
        <v>1230</v>
      </c>
      <c r="AQ94" s="155" t="s">
        <v>1230</v>
      </c>
      <c r="AR94" s="155" t="s">
        <v>1231</v>
      </c>
      <c r="AS94" s="155" t="s">
        <v>1232</v>
      </c>
      <c r="AT94" s="155" t="s">
        <v>1232</v>
      </c>
      <c r="AU94" s="155" t="s">
        <v>1232</v>
      </c>
      <c r="AV94" s="155" t="s">
        <v>1232</v>
      </c>
      <c r="AW94" s="155" t="s">
        <v>1232</v>
      </c>
      <c r="AX94" s="155" t="s">
        <v>1232</v>
      </c>
      <c r="AY94" s="66" t="s">
        <v>1232</v>
      </c>
      <c r="AZ94" s="1250" t="s">
        <v>1232</v>
      </c>
      <c r="BA94" s="1251" t="s">
        <v>1232</v>
      </c>
    </row>
    <row r="95" spans="1:53" ht="12.75">
      <c r="A95" s="353"/>
      <c r="B95" s="150"/>
      <c r="C95" s="121" t="s">
        <v>1743</v>
      </c>
      <c r="D95" s="155" t="s">
        <v>1737</v>
      </c>
      <c r="E95" s="155" t="s">
        <v>1744</v>
      </c>
      <c r="F95" s="155" t="s">
        <v>1745</v>
      </c>
      <c r="G95" s="155" t="s">
        <v>1742</v>
      </c>
      <c r="H95" s="155" t="s">
        <v>1745</v>
      </c>
      <c r="I95" s="155" t="s">
        <v>1745</v>
      </c>
      <c r="J95" s="155" t="s">
        <v>1745</v>
      </c>
      <c r="K95" s="155" t="s">
        <v>1745</v>
      </c>
      <c r="L95" s="155" t="s">
        <v>16</v>
      </c>
      <c r="M95" s="155" t="s">
        <v>16</v>
      </c>
      <c r="N95" s="155" t="s">
        <v>16</v>
      </c>
      <c r="O95" s="155" t="s">
        <v>16</v>
      </c>
      <c r="P95" s="155" t="s">
        <v>16</v>
      </c>
      <c r="Q95" s="155" t="s">
        <v>64</v>
      </c>
      <c r="R95" s="155" t="s">
        <v>64</v>
      </c>
      <c r="S95" s="155" t="s">
        <v>64</v>
      </c>
      <c r="T95" s="155" t="s">
        <v>64</v>
      </c>
      <c r="U95" s="155" t="s">
        <v>64</v>
      </c>
      <c r="V95" s="155" t="s">
        <v>64</v>
      </c>
      <c r="W95" s="155" t="s">
        <v>51</v>
      </c>
      <c r="X95" s="155" t="s">
        <v>51</v>
      </c>
      <c r="Y95" s="155" t="s">
        <v>51</v>
      </c>
      <c r="Z95" s="155" t="s">
        <v>51</v>
      </c>
      <c r="AA95" s="155" t="s">
        <v>51</v>
      </c>
      <c r="AB95" s="155" t="s">
        <v>51</v>
      </c>
      <c r="AC95" s="155" t="s">
        <v>51</v>
      </c>
      <c r="AD95" s="155" t="s">
        <v>51</v>
      </c>
      <c r="AE95" s="155" t="s">
        <v>756</v>
      </c>
      <c r="AF95" s="155" t="s">
        <v>756</v>
      </c>
      <c r="AG95" s="155" t="s">
        <v>595</v>
      </c>
      <c r="AH95" s="155" t="s">
        <v>595</v>
      </c>
      <c r="AI95" s="155" t="s">
        <v>542</v>
      </c>
      <c r="AJ95" s="155" t="s">
        <v>542</v>
      </c>
      <c r="AK95" s="155" t="s">
        <v>542</v>
      </c>
      <c r="AL95" s="155" t="s">
        <v>542</v>
      </c>
      <c r="AM95" s="155" t="s">
        <v>1233</v>
      </c>
      <c r="AN95" s="155" t="s">
        <v>1230</v>
      </c>
      <c r="AO95" s="155" t="s">
        <v>1234</v>
      </c>
      <c r="AP95" s="155" t="s">
        <v>1234</v>
      </c>
      <c r="AQ95" s="155" t="s">
        <v>1234</v>
      </c>
      <c r="AR95" s="155" t="s">
        <v>1235</v>
      </c>
      <c r="AS95" s="155" t="s">
        <v>1235</v>
      </c>
      <c r="AT95" s="155" t="s">
        <v>1235</v>
      </c>
      <c r="AU95" s="155" t="s">
        <v>1235</v>
      </c>
      <c r="AV95" s="155" t="s">
        <v>1235</v>
      </c>
      <c r="AW95" s="155" t="s">
        <v>1235</v>
      </c>
      <c r="AX95" s="155" t="s">
        <v>1235</v>
      </c>
      <c r="AY95" s="66" t="s">
        <v>1235</v>
      </c>
      <c r="AZ95" s="1250" t="s">
        <v>1235</v>
      </c>
      <c r="BA95" s="1251" t="s">
        <v>1235</v>
      </c>
    </row>
    <row r="96" spans="1:53" ht="12.75">
      <c r="A96" s="353"/>
      <c r="B96" s="150"/>
      <c r="C96" s="121" t="s">
        <v>1746</v>
      </c>
      <c r="D96" s="155" t="s">
        <v>13</v>
      </c>
      <c r="E96" s="155" t="s">
        <v>1738</v>
      </c>
      <c r="F96" s="155" t="s">
        <v>17</v>
      </c>
      <c r="G96" s="155" t="s">
        <v>1747</v>
      </c>
      <c r="H96" s="155" t="s">
        <v>1747</v>
      </c>
      <c r="I96" s="155" t="s">
        <v>1747</v>
      </c>
      <c r="J96" s="155" t="s">
        <v>1747</v>
      </c>
      <c r="K96" s="155" t="s">
        <v>1747</v>
      </c>
      <c r="L96" s="155" t="s">
        <v>1747</v>
      </c>
      <c r="M96" s="155" t="s">
        <v>1747</v>
      </c>
      <c r="N96" s="155" t="s">
        <v>1747</v>
      </c>
      <c r="O96" s="155" t="s">
        <v>1747</v>
      </c>
      <c r="P96" s="155" t="s">
        <v>1747</v>
      </c>
      <c r="Q96" s="155" t="s">
        <v>65</v>
      </c>
      <c r="R96" s="155" t="s">
        <v>65</v>
      </c>
      <c r="S96" s="155" t="s">
        <v>65</v>
      </c>
      <c r="T96" s="155" t="s">
        <v>65</v>
      </c>
      <c r="U96" s="155" t="s">
        <v>65</v>
      </c>
      <c r="V96" s="155" t="s">
        <v>65</v>
      </c>
      <c r="W96" s="155" t="s">
        <v>339</v>
      </c>
      <c r="X96" s="155" t="s">
        <v>339</v>
      </c>
      <c r="Y96" s="155" t="s">
        <v>339</v>
      </c>
      <c r="Z96" s="155" t="s">
        <v>339</v>
      </c>
      <c r="AA96" s="155" t="s">
        <v>339</v>
      </c>
      <c r="AB96" s="155" t="s">
        <v>339</v>
      </c>
      <c r="AC96" s="155" t="s">
        <v>339</v>
      </c>
      <c r="AD96" s="155" t="s">
        <v>339</v>
      </c>
      <c r="AE96" s="155" t="s">
        <v>757</v>
      </c>
      <c r="AF96" s="155" t="s">
        <v>757</v>
      </c>
      <c r="AG96" s="155" t="s">
        <v>596</v>
      </c>
      <c r="AH96" s="155" t="s">
        <v>596</v>
      </c>
      <c r="AI96" s="155" t="s">
        <v>596</v>
      </c>
      <c r="AJ96" s="155" t="s">
        <v>596</v>
      </c>
      <c r="AK96" s="155" t="s">
        <v>596</v>
      </c>
      <c r="AL96" s="155" t="s">
        <v>596</v>
      </c>
      <c r="AM96" s="155" t="s">
        <v>596</v>
      </c>
      <c r="AN96" s="155" t="s">
        <v>1236</v>
      </c>
      <c r="AO96" s="155" t="s">
        <v>1237</v>
      </c>
      <c r="AP96" s="155" t="s">
        <v>1237</v>
      </c>
      <c r="AQ96" s="155" t="s">
        <v>1238</v>
      </c>
      <c r="AR96" s="155" t="s">
        <v>1238</v>
      </c>
      <c r="AS96" s="155" t="s">
        <v>1238</v>
      </c>
      <c r="AT96" s="155" t="s">
        <v>1238</v>
      </c>
      <c r="AU96" s="155" t="s">
        <v>1245</v>
      </c>
      <c r="AV96" s="155" t="s">
        <v>1245</v>
      </c>
      <c r="AW96" s="155" t="s">
        <v>1245</v>
      </c>
      <c r="AX96" s="155" t="s">
        <v>1245</v>
      </c>
      <c r="AY96" s="66" t="s">
        <v>1245</v>
      </c>
      <c r="AZ96" s="1250" t="s">
        <v>1245</v>
      </c>
      <c r="BA96" s="1251" t="s">
        <v>1245</v>
      </c>
    </row>
    <row r="97" spans="1:53" ht="12.75">
      <c r="A97" s="353"/>
      <c r="B97" s="150"/>
      <c r="C97" s="121" t="s">
        <v>1748</v>
      </c>
      <c r="D97" s="155" t="s">
        <v>18</v>
      </c>
      <c r="E97" s="155" t="s">
        <v>1749</v>
      </c>
      <c r="F97" s="155" t="s">
        <v>1750</v>
      </c>
      <c r="G97" s="155" t="s">
        <v>1750</v>
      </c>
      <c r="H97" s="155" t="s">
        <v>1750</v>
      </c>
      <c r="I97" s="155" t="s">
        <v>1750</v>
      </c>
      <c r="J97" s="155" t="s">
        <v>1750</v>
      </c>
      <c r="K97" s="155" t="s">
        <v>1750</v>
      </c>
      <c r="L97" s="155" t="s">
        <v>1750</v>
      </c>
      <c r="M97" s="155" t="s">
        <v>1750</v>
      </c>
      <c r="N97" s="155" t="s">
        <v>1750</v>
      </c>
      <c r="O97" s="155" t="s">
        <v>1750</v>
      </c>
      <c r="P97" s="155" t="s">
        <v>1750</v>
      </c>
      <c r="Q97" s="155" t="s">
        <v>66</v>
      </c>
      <c r="R97" s="155" t="s">
        <v>339</v>
      </c>
      <c r="S97" s="155" t="s">
        <v>98</v>
      </c>
      <c r="T97" s="155" t="s">
        <v>13</v>
      </c>
      <c r="U97" s="155" t="s">
        <v>13</v>
      </c>
      <c r="V97" s="155" t="s">
        <v>13</v>
      </c>
      <c r="W97" s="155" t="s">
        <v>52</v>
      </c>
      <c r="X97" s="155" t="s">
        <v>52</v>
      </c>
      <c r="Y97" s="155" t="s">
        <v>52</v>
      </c>
      <c r="Z97" s="155" t="s">
        <v>52</v>
      </c>
      <c r="AA97" s="155" t="s">
        <v>52</v>
      </c>
      <c r="AB97" s="155" t="s">
        <v>52</v>
      </c>
      <c r="AC97" s="155" t="s">
        <v>52</v>
      </c>
      <c r="AD97" s="155" t="s">
        <v>52</v>
      </c>
      <c r="AE97" s="155" t="s">
        <v>758</v>
      </c>
      <c r="AF97" s="155" t="s">
        <v>758</v>
      </c>
      <c r="AG97" s="155" t="s">
        <v>597</v>
      </c>
      <c r="AH97" s="155" t="s">
        <v>597</v>
      </c>
      <c r="AI97" s="155" t="s">
        <v>597</v>
      </c>
      <c r="AJ97" s="155" t="s">
        <v>1239</v>
      </c>
      <c r="AK97" s="155" t="s">
        <v>597</v>
      </c>
      <c r="AL97" s="155" t="s">
        <v>597</v>
      </c>
      <c r="AM97" s="155" t="s">
        <v>1240</v>
      </c>
      <c r="AN97" s="155" t="s">
        <v>1241</v>
      </c>
      <c r="AO97" s="155" t="s">
        <v>1241</v>
      </c>
      <c r="AP97" s="155" t="s">
        <v>1241</v>
      </c>
      <c r="AQ97" s="155" t="s">
        <v>1242</v>
      </c>
      <c r="AR97" s="155" t="s">
        <v>1243</v>
      </c>
      <c r="AS97" s="155" t="s">
        <v>1243</v>
      </c>
      <c r="AT97" s="155" t="s">
        <v>1243</v>
      </c>
      <c r="AU97" s="155" t="s">
        <v>1243</v>
      </c>
      <c r="AV97" s="155" t="s">
        <v>1243</v>
      </c>
      <c r="AW97" s="155" t="s">
        <v>1243</v>
      </c>
      <c r="AX97" s="155" t="s">
        <v>1243</v>
      </c>
      <c r="AY97" s="66" t="s">
        <v>1243</v>
      </c>
      <c r="AZ97" s="1250" t="s">
        <v>1243</v>
      </c>
      <c r="BA97" s="1251" t="s">
        <v>1243</v>
      </c>
    </row>
    <row r="98" spans="1:53" ht="12.75">
      <c r="A98" s="353"/>
      <c r="B98" s="150"/>
      <c r="C98" s="121" t="s">
        <v>1751</v>
      </c>
      <c r="D98" s="155" t="s">
        <v>19</v>
      </c>
      <c r="E98" s="155" t="s">
        <v>20</v>
      </c>
      <c r="F98" s="155" t="s">
        <v>21</v>
      </c>
      <c r="G98" s="155" t="s">
        <v>21</v>
      </c>
      <c r="H98" s="155" t="s">
        <v>22</v>
      </c>
      <c r="I98" s="155" t="s">
        <v>22</v>
      </c>
      <c r="J98" s="155" t="s">
        <v>22</v>
      </c>
      <c r="K98" s="155" t="s">
        <v>22</v>
      </c>
      <c r="L98" s="155" t="s">
        <v>23</v>
      </c>
      <c r="M98" s="155" t="s">
        <v>23</v>
      </c>
      <c r="N98" s="155" t="s">
        <v>23</v>
      </c>
      <c r="O98" s="155" t="s">
        <v>23</v>
      </c>
      <c r="P98" s="155" t="s">
        <v>23</v>
      </c>
      <c r="Q98" s="155" t="s">
        <v>68</v>
      </c>
      <c r="R98" s="155" t="s">
        <v>68</v>
      </c>
      <c r="S98" s="155" t="s">
        <v>68</v>
      </c>
      <c r="T98" s="155" t="s">
        <v>68</v>
      </c>
      <c r="U98" s="155" t="s">
        <v>68</v>
      </c>
      <c r="V98" s="155" t="s">
        <v>68</v>
      </c>
      <c r="W98" s="155" t="s">
        <v>53</v>
      </c>
      <c r="X98" s="155" t="s">
        <v>53</v>
      </c>
      <c r="Y98" s="155" t="s">
        <v>53</v>
      </c>
      <c r="Z98" s="155" t="s">
        <v>53</v>
      </c>
      <c r="AA98" s="155" t="s">
        <v>53</v>
      </c>
      <c r="AB98" s="155" t="s">
        <v>53</v>
      </c>
      <c r="AC98" s="155" t="s">
        <v>53</v>
      </c>
      <c r="AD98" s="155" t="s">
        <v>53</v>
      </c>
      <c r="AE98" s="155" t="s">
        <v>759</v>
      </c>
      <c r="AF98" s="155" t="s">
        <v>609</v>
      </c>
      <c r="AG98" s="155" t="s">
        <v>598</v>
      </c>
      <c r="AH98" s="155" t="s">
        <v>598</v>
      </c>
      <c r="AI98" s="155" t="s">
        <v>598</v>
      </c>
      <c r="AJ98" s="155" t="s">
        <v>1244</v>
      </c>
      <c r="AK98" s="155" t="s">
        <v>598</v>
      </c>
      <c r="AL98" s="155" t="s">
        <v>598</v>
      </c>
      <c r="AM98" s="155" t="s">
        <v>1245</v>
      </c>
      <c r="AN98" s="155" t="s">
        <v>1247</v>
      </c>
      <c r="AO98" s="155" t="s">
        <v>1247</v>
      </c>
      <c r="AP98" s="155" t="s">
        <v>1248</v>
      </c>
      <c r="AQ98" s="155" t="s">
        <v>1249</v>
      </c>
      <c r="AR98" s="155" t="s">
        <v>1250</v>
      </c>
      <c r="AS98" s="155" t="s">
        <v>1250</v>
      </c>
      <c r="AT98" s="155" t="s">
        <v>301</v>
      </c>
      <c r="AU98" s="155" t="s">
        <v>301</v>
      </c>
      <c r="AV98" s="155" t="s">
        <v>301</v>
      </c>
      <c r="AW98" s="155" t="s">
        <v>1587</v>
      </c>
      <c r="AX98" s="155" t="s">
        <v>1587</v>
      </c>
      <c r="AY98" s="66" t="s">
        <v>1587</v>
      </c>
      <c r="AZ98" s="1250" t="s">
        <v>1587</v>
      </c>
      <c r="BA98" s="1251" t="s">
        <v>1587</v>
      </c>
    </row>
    <row r="99" spans="1:53" ht="12.75">
      <c r="A99" s="353"/>
      <c r="B99" s="1083" t="s">
        <v>1752</v>
      </c>
      <c r="C99" s="130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070"/>
      <c r="V99" s="155"/>
      <c r="W99" s="1070"/>
      <c r="X99" s="1070"/>
      <c r="Y99" s="1070"/>
      <c r="Z99" s="1070"/>
      <c r="AA99" s="1070"/>
      <c r="AB99" s="1070"/>
      <c r="AC99" s="1070"/>
      <c r="AD99" s="1070"/>
      <c r="AE99" s="1070"/>
      <c r="AF99" s="1070"/>
      <c r="AG99" s="1070"/>
      <c r="AH99" s="155"/>
      <c r="AI99" s="155"/>
      <c r="AJ99" s="1070"/>
      <c r="AK99" s="1070"/>
      <c r="AL99" s="1070"/>
      <c r="AM99" s="1070"/>
      <c r="AN99" s="1070"/>
      <c r="AO99" s="1070"/>
      <c r="AP99" s="1070"/>
      <c r="AQ99" s="1070"/>
      <c r="AR99" s="1070"/>
      <c r="AS99" s="155"/>
      <c r="AT99" s="155"/>
      <c r="AU99" s="155"/>
      <c r="AV99" s="155"/>
      <c r="AW99" s="155"/>
      <c r="AX99" s="155"/>
      <c r="AY99" s="66"/>
      <c r="AZ99" s="1250"/>
      <c r="BA99" s="1251"/>
    </row>
    <row r="100" spans="1:53" ht="12.75">
      <c r="A100" s="353"/>
      <c r="B100" s="130" t="s">
        <v>1753</v>
      </c>
      <c r="C100" s="130"/>
      <c r="D100" s="155" t="s">
        <v>24</v>
      </c>
      <c r="E100" s="155" t="s">
        <v>1754</v>
      </c>
      <c r="F100" s="155" t="s">
        <v>25</v>
      </c>
      <c r="G100" s="155" t="s">
        <v>26</v>
      </c>
      <c r="H100" s="155" t="s">
        <v>26</v>
      </c>
      <c r="I100" s="155" t="s">
        <v>26</v>
      </c>
      <c r="J100" s="155" t="s">
        <v>26</v>
      </c>
      <c r="K100" s="155" t="s">
        <v>26</v>
      </c>
      <c r="L100" s="155" t="s">
        <v>26</v>
      </c>
      <c r="M100" s="155" t="s">
        <v>26</v>
      </c>
      <c r="N100" s="155" t="s">
        <v>26</v>
      </c>
      <c r="O100" s="155" t="s">
        <v>26</v>
      </c>
      <c r="P100" s="155" t="s">
        <v>27</v>
      </c>
      <c r="Q100" s="155" t="s">
        <v>27</v>
      </c>
      <c r="R100" s="155" t="s">
        <v>7</v>
      </c>
      <c r="S100" s="155" t="s">
        <v>7</v>
      </c>
      <c r="T100" s="155" t="s">
        <v>7</v>
      </c>
      <c r="U100" s="155" t="s">
        <v>7</v>
      </c>
      <c r="V100" s="155" t="s">
        <v>7</v>
      </c>
      <c r="W100" s="155" t="s">
        <v>7</v>
      </c>
      <c r="X100" s="155" t="s">
        <v>7</v>
      </c>
      <c r="Y100" s="155" t="s">
        <v>7</v>
      </c>
      <c r="Z100" s="155" t="s">
        <v>7</v>
      </c>
      <c r="AA100" s="155" t="s">
        <v>7</v>
      </c>
      <c r="AB100" s="155" t="s">
        <v>7</v>
      </c>
      <c r="AC100" s="155" t="s">
        <v>7</v>
      </c>
      <c r="AD100" s="155" t="s">
        <v>7</v>
      </c>
      <c r="AE100" s="155" t="s">
        <v>1693</v>
      </c>
      <c r="AF100" s="155" t="s">
        <v>610</v>
      </c>
      <c r="AG100" s="155" t="s">
        <v>1693</v>
      </c>
      <c r="AH100" s="155" t="s">
        <v>1693</v>
      </c>
      <c r="AI100" s="155" t="s">
        <v>1693</v>
      </c>
      <c r="AJ100" s="155" t="s">
        <v>1693</v>
      </c>
      <c r="AK100" s="155" t="s">
        <v>27</v>
      </c>
      <c r="AL100" s="155" t="s">
        <v>27</v>
      </c>
      <c r="AM100" s="155" t="s">
        <v>27</v>
      </c>
      <c r="AN100" s="155" t="s">
        <v>27</v>
      </c>
      <c r="AO100" s="155" t="s">
        <v>27</v>
      </c>
      <c r="AP100" s="155" t="s">
        <v>27</v>
      </c>
      <c r="AQ100" s="155" t="s">
        <v>26</v>
      </c>
      <c r="AR100" s="155" t="s">
        <v>26</v>
      </c>
      <c r="AS100" s="155" t="s">
        <v>26</v>
      </c>
      <c r="AT100" s="155" t="s">
        <v>26</v>
      </c>
      <c r="AU100" s="155" t="s">
        <v>26</v>
      </c>
      <c r="AV100" s="155" t="s">
        <v>26</v>
      </c>
      <c r="AW100" s="155" t="s">
        <v>26</v>
      </c>
      <c r="AX100" s="155" t="s">
        <v>26</v>
      </c>
      <c r="AY100" s="66" t="s">
        <v>26</v>
      </c>
      <c r="AZ100" s="1250" t="s">
        <v>26</v>
      </c>
      <c r="BA100" s="1251" t="s">
        <v>26</v>
      </c>
    </row>
    <row r="101" spans="1:53" ht="12.75">
      <c r="A101" s="353"/>
      <c r="B101" s="1078" t="s">
        <v>1755</v>
      </c>
      <c r="C101" s="130"/>
      <c r="D101" s="155" t="s">
        <v>28</v>
      </c>
      <c r="E101" s="155" t="s">
        <v>1756</v>
      </c>
      <c r="F101" s="155" t="s">
        <v>31</v>
      </c>
      <c r="G101" s="155" t="s">
        <v>1757</v>
      </c>
      <c r="H101" s="155" t="s">
        <v>1757</v>
      </c>
      <c r="I101" s="155" t="s">
        <v>1757</v>
      </c>
      <c r="J101" s="155" t="s">
        <v>1757</v>
      </c>
      <c r="K101" s="155" t="s">
        <v>1757</v>
      </c>
      <c r="L101" s="155" t="s">
        <v>1757</v>
      </c>
      <c r="M101" s="155" t="s">
        <v>1757</v>
      </c>
      <c r="N101" s="155" t="s">
        <v>1757</v>
      </c>
      <c r="O101" s="155" t="s">
        <v>1757</v>
      </c>
      <c r="P101" s="155" t="s">
        <v>1757</v>
      </c>
      <c r="Q101" s="155" t="s">
        <v>1757</v>
      </c>
      <c r="R101" s="155" t="s">
        <v>95</v>
      </c>
      <c r="S101" s="155" t="s">
        <v>95</v>
      </c>
      <c r="T101" s="155" t="s">
        <v>95</v>
      </c>
      <c r="U101" s="155" t="s">
        <v>95</v>
      </c>
      <c r="V101" s="155" t="s">
        <v>95</v>
      </c>
      <c r="W101" s="155" t="s">
        <v>95</v>
      </c>
      <c r="X101" s="155" t="s">
        <v>95</v>
      </c>
      <c r="Y101" s="155" t="s">
        <v>365</v>
      </c>
      <c r="Z101" s="155" t="s">
        <v>365</v>
      </c>
      <c r="AA101" s="155" t="s">
        <v>365</v>
      </c>
      <c r="AB101" s="155" t="s">
        <v>365</v>
      </c>
      <c r="AC101" s="155" t="s">
        <v>365</v>
      </c>
      <c r="AD101" s="155" t="s">
        <v>365</v>
      </c>
      <c r="AE101" s="155" t="s">
        <v>760</v>
      </c>
      <c r="AF101" s="155" t="s">
        <v>760</v>
      </c>
      <c r="AG101" s="155" t="s">
        <v>365</v>
      </c>
      <c r="AH101" s="155" t="s">
        <v>365</v>
      </c>
      <c r="AI101" s="155" t="s">
        <v>760</v>
      </c>
      <c r="AJ101" s="155" t="s">
        <v>760</v>
      </c>
      <c r="AK101" s="155" t="s">
        <v>760</v>
      </c>
      <c r="AL101" s="155" t="s">
        <v>760</v>
      </c>
      <c r="AM101" s="155" t="s">
        <v>760</v>
      </c>
      <c r="AN101" s="155" t="s">
        <v>760</v>
      </c>
      <c r="AO101" s="155" t="s">
        <v>760</v>
      </c>
      <c r="AP101" s="155" t="s">
        <v>760</v>
      </c>
      <c r="AQ101" s="155" t="s">
        <v>760</v>
      </c>
      <c r="AR101" s="155" t="s">
        <v>760</v>
      </c>
      <c r="AS101" s="155" t="s">
        <v>760</v>
      </c>
      <c r="AT101" s="155" t="s">
        <v>760</v>
      </c>
      <c r="AU101" s="155" t="s">
        <v>760</v>
      </c>
      <c r="AV101" s="155" t="s">
        <v>760</v>
      </c>
      <c r="AW101" s="155" t="s">
        <v>760</v>
      </c>
      <c r="AX101" s="155" t="s">
        <v>760</v>
      </c>
      <c r="AY101" s="66" t="s">
        <v>760</v>
      </c>
      <c r="AZ101" s="1250" t="s">
        <v>760</v>
      </c>
      <c r="BA101" s="1251" t="s">
        <v>760</v>
      </c>
    </row>
    <row r="102" spans="1:53" ht="12.75">
      <c r="A102" s="353"/>
      <c r="B102" s="1078" t="s">
        <v>1758</v>
      </c>
      <c r="C102" s="130"/>
      <c r="D102" s="155" t="s">
        <v>32</v>
      </c>
      <c r="E102" s="155" t="s">
        <v>1759</v>
      </c>
      <c r="F102" s="155" t="s">
        <v>33</v>
      </c>
      <c r="G102" s="155" t="s">
        <v>33</v>
      </c>
      <c r="H102" s="155" t="s">
        <v>34</v>
      </c>
      <c r="I102" s="155" t="s">
        <v>34</v>
      </c>
      <c r="J102" s="155" t="s">
        <v>34</v>
      </c>
      <c r="K102" s="155" t="s">
        <v>34</v>
      </c>
      <c r="L102" s="155" t="s">
        <v>34</v>
      </c>
      <c r="M102" s="155" t="s">
        <v>34</v>
      </c>
      <c r="N102" s="155" t="s">
        <v>34</v>
      </c>
      <c r="O102" s="155" t="s">
        <v>1759</v>
      </c>
      <c r="P102" s="155" t="s">
        <v>1759</v>
      </c>
      <c r="Q102" s="155" t="s">
        <v>34</v>
      </c>
      <c r="R102" s="155" t="s">
        <v>34</v>
      </c>
      <c r="S102" s="155" t="s">
        <v>34</v>
      </c>
      <c r="T102" s="155" t="s">
        <v>34</v>
      </c>
      <c r="U102" s="155" t="s">
        <v>34</v>
      </c>
      <c r="V102" s="155" t="s">
        <v>34</v>
      </c>
      <c r="W102" s="155" t="s">
        <v>34</v>
      </c>
      <c r="X102" s="155" t="s">
        <v>34</v>
      </c>
      <c r="Y102" s="155" t="s">
        <v>34</v>
      </c>
      <c r="Z102" s="155" t="s">
        <v>34</v>
      </c>
      <c r="AA102" s="155" t="s">
        <v>34</v>
      </c>
      <c r="AB102" s="155" t="s">
        <v>34</v>
      </c>
      <c r="AC102" s="155" t="s">
        <v>34</v>
      </c>
      <c r="AD102" s="155" t="s">
        <v>34</v>
      </c>
      <c r="AE102" s="155" t="s">
        <v>761</v>
      </c>
      <c r="AF102" s="155" t="s">
        <v>761</v>
      </c>
      <c r="AG102" s="155" t="s">
        <v>599</v>
      </c>
      <c r="AH102" s="155" t="s">
        <v>599</v>
      </c>
      <c r="AI102" s="155" t="s">
        <v>302</v>
      </c>
      <c r="AJ102" s="155" t="s">
        <v>1251</v>
      </c>
      <c r="AK102" s="155" t="s">
        <v>1251</v>
      </c>
      <c r="AL102" s="155" t="s">
        <v>1252</v>
      </c>
      <c r="AM102" s="155" t="s">
        <v>1252</v>
      </c>
      <c r="AN102" s="155" t="s">
        <v>1252</v>
      </c>
      <c r="AO102" s="155" t="s">
        <v>1252</v>
      </c>
      <c r="AP102" s="155" t="s">
        <v>1252</v>
      </c>
      <c r="AQ102" s="155" t="s">
        <v>1252</v>
      </c>
      <c r="AR102" s="155" t="s">
        <v>1252</v>
      </c>
      <c r="AS102" s="155" t="s">
        <v>1252</v>
      </c>
      <c r="AT102" s="155" t="s">
        <v>1252</v>
      </c>
      <c r="AU102" s="155" t="s">
        <v>1252</v>
      </c>
      <c r="AV102" s="155" t="s">
        <v>1252</v>
      </c>
      <c r="AW102" s="155" t="s">
        <v>1588</v>
      </c>
      <c r="AX102" s="155" t="s">
        <v>1589</v>
      </c>
      <c r="AY102" s="66" t="s">
        <v>1589</v>
      </c>
      <c r="AZ102" s="1250" t="s">
        <v>1589</v>
      </c>
      <c r="BA102" s="1251" t="s">
        <v>1589</v>
      </c>
    </row>
    <row r="103" spans="1:53" ht="12.75">
      <c r="A103" s="353"/>
      <c r="B103" s="1078" t="s">
        <v>1760</v>
      </c>
      <c r="C103" s="130"/>
      <c r="D103" s="155" t="s">
        <v>35</v>
      </c>
      <c r="E103" s="155" t="s">
        <v>1761</v>
      </c>
      <c r="F103" s="155" t="s">
        <v>36</v>
      </c>
      <c r="G103" s="155" t="s">
        <v>36</v>
      </c>
      <c r="H103" s="155" t="s">
        <v>36</v>
      </c>
      <c r="I103" s="155" t="s">
        <v>36</v>
      </c>
      <c r="J103" s="155" t="s">
        <v>36</v>
      </c>
      <c r="K103" s="155" t="s">
        <v>36</v>
      </c>
      <c r="L103" s="155" t="s">
        <v>37</v>
      </c>
      <c r="M103" s="155" t="s">
        <v>37</v>
      </c>
      <c r="N103" s="155" t="s">
        <v>37</v>
      </c>
      <c r="O103" s="155" t="s">
        <v>37</v>
      </c>
      <c r="P103" s="155" t="s">
        <v>37</v>
      </c>
      <c r="Q103" s="155" t="s">
        <v>37</v>
      </c>
      <c r="R103" s="155" t="s">
        <v>26</v>
      </c>
      <c r="S103" s="155" t="s">
        <v>26</v>
      </c>
      <c r="T103" s="155" t="s">
        <v>26</v>
      </c>
      <c r="U103" s="155" t="s">
        <v>26</v>
      </c>
      <c r="V103" s="155" t="s">
        <v>26</v>
      </c>
      <c r="W103" s="155" t="s">
        <v>26</v>
      </c>
      <c r="X103" s="155" t="s">
        <v>26</v>
      </c>
      <c r="Y103" s="155" t="s">
        <v>26</v>
      </c>
      <c r="Z103" s="155" t="s">
        <v>26</v>
      </c>
      <c r="AA103" s="155" t="s">
        <v>26</v>
      </c>
      <c r="AB103" s="155" t="s">
        <v>26</v>
      </c>
      <c r="AC103" s="155" t="s">
        <v>26</v>
      </c>
      <c r="AD103" s="155" t="s">
        <v>26</v>
      </c>
      <c r="AE103" s="155" t="s">
        <v>37</v>
      </c>
      <c r="AF103" s="155" t="s">
        <v>37</v>
      </c>
      <c r="AG103" s="155" t="s">
        <v>37</v>
      </c>
      <c r="AH103" s="155" t="s">
        <v>37</v>
      </c>
      <c r="AI103" s="155" t="s">
        <v>37</v>
      </c>
      <c r="AJ103" s="155" t="s">
        <v>37</v>
      </c>
      <c r="AK103" s="155" t="s">
        <v>37</v>
      </c>
      <c r="AL103" s="155" t="s">
        <v>37</v>
      </c>
      <c r="AM103" s="155" t="s">
        <v>37</v>
      </c>
      <c r="AN103" s="155" t="s">
        <v>37</v>
      </c>
      <c r="AO103" s="155" t="s">
        <v>37</v>
      </c>
      <c r="AP103" s="155" t="s">
        <v>37</v>
      </c>
      <c r="AQ103" s="155" t="s">
        <v>37</v>
      </c>
      <c r="AR103" s="155" t="s">
        <v>37</v>
      </c>
      <c r="AS103" s="155" t="s">
        <v>37</v>
      </c>
      <c r="AT103" s="155" t="s">
        <v>37</v>
      </c>
      <c r="AU103" s="155" t="s">
        <v>37</v>
      </c>
      <c r="AV103" s="155" t="s">
        <v>37</v>
      </c>
      <c r="AW103" s="155" t="s">
        <v>37</v>
      </c>
      <c r="AX103" s="155" t="s">
        <v>37</v>
      </c>
      <c r="AY103" s="66" t="s">
        <v>37</v>
      </c>
      <c r="AZ103" s="1250" t="s">
        <v>37</v>
      </c>
      <c r="BA103" s="1251" t="s">
        <v>37</v>
      </c>
    </row>
    <row r="104" spans="1:53" ht="12.75">
      <c r="A104" s="355"/>
      <c r="B104" s="1071" t="s">
        <v>1762</v>
      </c>
      <c r="C104" s="657"/>
      <c r="D104" s="138" t="s">
        <v>38</v>
      </c>
      <c r="E104" s="138" t="s">
        <v>1763</v>
      </c>
      <c r="F104" s="138" t="s">
        <v>39</v>
      </c>
      <c r="G104" s="138" t="s">
        <v>40</v>
      </c>
      <c r="H104" s="138" t="s">
        <v>40</v>
      </c>
      <c r="I104" s="138" t="s">
        <v>40</v>
      </c>
      <c r="J104" s="138" t="s">
        <v>40</v>
      </c>
      <c r="K104" s="138" t="s">
        <v>40</v>
      </c>
      <c r="L104" s="138" t="s">
        <v>41</v>
      </c>
      <c r="M104" s="138" t="s">
        <v>41</v>
      </c>
      <c r="N104" s="138" t="s">
        <v>41</v>
      </c>
      <c r="O104" s="138" t="s">
        <v>41</v>
      </c>
      <c r="P104" s="138" t="s">
        <v>41</v>
      </c>
      <c r="Q104" s="138" t="s">
        <v>69</v>
      </c>
      <c r="R104" s="138" t="s">
        <v>96</v>
      </c>
      <c r="S104" s="138" t="s">
        <v>96</v>
      </c>
      <c r="T104" s="138" t="s">
        <v>96</v>
      </c>
      <c r="U104" s="138" t="s">
        <v>96</v>
      </c>
      <c r="V104" s="138" t="s">
        <v>96</v>
      </c>
      <c r="W104" s="155" t="s">
        <v>96</v>
      </c>
      <c r="X104" s="155" t="s">
        <v>96</v>
      </c>
      <c r="Y104" s="155" t="s">
        <v>96</v>
      </c>
      <c r="Z104" s="155" t="s">
        <v>96</v>
      </c>
      <c r="AA104" s="155" t="s">
        <v>96</v>
      </c>
      <c r="AB104" s="155" t="s">
        <v>96</v>
      </c>
      <c r="AC104" s="155" t="s">
        <v>96</v>
      </c>
      <c r="AD104" s="155" t="s">
        <v>96</v>
      </c>
      <c r="AE104" s="155" t="s">
        <v>96</v>
      </c>
      <c r="AF104" s="155" t="s">
        <v>96</v>
      </c>
      <c r="AG104" s="155" t="s">
        <v>96</v>
      </c>
      <c r="AH104" s="138" t="s">
        <v>96</v>
      </c>
      <c r="AI104" s="155" t="s">
        <v>96</v>
      </c>
      <c r="AJ104" s="155" t="s">
        <v>1253</v>
      </c>
      <c r="AK104" s="155" t="s">
        <v>40</v>
      </c>
      <c r="AL104" s="155" t="s">
        <v>40</v>
      </c>
      <c r="AM104" s="155" t="s">
        <v>1254</v>
      </c>
      <c r="AN104" s="155" t="s">
        <v>1254</v>
      </c>
      <c r="AO104" s="155" t="s">
        <v>1254</v>
      </c>
      <c r="AP104" s="155" t="s">
        <v>1254</v>
      </c>
      <c r="AQ104" s="155" t="s">
        <v>1255</v>
      </c>
      <c r="AR104" s="155" t="s">
        <v>1255</v>
      </c>
      <c r="AS104" s="138" t="s">
        <v>1255</v>
      </c>
      <c r="AT104" s="138" t="s">
        <v>1255</v>
      </c>
      <c r="AU104" s="138" t="s">
        <v>1255</v>
      </c>
      <c r="AV104" s="138" t="s">
        <v>1255</v>
      </c>
      <c r="AW104" s="138" t="s">
        <v>1255</v>
      </c>
      <c r="AX104" s="138" t="s">
        <v>1255</v>
      </c>
      <c r="AY104" s="147" t="s">
        <v>1255</v>
      </c>
      <c r="AZ104" s="1250" t="s">
        <v>1255</v>
      </c>
      <c r="BA104" s="1251" t="s">
        <v>1255</v>
      </c>
    </row>
    <row r="105" spans="1:53" s="747" customFormat="1" ht="14.25" customHeight="1" thickBot="1">
      <c r="A105" s="1084" t="s">
        <v>1764</v>
      </c>
      <c r="B105" s="1085"/>
      <c r="C105" s="1086"/>
      <c r="D105" s="959">
        <v>4.8</v>
      </c>
      <c r="E105" s="959">
        <v>4</v>
      </c>
      <c r="F105" s="959">
        <v>4.5</v>
      </c>
      <c r="G105" s="1087"/>
      <c r="H105" s="1087"/>
      <c r="I105" s="1087"/>
      <c r="J105" s="959">
        <v>8</v>
      </c>
      <c r="K105" s="1087"/>
      <c r="L105" s="1087"/>
      <c r="M105" s="1087"/>
      <c r="N105" s="959">
        <v>6.4</v>
      </c>
      <c r="O105" s="959"/>
      <c r="P105" s="959"/>
      <c r="Q105" s="999"/>
      <c r="R105" s="999"/>
      <c r="S105" s="999"/>
      <c r="T105" s="999"/>
      <c r="U105" s="999"/>
      <c r="V105" s="959">
        <v>7.7</v>
      </c>
      <c r="W105" s="1088"/>
      <c r="X105" s="1088"/>
      <c r="Y105" s="1088"/>
      <c r="Z105" s="1088"/>
      <c r="AA105" s="1088"/>
      <c r="AB105" s="1088"/>
      <c r="AC105" s="1088"/>
      <c r="AD105" s="1088"/>
      <c r="AE105" s="1088"/>
      <c r="AF105" s="1088"/>
      <c r="AG105" s="1088"/>
      <c r="AH105" s="959">
        <v>13.2</v>
      </c>
      <c r="AI105" s="1089"/>
      <c r="AJ105" s="1088"/>
      <c r="AK105" s="1088"/>
      <c r="AL105" s="1088"/>
      <c r="AM105" s="1088"/>
      <c r="AN105" s="1088"/>
      <c r="AO105" s="1088"/>
      <c r="AP105" s="1088"/>
      <c r="AQ105" s="1088"/>
      <c r="AR105" s="1088"/>
      <c r="AS105" s="959"/>
      <c r="AT105" s="959"/>
      <c r="AU105" s="959"/>
      <c r="AV105" s="959"/>
      <c r="AW105" s="959"/>
      <c r="AX105" s="959"/>
      <c r="AY105" s="1145"/>
      <c r="AZ105" s="1303"/>
      <c r="BA105" s="1304"/>
    </row>
    <row r="106" spans="1:42" ht="15.75" customHeight="1" hidden="1">
      <c r="A106" s="722" t="s">
        <v>1785</v>
      </c>
      <c r="B106" s="42"/>
      <c r="C106" s="42"/>
      <c r="D106" s="47"/>
      <c r="E106" s="47"/>
      <c r="F106" s="47"/>
      <c r="G106" s="47"/>
      <c r="H106" s="47"/>
      <c r="I106" s="47"/>
      <c r="J106" s="47"/>
      <c r="K106" s="47"/>
      <c r="L106" s="47"/>
      <c r="M106" s="42"/>
      <c r="N106" s="42"/>
      <c r="O106" s="42"/>
      <c r="P106" s="42"/>
      <c r="AH106" s="191" t="s">
        <v>96</v>
      </c>
      <c r="AP106" s="138" t="s">
        <v>1255</v>
      </c>
    </row>
    <row r="107" spans="1:34" s="47" customFormat="1" ht="13.5" thickTop="1">
      <c r="A107" s="47" t="s">
        <v>1786</v>
      </c>
      <c r="C107" s="42"/>
      <c r="M107" s="42"/>
      <c r="N107" s="42"/>
      <c r="O107" s="42"/>
      <c r="P107" s="42"/>
      <c r="AH107" s="191"/>
    </row>
    <row r="108" spans="1:46" s="47" customFormat="1" ht="12.75">
      <c r="A108" s="724" t="s">
        <v>1256</v>
      </c>
      <c r="B108" s="724"/>
      <c r="C108" s="724"/>
      <c r="D108" s="724"/>
      <c r="E108" s="724"/>
      <c r="F108" s="724"/>
      <c r="G108" s="724"/>
      <c r="H108" s="724"/>
      <c r="I108" s="724"/>
      <c r="J108" s="724"/>
      <c r="K108" s="724"/>
      <c r="L108" s="724"/>
      <c r="M108" s="724"/>
      <c r="N108" s="724"/>
      <c r="O108" s="724"/>
      <c r="P108" s="724"/>
      <c r="Q108" s="724"/>
      <c r="R108" s="724"/>
      <c r="S108" s="724"/>
      <c r="T108" s="724"/>
      <c r="U108" s="724"/>
      <c r="V108" s="724"/>
      <c r="W108" s="724"/>
      <c r="X108" s="724"/>
      <c r="Y108" s="724"/>
      <c r="Z108" s="724"/>
      <c r="AA108" s="724"/>
      <c r="AB108" s="724"/>
      <c r="AC108" s="724"/>
      <c r="AD108" s="724"/>
      <c r="AE108" s="724"/>
      <c r="AF108" s="724"/>
      <c r="AG108" s="724"/>
      <c r="AH108" s="724"/>
      <c r="AI108" s="724"/>
      <c r="AJ108" s="724"/>
      <c r="AK108" s="724"/>
      <c r="AL108" s="724"/>
      <c r="AM108" s="724"/>
      <c r="AN108" s="724"/>
      <c r="AO108" s="724"/>
      <c r="AP108" s="724"/>
      <c r="AQ108" s="724"/>
      <c r="AR108" s="724"/>
      <c r="AS108" s="724"/>
      <c r="AT108" s="724"/>
    </row>
    <row r="109" spans="1:34" s="47" customFormat="1" ht="12.75">
      <c r="A109" s="42" t="s">
        <v>1257</v>
      </c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H109" s="191"/>
    </row>
    <row r="110" spans="1:26" ht="12.75">
      <c r="A110" s="737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</row>
    <row r="111" spans="1:26" ht="12.75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</row>
    <row r="112" spans="1:26" ht="12.75">
      <c r="A112" s="42"/>
      <c r="B112" s="723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</row>
    <row r="113" spans="1:26" ht="12.7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</row>
    <row r="114" spans="1:26" ht="12.7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</row>
    <row r="115" spans="1:26" ht="12.7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</row>
    <row r="116" spans="1:26" ht="12.7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</row>
    <row r="117" spans="1:26" ht="12.7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</row>
    <row r="118" spans="1:26" ht="12.75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</row>
    <row r="119" spans="1:26" ht="12.75">
      <c r="A119" s="737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</row>
    <row r="120" spans="1:26" ht="12.75">
      <c r="A120" s="737"/>
      <c r="B120" s="723"/>
      <c r="C120" s="42"/>
      <c r="D120" s="494"/>
      <c r="E120" s="494"/>
      <c r="F120" s="494"/>
      <c r="G120" s="494"/>
      <c r="H120" s="494"/>
      <c r="I120" s="494"/>
      <c r="J120" s="494"/>
      <c r="K120" s="494"/>
      <c r="L120" s="494"/>
      <c r="M120" s="494"/>
      <c r="N120" s="494"/>
      <c r="O120" s="494"/>
      <c r="P120" s="494"/>
      <c r="Q120" s="494"/>
      <c r="R120" s="494"/>
      <c r="S120" s="494"/>
      <c r="T120" s="494"/>
      <c r="U120" s="494"/>
      <c r="V120" s="494"/>
      <c r="W120" s="494"/>
      <c r="X120" s="494"/>
      <c r="Y120" s="494"/>
      <c r="Z120" s="494"/>
    </row>
    <row r="121" spans="1:26" ht="12.75">
      <c r="A121" s="42"/>
      <c r="B121" s="723"/>
      <c r="C121" s="42"/>
      <c r="D121" s="494"/>
      <c r="E121" s="494"/>
      <c r="F121" s="494"/>
      <c r="G121" s="494"/>
      <c r="H121" s="494"/>
      <c r="I121" s="494"/>
      <c r="J121" s="494"/>
      <c r="K121" s="494"/>
      <c r="L121" s="494"/>
      <c r="M121" s="494"/>
      <c r="N121" s="494"/>
      <c r="O121" s="494"/>
      <c r="P121" s="494"/>
      <c r="Q121" s="494"/>
      <c r="R121" s="494"/>
      <c r="S121" s="494"/>
      <c r="T121" s="494"/>
      <c r="U121" s="494"/>
      <c r="V121" s="494"/>
      <c r="W121" s="494"/>
      <c r="X121" s="494"/>
      <c r="Y121" s="494"/>
      <c r="Z121" s="494"/>
    </row>
    <row r="122" spans="1:26" ht="12.75">
      <c r="A122" s="42"/>
      <c r="B122" s="723"/>
      <c r="C122" s="42"/>
      <c r="D122" s="494"/>
      <c r="E122" s="494"/>
      <c r="F122" s="494"/>
      <c r="G122" s="494"/>
      <c r="H122" s="494"/>
      <c r="I122" s="494"/>
      <c r="J122" s="494"/>
      <c r="K122" s="494"/>
      <c r="L122" s="494"/>
      <c r="M122" s="494"/>
      <c r="N122" s="494"/>
      <c r="O122" s="494"/>
      <c r="P122" s="494"/>
      <c r="Q122" s="494"/>
      <c r="R122" s="494"/>
      <c r="S122" s="494"/>
      <c r="T122" s="494"/>
      <c r="U122" s="494"/>
      <c r="V122" s="494"/>
      <c r="W122" s="494"/>
      <c r="X122" s="494"/>
      <c r="Y122" s="494"/>
      <c r="Z122" s="494"/>
    </row>
    <row r="123" spans="1:26" ht="12.75">
      <c r="A123" s="42"/>
      <c r="B123" s="723"/>
      <c r="C123" s="42"/>
      <c r="D123" s="494"/>
      <c r="E123" s="494"/>
      <c r="F123" s="494"/>
      <c r="G123" s="494"/>
      <c r="H123" s="494"/>
      <c r="I123" s="494"/>
      <c r="J123" s="494"/>
      <c r="K123" s="494"/>
      <c r="L123" s="494"/>
      <c r="M123" s="494"/>
      <c r="N123" s="494"/>
      <c r="O123" s="494"/>
      <c r="P123" s="494"/>
      <c r="Q123" s="494"/>
      <c r="R123" s="494"/>
      <c r="S123" s="494"/>
      <c r="T123" s="494"/>
      <c r="U123" s="494"/>
      <c r="V123" s="494"/>
      <c r="W123" s="494"/>
      <c r="X123" s="494"/>
      <c r="Y123" s="494"/>
      <c r="Z123" s="494"/>
    </row>
    <row r="124" spans="1:26" ht="12.75">
      <c r="A124" s="42"/>
      <c r="B124" s="42"/>
      <c r="C124" s="42"/>
      <c r="D124" s="743"/>
      <c r="E124" s="743"/>
      <c r="F124" s="743"/>
      <c r="G124" s="743"/>
      <c r="H124" s="743"/>
      <c r="I124" s="743"/>
      <c r="J124" s="743"/>
      <c r="K124" s="743"/>
      <c r="L124" s="743"/>
      <c r="M124" s="743"/>
      <c r="N124" s="743"/>
      <c r="O124" s="743"/>
      <c r="P124" s="743"/>
      <c r="Q124" s="743"/>
      <c r="R124" s="743"/>
      <c r="S124" s="743"/>
      <c r="T124" s="743"/>
      <c r="U124" s="743"/>
      <c r="V124" s="743"/>
      <c r="W124" s="743"/>
      <c r="X124" s="743"/>
      <c r="Y124" s="743"/>
      <c r="Z124" s="743"/>
    </row>
    <row r="125" spans="1:26" ht="12.75">
      <c r="A125" s="42"/>
      <c r="B125" s="42"/>
      <c r="C125" s="42"/>
      <c r="D125" s="743"/>
      <c r="E125" s="743"/>
      <c r="F125" s="743"/>
      <c r="G125" s="743"/>
      <c r="H125" s="743"/>
      <c r="I125" s="743"/>
      <c r="J125" s="743"/>
      <c r="K125" s="743"/>
      <c r="L125" s="743"/>
      <c r="M125" s="743"/>
      <c r="N125" s="743"/>
      <c r="O125" s="743"/>
      <c r="P125" s="743"/>
      <c r="Q125" s="743"/>
      <c r="R125" s="743"/>
      <c r="S125" s="743"/>
      <c r="T125" s="743"/>
      <c r="U125" s="743"/>
      <c r="V125" s="743"/>
      <c r="W125" s="743"/>
      <c r="X125" s="743"/>
      <c r="Y125" s="743"/>
      <c r="Z125" s="743"/>
    </row>
    <row r="126" spans="1:26" ht="12.75">
      <c r="A126" s="83"/>
      <c r="B126" s="748"/>
      <c r="C126" s="749"/>
      <c r="D126" s="494"/>
      <c r="E126" s="494"/>
      <c r="F126" s="494"/>
      <c r="G126" s="494"/>
      <c r="H126" s="494"/>
      <c r="I126" s="494"/>
      <c r="J126" s="494"/>
      <c r="K126" s="494"/>
      <c r="L126" s="494"/>
      <c r="M126" s="494"/>
      <c r="N126" s="494"/>
      <c r="O126" s="494"/>
      <c r="P126" s="494"/>
      <c r="Q126" s="494"/>
      <c r="R126" s="494"/>
      <c r="S126" s="494"/>
      <c r="T126" s="494"/>
      <c r="U126" s="494"/>
      <c r="V126" s="494"/>
      <c r="W126" s="494"/>
      <c r="X126" s="494"/>
      <c r="Y126" s="494"/>
      <c r="Z126" s="494"/>
    </row>
    <row r="127" spans="1:26" ht="12.75">
      <c r="A127" s="737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</row>
    <row r="128" spans="1:26" ht="12.75">
      <c r="A128" s="42"/>
      <c r="B128" s="737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</row>
    <row r="129" spans="1:26" ht="12.75">
      <c r="A129" s="42"/>
      <c r="B129" s="42"/>
      <c r="C129" s="42"/>
      <c r="D129" s="743"/>
      <c r="E129" s="743"/>
      <c r="F129" s="743"/>
      <c r="G129" s="743"/>
      <c r="H129" s="743"/>
      <c r="I129" s="743"/>
      <c r="J129" s="743"/>
      <c r="K129" s="743"/>
      <c r="L129" s="743"/>
      <c r="M129" s="743"/>
      <c r="N129" s="743"/>
      <c r="O129" s="743"/>
      <c r="P129" s="743"/>
      <c r="Q129" s="743"/>
      <c r="R129" s="743"/>
      <c r="S129" s="743"/>
      <c r="T129" s="743"/>
      <c r="U129" s="743"/>
      <c r="V129" s="743"/>
      <c r="W129" s="743"/>
      <c r="X129" s="743"/>
      <c r="Y129" s="743"/>
      <c r="Z129" s="743"/>
    </row>
    <row r="130" spans="1:26" ht="12.75">
      <c r="A130" s="42"/>
      <c r="B130" s="42"/>
      <c r="C130" s="42"/>
      <c r="D130" s="743"/>
      <c r="E130" s="743"/>
      <c r="F130" s="743"/>
      <c r="G130" s="743"/>
      <c r="H130" s="743"/>
      <c r="I130" s="743"/>
      <c r="J130" s="743"/>
      <c r="K130" s="743"/>
      <c r="L130" s="743"/>
      <c r="M130" s="743"/>
      <c r="N130" s="743"/>
      <c r="O130" s="743"/>
      <c r="P130" s="743"/>
      <c r="Q130" s="743"/>
      <c r="R130" s="743"/>
      <c r="S130" s="743"/>
      <c r="T130" s="743"/>
      <c r="U130" s="743"/>
      <c r="V130" s="743"/>
      <c r="W130" s="743"/>
      <c r="X130" s="743"/>
      <c r="Y130" s="743"/>
      <c r="Z130" s="743"/>
    </row>
    <row r="131" spans="1:26" ht="12.75">
      <c r="A131" s="42"/>
      <c r="B131" s="42"/>
      <c r="C131" s="42"/>
      <c r="D131" s="743"/>
      <c r="E131" s="743"/>
      <c r="F131" s="743"/>
      <c r="G131" s="743"/>
      <c r="H131" s="743"/>
      <c r="I131" s="743"/>
      <c r="J131" s="743"/>
      <c r="K131" s="743"/>
      <c r="L131" s="743"/>
      <c r="M131" s="743"/>
      <c r="N131" s="743"/>
      <c r="O131" s="743"/>
      <c r="P131" s="743"/>
      <c r="Q131" s="743"/>
      <c r="R131" s="743"/>
      <c r="S131" s="743"/>
      <c r="T131" s="743"/>
      <c r="U131" s="743"/>
      <c r="V131" s="743"/>
      <c r="W131" s="743"/>
      <c r="X131" s="743"/>
      <c r="Y131" s="743"/>
      <c r="Z131" s="743"/>
    </row>
    <row r="132" spans="1:26" ht="12.75">
      <c r="A132" s="42"/>
      <c r="B132" s="42"/>
      <c r="C132" s="42"/>
      <c r="D132" s="743"/>
      <c r="E132" s="743"/>
      <c r="F132" s="743"/>
      <c r="G132" s="743"/>
      <c r="H132" s="743"/>
      <c r="I132" s="743"/>
      <c r="J132" s="743"/>
      <c r="K132" s="743"/>
      <c r="L132" s="743"/>
      <c r="M132" s="743"/>
      <c r="N132" s="743"/>
      <c r="O132" s="743"/>
      <c r="P132" s="743"/>
      <c r="Q132" s="743"/>
      <c r="R132" s="743"/>
      <c r="S132" s="743"/>
      <c r="T132" s="743"/>
      <c r="U132" s="743"/>
      <c r="V132" s="743"/>
      <c r="W132" s="743"/>
      <c r="X132" s="743"/>
      <c r="Y132" s="743"/>
      <c r="Z132" s="743"/>
    </row>
    <row r="133" spans="1:26" ht="12.75">
      <c r="A133" s="42"/>
      <c r="B133" s="42"/>
      <c r="C133" s="42"/>
      <c r="D133" s="743"/>
      <c r="E133" s="743"/>
      <c r="F133" s="743"/>
      <c r="G133" s="743"/>
      <c r="H133" s="743"/>
      <c r="I133" s="743"/>
      <c r="J133" s="743"/>
      <c r="K133" s="743"/>
      <c r="L133" s="743"/>
      <c r="M133" s="743"/>
      <c r="N133" s="743"/>
      <c r="O133" s="743"/>
      <c r="P133" s="743"/>
      <c r="Q133" s="743"/>
      <c r="R133" s="743"/>
      <c r="S133" s="743"/>
      <c r="T133" s="743"/>
      <c r="U133" s="743"/>
      <c r="V133" s="743"/>
      <c r="W133" s="743"/>
      <c r="X133" s="743"/>
      <c r="Y133" s="743"/>
      <c r="Z133" s="743"/>
    </row>
    <row r="134" spans="1:26" ht="12.75">
      <c r="A134" s="42"/>
      <c r="B134" s="42"/>
      <c r="C134" s="42"/>
      <c r="D134" s="743"/>
      <c r="E134" s="743"/>
      <c r="F134" s="743"/>
      <c r="G134" s="743"/>
      <c r="H134" s="743"/>
      <c r="I134" s="743"/>
      <c r="J134" s="743"/>
      <c r="K134" s="743"/>
      <c r="L134" s="743"/>
      <c r="M134" s="743"/>
      <c r="N134" s="743"/>
      <c r="O134" s="743"/>
      <c r="P134" s="743"/>
      <c r="Q134" s="743"/>
      <c r="R134" s="743"/>
      <c r="S134" s="743"/>
      <c r="T134" s="743"/>
      <c r="U134" s="743"/>
      <c r="V134" s="743"/>
      <c r="W134" s="743"/>
      <c r="X134" s="743"/>
      <c r="Y134" s="743"/>
      <c r="Z134" s="743"/>
    </row>
    <row r="135" spans="1:26" ht="12.75">
      <c r="A135" s="42"/>
      <c r="B135" s="42"/>
      <c r="C135" s="42"/>
      <c r="D135" s="743"/>
      <c r="E135" s="743"/>
      <c r="F135" s="743"/>
      <c r="G135" s="743"/>
      <c r="H135" s="743"/>
      <c r="I135" s="743"/>
      <c r="J135" s="743"/>
      <c r="K135" s="743"/>
      <c r="L135" s="743"/>
      <c r="M135" s="743"/>
      <c r="N135" s="743"/>
      <c r="O135" s="743"/>
      <c r="P135" s="743"/>
      <c r="Q135" s="743"/>
      <c r="R135" s="743"/>
      <c r="S135" s="743"/>
      <c r="T135" s="743"/>
      <c r="U135" s="743"/>
      <c r="V135" s="743"/>
      <c r="W135" s="743"/>
      <c r="X135" s="743"/>
      <c r="Y135" s="743"/>
      <c r="Z135" s="743"/>
    </row>
    <row r="136" spans="1:26" ht="12.75">
      <c r="A136" s="42"/>
      <c r="B136" s="737"/>
      <c r="C136" s="42"/>
      <c r="D136" s="743"/>
      <c r="E136" s="743"/>
      <c r="F136" s="743"/>
      <c r="G136" s="743"/>
      <c r="H136" s="743"/>
      <c r="I136" s="743"/>
      <c r="J136" s="743"/>
      <c r="K136" s="743"/>
      <c r="L136" s="743"/>
      <c r="M136" s="743"/>
      <c r="N136" s="743"/>
      <c r="O136" s="743"/>
      <c r="P136" s="743"/>
      <c r="Q136" s="743"/>
      <c r="R136" s="743"/>
      <c r="S136" s="743"/>
      <c r="T136" s="743"/>
      <c r="U136" s="743"/>
      <c r="V136" s="743"/>
      <c r="W136" s="743"/>
      <c r="X136" s="743"/>
      <c r="Y136" s="743"/>
      <c r="Z136" s="743"/>
    </row>
    <row r="137" spans="1:26" ht="12.75">
      <c r="A137" s="42"/>
      <c r="B137" s="42"/>
      <c r="C137" s="42"/>
      <c r="D137" s="743"/>
      <c r="E137" s="743"/>
      <c r="F137" s="743"/>
      <c r="G137" s="743"/>
      <c r="H137" s="743"/>
      <c r="I137" s="743"/>
      <c r="J137" s="743"/>
      <c r="K137" s="743"/>
      <c r="L137" s="743"/>
      <c r="M137" s="743"/>
      <c r="N137" s="743"/>
      <c r="O137" s="743"/>
      <c r="P137" s="743"/>
      <c r="Q137" s="743"/>
      <c r="R137" s="743"/>
      <c r="S137" s="743"/>
      <c r="T137" s="743"/>
      <c r="U137" s="743"/>
      <c r="V137" s="743"/>
      <c r="W137" s="743"/>
      <c r="X137" s="743"/>
      <c r="Y137" s="743"/>
      <c r="Z137" s="743"/>
    </row>
    <row r="138" spans="1:26" ht="12.75">
      <c r="A138" s="42"/>
      <c r="B138" s="723"/>
      <c r="C138" s="42"/>
      <c r="D138" s="743"/>
      <c r="E138" s="743"/>
      <c r="F138" s="743"/>
      <c r="G138" s="743"/>
      <c r="H138" s="743"/>
      <c r="I138" s="743"/>
      <c r="J138" s="743"/>
      <c r="K138" s="743"/>
      <c r="L138" s="743"/>
      <c r="M138" s="743"/>
      <c r="N138" s="743"/>
      <c r="O138" s="743"/>
      <c r="P138" s="743"/>
      <c r="Q138" s="743"/>
      <c r="R138" s="743"/>
      <c r="S138" s="743"/>
      <c r="T138" s="743"/>
      <c r="U138" s="743"/>
      <c r="V138" s="743"/>
      <c r="W138" s="743"/>
      <c r="X138" s="743"/>
      <c r="Y138" s="743"/>
      <c r="Z138" s="743"/>
    </row>
    <row r="139" spans="1:26" ht="12.75">
      <c r="A139" s="42"/>
      <c r="B139" s="723"/>
      <c r="C139" s="42"/>
      <c r="D139" s="743"/>
      <c r="E139" s="743"/>
      <c r="F139" s="743"/>
      <c r="G139" s="743"/>
      <c r="H139" s="743"/>
      <c r="I139" s="743"/>
      <c r="J139" s="743"/>
      <c r="K139" s="743"/>
      <c r="L139" s="743"/>
      <c r="M139" s="743"/>
      <c r="N139" s="743"/>
      <c r="O139" s="743"/>
      <c r="P139" s="743"/>
      <c r="Q139" s="743"/>
      <c r="R139" s="743"/>
      <c r="S139" s="743"/>
      <c r="T139" s="743"/>
      <c r="U139" s="743"/>
      <c r="V139" s="743"/>
      <c r="W139" s="743"/>
      <c r="X139" s="743"/>
      <c r="Y139" s="743"/>
      <c r="Z139" s="743"/>
    </row>
    <row r="140" spans="1:26" ht="12.75">
      <c r="A140" s="42"/>
      <c r="B140" s="723"/>
      <c r="C140" s="42"/>
      <c r="D140" s="743"/>
      <c r="E140" s="743"/>
      <c r="F140" s="743"/>
      <c r="G140" s="743"/>
      <c r="H140" s="743"/>
      <c r="I140" s="743"/>
      <c r="J140" s="743"/>
      <c r="K140" s="743"/>
      <c r="L140" s="743"/>
      <c r="M140" s="743"/>
      <c r="N140" s="743"/>
      <c r="O140" s="743"/>
      <c r="P140" s="743"/>
      <c r="Q140" s="743"/>
      <c r="R140" s="743"/>
      <c r="S140" s="743"/>
      <c r="T140" s="743"/>
      <c r="U140" s="743"/>
      <c r="V140" s="743"/>
      <c r="W140" s="743"/>
      <c r="X140" s="743"/>
      <c r="Y140" s="743"/>
      <c r="Z140" s="743"/>
    </row>
    <row r="141" spans="1:26" ht="12.75">
      <c r="A141" s="42"/>
      <c r="B141" s="723"/>
      <c r="C141" s="42"/>
      <c r="D141" s="743"/>
      <c r="E141" s="743"/>
      <c r="F141" s="743"/>
      <c r="G141" s="743"/>
      <c r="H141" s="743"/>
      <c r="I141" s="743"/>
      <c r="J141" s="743"/>
      <c r="K141" s="743"/>
      <c r="L141" s="743"/>
      <c r="M141" s="743"/>
      <c r="N141" s="743"/>
      <c r="O141" s="743"/>
      <c r="P141" s="743"/>
      <c r="Q141" s="743"/>
      <c r="R141" s="743"/>
      <c r="S141" s="743"/>
      <c r="T141" s="743"/>
      <c r="U141" s="743"/>
      <c r="V141" s="743"/>
      <c r="W141" s="743"/>
      <c r="X141" s="743"/>
      <c r="Y141" s="743"/>
      <c r="Z141" s="743"/>
    </row>
    <row r="142" spans="1:26" ht="12.75">
      <c r="A142" s="750"/>
      <c r="B142" s="750"/>
      <c r="C142" s="83"/>
      <c r="D142" s="1402"/>
      <c r="E142" s="1402"/>
      <c r="F142" s="1402"/>
      <c r="G142" s="1402"/>
      <c r="H142" s="1402"/>
      <c r="I142" s="1402"/>
      <c r="J142" s="1402"/>
      <c r="K142" s="1402"/>
      <c r="L142" s="1402"/>
      <c r="M142" s="1402"/>
      <c r="N142" s="1402"/>
      <c r="O142" s="1402"/>
      <c r="P142" s="1403"/>
      <c r="Q142" s="1403"/>
      <c r="R142" s="1403"/>
      <c r="S142" s="1403"/>
      <c r="T142" s="1403"/>
      <c r="U142" s="1403"/>
      <c r="V142" s="1403"/>
      <c r="W142" s="1403"/>
      <c r="X142" s="1403"/>
      <c r="Y142" s="1403"/>
      <c r="Z142" s="1403"/>
    </row>
    <row r="143" spans="1:26" ht="12.75">
      <c r="A143" s="723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Q143" s="109"/>
      <c r="R143" s="109"/>
      <c r="S143" s="109"/>
      <c r="T143" s="109"/>
      <c r="U143" s="109"/>
      <c r="V143" s="109"/>
      <c r="W143" s="109"/>
      <c r="X143" s="109"/>
      <c r="Y143" s="109"/>
      <c r="Z143" s="109"/>
    </row>
    <row r="144" spans="1:26" ht="12.75">
      <c r="A144" s="751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Q144" s="109"/>
      <c r="R144" s="109"/>
      <c r="S144" s="109"/>
      <c r="T144" s="109"/>
      <c r="U144" s="109"/>
      <c r="V144" s="109"/>
      <c r="W144" s="109"/>
      <c r="X144" s="109"/>
      <c r="Y144" s="109"/>
      <c r="Z144" s="109"/>
    </row>
    <row r="145" spans="1:26" ht="12.75">
      <c r="A145" s="109"/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Q145" s="109"/>
      <c r="R145" s="109"/>
      <c r="S145" s="109"/>
      <c r="T145" s="109"/>
      <c r="U145" s="109"/>
      <c r="V145" s="109"/>
      <c r="W145" s="109"/>
      <c r="X145" s="109"/>
      <c r="Y145" s="109"/>
      <c r="Z145" s="109"/>
    </row>
    <row r="146" spans="1:26" ht="12.75">
      <c r="A146" s="109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Q146" s="109"/>
      <c r="R146" s="109"/>
      <c r="S146" s="109"/>
      <c r="T146" s="109"/>
      <c r="U146" s="109"/>
      <c r="V146" s="109"/>
      <c r="W146" s="109"/>
      <c r="X146" s="109"/>
      <c r="Y146" s="109"/>
      <c r="Z146" s="109"/>
    </row>
    <row r="147" spans="1:26" ht="12.75">
      <c r="A147" s="109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Q147" s="109"/>
      <c r="R147" s="109"/>
      <c r="S147" s="109"/>
      <c r="T147" s="109"/>
      <c r="U147" s="109"/>
      <c r="V147" s="109"/>
      <c r="W147" s="109"/>
      <c r="X147" s="109"/>
      <c r="Y147" s="109"/>
      <c r="Z147" s="109"/>
    </row>
    <row r="148" spans="1:26" ht="12.75">
      <c r="A148" s="109"/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Q148" s="109"/>
      <c r="R148" s="109"/>
      <c r="S148" s="109"/>
      <c r="T148" s="109"/>
      <c r="U148" s="109"/>
      <c r="V148" s="109"/>
      <c r="W148" s="109"/>
      <c r="X148" s="109"/>
      <c r="Y148" s="109"/>
      <c r="Z148" s="109"/>
    </row>
    <row r="149" spans="1:26" ht="12.75">
      <c r="A149" s="109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Q149" s="109"/>
      <c r="R149" s="109"/>
      <c r="S149" s="109"/>
      <c r="T149" s="109"/>
      <c r="U149" s="109"/>
      <c r="V149" s="109"/>
      <c r="W149" s="109"/>
      <c r="X149" s="109"/>
      <c r="Y149" s="109"/>
      <c r="Z149" s="109"/>
    </row>
    <row r="150" spans="1:26" ht="12.75">
      <c r="A150" s="109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Q150" s="109"/>
      <c r="R150" s="109"/>
      <c r="S150" s="109"/>
      <c r="T150" s="109"/>
      <c r="U150" s="109"/>
      <c r="V150" s="109"/>
      <c r="W150" s="109"/>
      <c r="X150" s="109"/>
      <c r="Y150" s="109"/>
      <c r="Z150" s="109"/>
    </row>
    <row r="151" spans="1:26" ht="12.75">
      <c r="A151" s="109"/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Q151" s="109"/>
      <c r="R151" s="109"/>
      <c r="S151" s="109"/>
      <c r="T151" s="109"/>
      <c r="U151" s="109"/>
      <c r="V151" s="109"/>
      <c r="W151" s="109"/>
      <c r="X151" s="109"/>
      <c r="Y151" s="109"/>
      <c r="Z151" s="109"/>
    </row>
    <row r="152" spans="1:26" ht="12.75">
      <c r="A152" s="109"/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Q152" s="109"/>
      <c r="R152" s="109"/>
      <c r="S152" s="109"/>
      <c r="T152" s="109"/>
      <c r="U152" s="109"/>
      <c r="V152" s="109"/>
      <c r="W152" s="109"/>
      <c r="X152" s="109"/>
      <c r="Y152" s="109"/>
      <c r="Z152" s="109"/>
    </row>
    <row r="153" spans="1:26" ht="12.75">
      <c r="A153" s="109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Q153" s="109"/>
      <c r="R153" s="109"/>
      <c r="S153" s="109"/>
      <c r="T153" s="109"/>
      <c r="U153" s="109"/>
      <c r="V153" s="109"/>
      <c r="W153" s="109"/>
      <c r="X153" s="109"/>
      <c r="Y153" s="109"/>
      <c r="Z153" s="109"/>
    </row>
    <row r="154" spans="1:26" ht="12.75">
      <c r="A154" s="109"/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Q154" s="109"/>
      <c r="R154" s="109"/>
      <c r="S154" s="109"/>
      <c r="T154" s="109"/>
      <c r="U154" s="109"/>
      <c r="V154" s="109"/>
      <c r="W154" s="109"/>
      <c r="X154" s="109"/>
      <c r="Y154" s="109"/>
      <c r="Z154" s="109"/>
    </row>
    <row r="155" spans="1:26" ht="12.75">
      <c r="A155" s="109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Q155" s="109"/>
      <c r="R155" s="109"/>
      <c r="S155" s="109"/>
      <c r="T155" s="109"/>
      <c r="U155" s="109"/>
      <c r="V155" s="109"/>
      <c r="W155" s="109"/>
      <c r="X155" s="109"/>
      <c r="Y155" s="109"/>
      <c r="Z155" s="109"/>
    </row>
    <row r="156" spans="1:26" ht="12.75">
      <c r="A156" s="109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Q156" s="109"/>
      <c r="R156" s="109"/>
      <c r="S156" s="109"/>
      <c r="T156" s="109"/>
      <c r="U156" s="109"/>
      <c r="V156" s="109"/>
      <c r="W156" s="109"/>
      <c r="X156" s="109"/>
      <c r="Y156" s="109"/>
      <c r="Z156" s="109"/>
    </row>
    <row r="157" spans="1:26" ht="12.75">
      <c r="A157" s="109"/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Q157" s="109"/>
      <c r="R157" s="109"/>
      <c r="S157" s="109"/>
      <c r="T157" s="109"/>
      <c r="U157" s="109"/>
      <c r="V157" s="109"/>
      <c r="W157" s="109"/>
      <c r="X157" s="109"/>
      <c r="Y157" s="109"/>
      <c r="Z157" s="109"/>
    </row>
    <row r="158" spans="1:26" ht="12.75">
      <c r="A158" s="109"/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Q158" s="109"/>
      <c r="R158" s="109"/>
      <c r="S158" s="109"/>
      <c r="T158" s="109"/>
      <c r="U158" s="109"/>
      <c r="V158" s="109"/>
      <c r="W158" s="109"/>
      <c r="X158" s="109"/>
      <c r="Y158" s="109"/>
      <c r="Z158" s="109"/>
    </row>
  </sheetData>
  <sheetProtection/>
  <mergeCells count="18">
    <mergeCell ref="A71:C71"/>
    <mergeCell ref="D142:O142"/>
    <mergeCell ref="P142:Z142"/>
    <mergeCell ref="A70:C70"/>
    <mergeCell ref="AI70:AI71"/>
    <mergeCell ref="AL70:AL71"/>
    <mergeCell ref="A66:AY66"/>
    <mergeCell ref="A67:AY67"/>
    <mergeCell ref="A68:AY68"/>
    <mergeCell ref="AJ70:AJ71"/>
    <mergeCell ref="AK70:AK71"/>
    <mergeCell ref="A6:I6"/>
    <mergeCell ref="A8:C8"/>
    <mergeCell ref="A9:C9"/>
    <mergeCell ref="A1:I1"/>
    <mergeCell ref="A2:I2"/>
    <mergeCell ref="A3:I3"/>
    <mergeCell ref="A5:I5"/>
  </mergeCells>
  <printOptions/>
  <pageMargins left="0.75" right="0.75" top="1" bottom="1" header="0.5" footer="0.5"/>
  <pageSetup fitToHeight="1" fitToWidth="1" horizontalDpi="600" verticalDpi="600" orientation="portrait" scale="4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PageLayoutView="0" workbookViewId="0" topLeftCell="B1">
      <selection activeCell="J26" sqref="J26"/>
    </sheetView>
  </sheetViews>
  <sheetFormatPr defaultColWidth="9.140625" defaultRowHeight="12.75"/>
  <cols>
    <col min="1" max="1" width="0" style="0" hidden="1" customWidth="1"/>
  </cols>
  <sheetData>
    <row r="1" spans="1:15" ht="12.75">
      <c r="A1" s="1377" t="s">
        <v>1193</v>
      </c>
      <c r="B1" s="1377"/>
      <c r="C1" s="1377"/>
      <c r="D1" s="1377"/>
      <c r="E1" s="1377"/>
      <c r="F1" s="1377"/>
      <c r="G1" s="1377"/>
      <c r="H1" s="1377"/>
      <c r="I1" s="1377"/>
      <c r="J1" s="1377"/>
      <c r="K1" s="1377"/>
      <c r="L1" s="1377"/>
      <c r="M1" s="1377"/>
      <c r="N1" s="1377"/>
      <c r="O1" s="1377"/>
    </row>
    <row r="2" spans="1:15" ht="15.75">
      <c r="A2" s="1395" t="s">
        <v>42</v>
      </c>
      <c r="B2" s="1395"/>
      <c r="C2" s="1395"/>
      <c r="D2" s="1395"/>
      <c r="E2" s="1395"/>
      <c r="F2" s="1395"/>
      <c r="G2" s="1395"/>
      <c r="H2" s="1395"/>
      <c r="I2" s="1395"/>
      <c r="J2" s="1395"/>
      <c r="K2" s="1395"/>
      <c r="L2" s="1395"/>
      <c r="M2" s="1395"/>
      <c r="N2" s="1395"/>
      <c r="O2" s="1395"/>
    </row>
    <row r="3" spans="1:15" ht="12.75">
      <c r="A3" s="28"/>
      <c r="B3" s="28"/>
      <c r="C3" s="58"/>
      <c r="D3" s="70"/>
      <c r="E3" s="70"/>
      <c r="F3" s="70"/>
      <c r="G3" s="58"/>
      <c r="H3" s="58"/>
      <c r="I3" s="58"/>
      <c r="J3" s="58"/>
      <c r="K3" s="58"/>
      <c r="L3" s="58"/>
      <c r="M3" s="58"/>
      <c r="N3" s="58"/>
      <c r="O3" s="28"/>
    </row>
    <row r="4" spans="1:15" ht="13.5" thickBot="1">
      <c r="A4" s="28"/>
      <c r="B4" s="28"/>
      <c r="C4" s="58"/>
      <c r="D4" s="58"/>
      <c r="E4" s="58"/>
      <c r="F4" s="58"/>
      <c r="G4" s="58"/>
      <c r="H4" s="58"/>
      <c r="I4" s="58"/>
      <c r="J4" s="58"/>
      <c r="K4" s="58"/>
      <c r="L4" s="70"/>
      <c r="M4" s="58"/>
      <c r="N4" s="58"/>
      <c r="O4" s="193" t="s">
        <v>529</v>
      </c>
    </row>
    <row r="5" spans="1:15" ht="16.5" customHeight="1" thickTop="1">
      <c r="A5" s="1411" t="s">
        <v>43</v>
      </c>
      <c r="B5" s="435"/>
      <c r="C5" s="1413" t="s">
        <v>1177</v>
      </c>
      <c r="D5" s="1413"/>
      <c r="E5" s="1413"/>
      <c r="F5" s="1413"/>
      <c r="G5" s="1413"/>
      <c r="H5" s="1413"/>
      <c r="I5" s="1413"/>
      <c r="J5" s="1413"/>
      <c r="K5" s="1413"/>
      <c r="L5" s="1413"/>
      <c r="M5" s="1413"/>
      <c r="N5" s="1414"/>
      <c r="O5" s="436" t="s">
        <v>1586</v>
      </c>
    </row>
    <row r="6" spans="1:15" ht="16.5" customHeight="1">
      <c r="A6" s="1412"/>
      <c r="B6" s="437" t="s">
        <v>43</v>
      </c>
      <c r="C6" s="1200" t="s">
        <v>624</v>
      </c>
      <c r="D6" s="1201" t="s">
        <v>1021</v>
      </c>
      <c r="E6" s="1201" t="s">
        <v>1022</v>
      </c>
      <c r="F6" s="1201" t="s">
        <v>1023</v>
      </c>
      <c r="G6" s="1201" t="s">
        <v>1024</v>
      </c>
      <c r="H6" s="1201" t="s">
        <v>1025</v>
      </c>
      <c r="I6" s="1201" t="s">
        <v>1026</v>
      </c>
      <c r="J6" s="1201" t="s">
        <v>1027</v>
      </c>
      <c r="K6" s="1201" t="s">
        <v>1028</v>
      </c>
      <c r="L6" s="1201" t="s">
        <v>1029</v>
      </c>
      <c r="M6" s="1201" t="s">
        <v>1182</v>
      </c>
      <c r="N6" s="1201" t="s">
        <v>1183</v>
      </c>
      <c r="O6" s="1202" t="s">
        <v>818</v>
      </c>
    </row>
    <row r="7" spans="1:15" ht="16.5" customHeight="1">
      <c r="A7" s="167" t="s">
        <v>762</v>
      </c>
      <c r="B7" s="438" t="s">
        <v>44</v>
      </c>
      <c r="C7" s="1203">
        <v>8.43</v>
      </c>
      <c r="D7" s="1203">
        <v>8.78</v>
      </c>
      <c r="E7" s="1203">
        <v>8.84</v>
      </c>
      <c r="F7" s="1203">
        <v>8.7</v>
      </c>
      <c r="G7" s="1203">
        <v>8.82</v>
      </c>
      <c r="H7" s="1203">
        <v>8.93</v>
      </c>
      <c r="I7" s="1203">
        <v>9.33</v>
      </c>
      <c r="J7" s="1203">
        <v>9.56</v>
      </c>
      <c r="K7" s="1203">
        <v>9.6</v>
      </c>
      <c r="L7" s="1203">
        <v>9.64</v>
      </c>
      <c r="M7" s="1203">
        <v>9.59</v>
      </c>
      <c r="N7" s="1203">
        <v>9.64</v>
      </c>
      <c r="O7" s="1147">
        <v>9.24</v>
      </c>
    </row>
    <row r="8" spans="1:15" ht="16.5" customHeight="1">
      <c r="A8" s="167" t="s">
        <v>763</v>
      </c>
      <c r="B8" s="438" t="s">
        <v>45</v>
      </c>
      <c r="C8" s="1203">
        <v>10.17</v>
      </c>
      <c r="D8" s="1203">
        <v>10.45</v>
      </c>
      <c r="E8" s="1203">
        <v>12.17</v>
      </c>
      <c r="F8" s="1203">
        <v>11.68</v>
      </c>
      <c r="G8" s="1203">
        <v>12.03</v>
      </c>
      <c r="H8" s="1203">
        <v>12.36</v>
      </c>
      <c r="I8" s="1203">
        <v>12.57</v>
      </c>
      <c r="J8" s="1203">
        <v>12.43</v>
      </c>
      <c r="K8" s="1203">
        <v>11.3</v>
      </c>
      <c r="L8" s="1203">
        <v>9.56</v>
      </c>
      <c r="M8" s="1203">
        <v>11.28</v>
      </c>
      <c r="N8" s="1203">
        <v>11.92</v>
      </c>
      <c r="O8" s="1148">
        <v>11.34</v>
      </c>
    </row>
    <row r="9" spans="1:15" ht="16.5" customHeight="1">
      <c r="A9" s="167" t="s">
        <v>764</v>
      </c>
      <c r="B9" s="438" t="s">
        <v>46</v>
      </c>
      <c r="C9" s="1203">
        <v>8.49</v>
      </c>
      <c r="D9" s="1203">
        <v>5.94</v>
      </c>
      <c r="E9" s="1203">
        <v>7.24</v>
      </c>
      <c r="F9" s="1203">
        <v>8.74</v>
      </c>
      <c r="G9" s="1203">
        <v>6.05</v>
      </c>
      <c r="H9" s="1203">
        <v>3.93</v>
      </c>
      <c r="I9" s="1203">
        <v>7.57</v>
      </c>
      <c r="J9" s="1203">
        <v>7.56</v>
      </c>
      <c r="K9" s="1203">
        <v>6.38</v>
      </c>
      <c r="L9" s="1203">
        <v>4.93</v>
      </c>
      <c r="M9" s="1203">
        <v>5.31</v>
      </c>
      <c r="N9" s="1203">
        <v>6.01</v>
      </c>
      <c r="O9" s="1148">
        <v>6.5</v>
      </c>
    </row>
    <row r="10" spans="1:15" ht="16.5" customHeight="1">
      <c r="A10" s="167" t="s">
        <v>765</v>
      </c>
      <c r="B10" s="438" t="s">
        <v>47</v>
      </c>
      <c r="C10" s="1203">
        <v>6.36</v>
      </c>
      <c r="D10" s="1203">
        <v>6.26</v>
      </c>
      <c r="E10" s="1203">
        <v>6.54</v>
      </c>
      <c r="F10" s="1203">
        <v>7.02</v>
      </c>
      <c r="G10" s="1203">
        <v>6.91</v>
      </c>
      <c r="H10" s="1203">
        <v>6.99</v>
      </c>
      <c r="I10" s="1203">
        <v>7.38</v>
      </c>
      <c r="J10" s="1203">
        <v>7.97</v>
      </c>
      <c r="K10" s="1203">
        <v>8.12</v>
      </c>
      <c r="L10" s="1203">
        <v>7.94</v>
      </c>
      <c r="M10" s="1203">
        <v>7.89</v>
      </c>
      <c r="N10" s="1203">
        <v>8.33</v>
      </c>
      <c r="O10" s="1148">
        <v>7.35</v>
      </c>
    </row>
    <row r="11" spans="1:15" ht="16.5" customHeight="1">
      <c r="A11" s="167" t="s">
        <v>766</v>
      </c>
      <c r="B11" s="438" t="s">
        <v>48</v>
      </c>
      <c r="C11" s="1203">
        <v>8.34</v>
      </c>
      <c r="D11" s="1203">
        <v>8.61</v>
      </c>
      <c r="E11" s="1203">
        <v>8.78</v>
      </c>
      <c r="F11" s="1203">
        <v>9.14</v>
      </c>
      <c r="G11" s="1203">
        <v>9.69</v>
      </c>
      <c r="H11" s="1203">
        <v>11.83</v>
      </c>
      <c r="I11" s="1203">
        <v>12.68</v>
      </c>
      <c r="J11" s="1203">
        <v>12.21</v>
      </c>
      <c r="K11" s="1203">
        <v>10.93</v>
      </c>
      <c r="L11" s="1203">
        <v>12.7</v>
      </c>
      <c r="M11" s="1203">
        <v>12.88</v>
      </c>
      <c r="N11" s="1203">
        <v>12.66</v>
      </c>
      <c r="O11" s="1148">
        <v>10.93</v>
      </c>
    </row>
    <row r="12" spans="1:15" ht="16.5" customHeight="1">
      <c r="A12" s="167" t="s">
        <v>767</v>
      </c>
      <c r="B12" s="438" t="s">
        <v>54</v>
      </c>
      <c r="C12" s="1203">
        <v>12.180580266567938</v>
      </c>
      <c r="D12" s="1203">
        <v>11.753995135135135</v>
      </c>
      <c r="E12" s="1203">
        <v>11.43</v>
      </c>
      <c r="F12" s="1203">
        <v>11.62647106257875</v>
      </c>
      <c r="G12" s="1203">
        <v>11.507426486486487</v>
      </c>
      <c r="H12" s="1203">
        <v>11.47</v>
      </c>
      <c r="I12" s="1203">
        <v>11.624515713784637</v>
      </c>
      <c r="J12" s="1203">
        <v>10.994226486486486</v>
      </c>
      <c r="K12" s="1203">
        <v>9.76545743647647</v>
      </c>
      <c r="L12" s="1203">
        <v>8.51255915744377</v>
      </c>
      <c r="M12" s="1203">
        <v>6.032429189189189</v>
      </c>
      <c r="N12" s="1203">
        <v>5.6191894558599635</v>
      </c>
      <c r="O12" s="1148">
        <v>10.22055196436712</v>
      </c>
    </row>
    <row r="13" spans="1:15" ht="16.5" customHeight="1">
      <c r="A13" s="167" t="s">
        <v>768</v>
      </c>
      <c r="B13" s="438" t="s">
        <v>55</v>
      </c>
      <c r="C13" s="1203">
        <v>4.868429567408652</v>
      </c>
      <c r="D13" s="1203">
        <v>3.3598782967250815</v>
      </c>
      <c r="E13" s="1203">
        <v>3.8128924099661266</v>
      </c>
      <c r="F13" s="1203">
        <v>3.358146871062578</v>
      </c>
      <c r="G13" s="1203">
        <v>2.630800540540541</v>
      </c>
      <c r="H13" s="1203">
        <v>2.7138949166740067</v>
      </c>
      <c r="I13" s="1203">
        <v>3.9024395212095753</v>
      </c>
      <c r="J13" s="1203">
        <v>4.0046837837837845</v>
      </c>
      <c r="K13" s="1203">
        <v>4.168231948270435</v>
      </c>
      <c r="L13" s="1203">
        <v>3.4432686832740216</v>
      </c>
      <c r="M13" s="1203">
        <v>3.2424281081081077</v>
      </c>
      <c r="N13" s="1203">
        <v>2.8717697704892062</v>
      </c>
      <c r="O13" s="1148">
        <v>3.5174291324677225</v>
      </c>
    </row>
    <row r="14" spans="1:15" ht="16.5" customHeight="1">
      <c r="A14" s="167" t="s">
        <v>769</v>
      </c>
      <c r="B14" s="438" t="s">
        <v>56</v>
      </c>
      <c r="C14" s="1203">
        <v>1.6129035699286014</v>
      </c>
      <c r="D14" s="1203">
        <v>0.89907419712949</v>
      </c>
      <c r="E14" s="1203">
        <v>0.846207755463706</v>
      </c>
      <c r="F14" s="1203">
        <v>2.879197306069458</v>
      </c>
      <c r="G14" s="1203">
        <v>3.2362716517326144</v>
      </c>
      <c r="H14" s="1203">
        <v>3.288953117353205</v>
      </c>
      <c r="I14" s="1203">
        <v>1.6134097188476224</v>
      </c>
      <c r="J14" s="1203">
        <v>1.2147113333333335</v>
      </c>
      <c r="K14" s="1203">
        <v>2.1575733145895724</v>
      </c>
      <c r="L14" s="1203">
        <v>3.090519992960225</v>
      </c>
      <c r="M14" s="1203">
        <v>3.3535156756756757</v>
      </c>
      <c r="N14" s="1203">
        <v>3.3197895928330032</v>
      </c>
      <c r="O14" s="1148">
        <v>2.3316103563160104</v>
      </c>
    </row>
    <row r="15" spans="1:15" ht="16.5" customHeight="1">
      <c r="A15" s="167" t="s">
        <v>770</v>
      </c>
      <c r="B15" s="438" t="s">
        <v>57</v>
      </c>
      <c r="C15" s="1203">
        <v>3.3968185352308224</v>
      </c>
      <c r="D15" s="1203">
        <v>2.895359281579573</v>
      </c>
      <c r="E15" s="1203">
        <v>3.4084731132075468</v>
      </c>
      <c r="F15" s="1203">
        <v>4.093331220329517</v>
      </c>
      <c r="G15" s="1203">
        <v>3.994682751045284</v>
      </c>
      <c r="H15" s="1203">
        <v>4.440908264329805</v>
      </c>
      <c r="I15" s="1203">
        <v>5.164051891704268</v>
      </c>
      <c r="J15" s="1203">
        <v>5.596070322580646</v>
      </c>
      <c r="K15" s="1203">
        <v>5.456351824840063</v>
      </c>
      <c r="L15" s="1203">
        <v>5.726184461067665</v>
      </c>
      <c r="M15" s="1203">
        <v>5.46250458618313</v>
      </c>
      <c r="N15" s="1203">
        <v>5.360435168115558</v>
      </c>
      <c r="O15" s="1148">
        <v>4.662800140488818</v>
      </c>
    </row>
    <row r="16" spans="1:15" ht="16.5" customHeight="1">
      <c r="A16" s="167" t="s">
        <v>771</v>
      </c>
      <c r="B16" s="438" t="s">
        <v>58</v>
      </c>
      <c r="C16" s="1203">
        <v>5.425047309961818</v>
      </c>
      <c r="D16" s="1203">
        <v>5.222550591166958</v>
      </c>
      <c r="E16" s="1203">
        <v>4.872020754716981</v>
      </c>
      <c r="F16" s="1203">
        <v>5.242749264705882</v>
      </c>
      <c r="G16" s="1203">
        <v>5.304209852404553</v>
      </c>
      <c r="H16" s="1203">
        <v>5.26434765889847</v>
      </c>
      <c r="I16" s="1203">
        <v>5.170746858729607</v>
      </c>
      <c r="J16" s="1203">
        <v>4.551349535702849</v>
      </c>
      <c r="K16" s="1203">
        <v>3.871767249497724</v>
      </c>
      <c r="L16" s="1203">
        <v>4.674502013189865</v>
      </c>
      <c r="M16" s="1203">
        <v>4.940809824561403</v>
      </c>
      <c r="N16" s="1203">
        <v>4.9510305534645385</v>
      </c>
      <c r="O16" s="1148">
        <v>4.9643167763801666</v>
      </c>
    </row>
    <row r="17" spans="1:15" ht="16.5" customHeight="1">
      <c r="A17" s="167" t="s">
        <v>772</v>
      </c>
      <c r="B17" s="438" t="s">
        <v>59</v>
      </c>
      <c r="C17" s="1203">
        <v>4.775216950572465</v>
      </c>
      <c r="D17" s="1203">
        <v>3.77765162028212</v>
      </c>
      <c r="E17" s="1203">
        <v>4.663893382237086</v>
      </c>
      <c r="F17" s="1203">
        <v>4.9555454448777025</v>
      </c>
      <c r="G17" s="1203">
        <v>4.953859860574043</v>
      </c>
      <c r="H17" s="1203">
        <v>4.846119482616302</v>
      </c>
      <c r="I17" s="1203">
        <v>5.187522395978776</v>
      </c>
      <c r="J17" s="1203">
        <v>5.385691068024617</v>
      </c>
      <c r="K17" s="1203">
        <v>5.052342023311288</v>
      </c>
      <c r="L17" s="1203">
        <v>4.859117983803406</v>
      </c>
      <c r="M17" s="1203">
        <v>4.519417635205055</v>
      </c>
      <c r="N17" s="1203">
        <v>3.780621060673431</v>
      </c>
      <c r="O17" s="1148">
        <v>4.708875790310837</v>
      </c>
    </row>
    <row r="18" spans="1:15" ht="16.5" customHeight="1">
      <c r="A18" s="167" t="s">
        <v>773</v>
      </c>
      <c r="B18" s="438" t="s">
        <v>60</v>
      </c>
      <c r="C18" s="1203">
        <v>3.41748440269408</v>
      </c>
      <c r="D18" s="1203">
        <v>3.4932778280050107</v>
      </c>
      <c r="E18" s="1203">
        <v>3.5961985600462625</v>
      </c>
      <c r="F18" s="1203">
        <v>4.02602993577213</v>
      </c>
      <c r="G18" s="1203">
        <v>3.7520925058548005</v>
      </c>
      <c r="H18" s="1203">
        <v>4.10236892545691</v>
      </c>
      <c r="I18" s="1203">
        <v>4.0122495923431405</v>
      </c>
      <c r="J18" s="1203">
        <v>3.906800049016938</v>
      </c>
      <c r="K18" s="1203">
        <v>4.055525032860332</v>
      </c>
      <c r="L18" s="1203">
        <v>2.911661630829377</v>
      </c>
      <c r="M18" s="1203">
        <v>1.6678396383639233</v>
      </c>
      <c r="N18" s="1203">
        <v>2.9805422437758247</v>
      </c>
      <c r="O18" s="1148">
        <v>3.4814174393084554</v>
      </c>
    </row>
    <row r="19" spans="1:15" ht="16.5" customHeight="1">
      <c r="A19" s="168" t="s">
        <v>774</v>
      </c>
      <c r="B19" s="439" t="s">
        <v>1714</v>
      </c>
      <c r="C19" s="1203">
        <v>4.027662566465792</v>
      </c>
      <c r="D19" s="1203">
        <v>3.6609049773755653</v>
      </c>
      <c r="E19" s="1203">
        <v>3.701351713395639</v>
      </c>
      <c r="F19" s="1203">
        <v>3.676631343283582</v>
      </c>
      <c r="G19" s="1203">
        <v>3.850785333333333</v>
      </c>
      <c r="H19" s="1203">
        <v>3.9490213213213217</v>
      </c>
      <c r="I19" s="1203">
        <v>3.940556451612903</v>
      </c>
      <c r="J19" s="1203">
        <v>3.8080159420289847</v>
      </c>
      <c r="K19" s="1203">
        <v>1.6973710622710623</v>
      </c>
      <c r="L19" s="1203">
        <v>0.7020408450704225</v>
      </c>
      <c r="M19" s="1203">
        <v>0.8240442028985507</v>
      </c>
      <c r="N19" s="1203">
        <v>1.4706548192771083</v>
      </c>
      <c r="O19" s="1148">
        <v>2.929587760230834</v>
      </c>
    </row>
    <row r="20" spans="1:15" ht="16.5" customHeight="1">
      <c r="A20" s="167" t="s">
        <v>775</v>
      </c>
      <c r="B20" s="438" t="s">
        <v>1698</v>
      </c>
      <c r="C20" s="1203">
        <v>0.6176727272727273</v>
      </c>
      <c r="D20" s="1203">
        <v>0.629863076923077</v>
      </c>
      <c r="E20" s="1203">
        <v>1.3400342756183745</v>
      </c>
      <c r="F20" s="1203">
        <v>1.9721844155844157</v>
      </c>
      <c r="G20" s="1203">
        <v>2.401290153846154</v>
      </c>
      <c r="H20" s="1203">
        <v>2.080350530035336</v>
      </c>
      <c r="I20" s="1203">
        <v>2.3784652173913043</v>
      </c>
      <c r="J20" s="1203">
        <v>2.9391873188405797</v>
      </c>
      <c r="K20" s="1203">
        <v>3.109814156626506</v>
      </c>
      <c r="L20" s="1203">
        <v>3.6963909090909097</v>
      </c>
      <c r="M20" s="1203">
        <v>3.8208818461538465</v>
      </c>
      <c r="N20" s="1203">
        <v>3.939815901060071</v>
      </c>
      <c r="O20" s="1148">
        <v>2.4576696244599545</v>
      </c>
    </row>
    <row r="21" spans="1:15" ht="16.5" customHeight="1">
      <c r="A21" s="169" t="s">
        <v>776</v>
      </c>
      <c r="B21" s="440" t="s">
        <v>622</v>
      </c>
      <c r="C21" s="1203">
        <v>2.2590185714285718</v>
      </c>
      <c r="D21" s="1203">
        <v>3.3845412060301507</v>
      </c>
      <c r="E21" s="1203">
        <v>3.102005803571429</v>
      </c>
      <c r="F21" s="1203">
        <v>2.687988475836431</v>
      </c>
      <c r="G21" s="1203">
        <v>2.1998130653266332</v>
      </c>
      <c r="H21" s="1203">
        <v>2.4648049469964666</v>
      </c>
      <c r="I21" s="1203">
        <v>2.2032</v>
      </c>
      <c r="J21" s="1203">
        <v>2.651</v>
      </c>
      <c r="K21" s="1203">
        <v>2.8861</v>
      </c>
      <c r="L21" s="1203">
        <v>3.6293</v>
      </c>
      <c r="M21" s="1203">
        <v>3.3082</v>
      </c>
      <c r="N21" s="1203">
        <v>3.2485</v>
      </c>
      <c r="O21" s="1148">
        <v>2.8427</v>
      </c>
    </row>
    <row r="22" spans="1:15" ht="16.5" customHeight="1">
      <c r="A22" s="170" t="s">
        <v>776</v>
      </c>
      <c r="B22" s="441" t="s">
        <v>623</v>
      </c>
      <c r="C22" s="1203">
        <v>2.9887</v>
      </c>
      <c r="D22" s="1203">
        <v>2.7829</v>
      </c>
      <c r="E22" s="1203">
        <v>2.5369</v>
      </c>
      <c r="F22" s="1203">
        <v>2.1101</v>
      </c>
      <c r="G22" s="1203">
        <v>1.9827</v>
      </c>
      <c r="H22" s="1203">
        <v>2.6703</v>
      </c>
      <c r="I22" s="1203">
        <v>2.5963603174603174</v>
      </c>
      <c r="J22" s="1203">
        <v>2.3605678095238094</v>
      </c>
      <c r="K22" s="1203">
        <v>1.8496</v>
      </c>
      <c r="L22" s="1203">
        <v>2.4269</v>
      </c>
      <c r="M22" s="1203">
        <v>2.1681</v>
      </c>
      <c r="N22" s="1204">
        <v>2.7651367875647668</v>
      </c>
      <c r="O22" s="1149">
        <v>2.4216334168057867</v>
      </c>
    </row>
    <row r="23" spans="1:15" ht="16.5" customHeight="1">
      <c r="A23" s="171" t="s">
        <v>776</v>
      </c>
      <c r="B23" s="441" t="s">
        <v>1194</v>
      </c>
      <c r="C23" s="1203">
        <v>4.2514</v>
      </c>
      <c r="D23" s="1203">
        <v>2.1419</v>
      </c>
      <c r="E23" s="1204">
        <v>2.3486</v>
      </c>
      <c r="F23" s="1204">
        <v>3.0267</v>
      </c>
      <c r="G23" s="1204">
        <v>3.5927</v>
      </c>
      <c r="H23" s="1204">
        <v>3.8637</v>
      </c>
      <c r="I23" s="1203">
        <v>5.7924</v>
      </c>
      <c r="J23" s="1203">
        <v>5.5404</v>
      </c>
      <c r="K23" s="1203">
        <v>4.0699</v>
      </c>
      <c r="L23" s="1203">
        <v>5.32</v>
      </c>
      <c r="M23" s="1203">
        <v>5.41</v>
      </c>
      <c r="N23" s="1204">
        <v>5.13</v>
      </c>
      <c r="O23" s="1149">
        <v>4.22</v>
      </c>
    </row>
    <row r="24" spans="1:15" ht="16.5" customHeight="1">
      <c r="A24" s="28"/>
      <c r="B24" s="441" t="s">
        <v>342</v>
      </c>
      <c r="C24" s="1203">
        <v>5.17</v>
      </c>
      <c r="D24" s="1203">
        <v>3.73</v>
      </c>
      <c r="E24" s="1204">
        <v>6.08</v>
      </c>
      <c r="F24" s="1205">
        <v>5.55</v>
      </c>
      <c r="G24" s="1204">
        <v>4.72</v>
      </c>
      <c r="H24" s="1204">
        <v>4.32</v>
      </c>
      <c r="I24" s="1205">
        <v>6.64</v>
      </c>
      <c r="J24" s="1205">
        <v>6.83</v>
      </c>
      <c r="K24" s="1205">
        <v>5.98</v>
      </c>
      <c r="L24" s="1205">
        <v>6.73</v>
      </c>
      <c r="M24" s="1206">
        <v>6</v>
      </c>
      <c r="N24" s="1205">
        <v>6.8</v>
      </c>
      <c r="O24" s="1149">
        <v>5.83</v>
      </c>
    </row>
    <row r="25" spans="1:15" ht="16.5" customHeight="1">
      <c r="A25" s="28"/>
      <c r="B25" s="441" t="s">
        <v>1523</v>
      </c>
      <c r="C25" s="1203">
        <v>1.77</v>
      </c>
      <c r="D25" s="1203">
        <v>2.4136</v>
      </c>
      <c r="E25" s="1204">
        <v>2.7298</v>
      </c>
      <c r="F25" s="1206">
        <v>4.6669</v>
      </c>
      <c r="G25" s="1204">
        <v>6.3535</v>
      </c>
      <c r="H25" s="1204">
        <v>8.7424</v>
      </c>
      <c r="I25" s="1206">
        <v>9.0115</v>
      </c>
      <c r="J25" s="1206">
        <v>7.7876</v>
      </c>
      <c r="K25" s="1206">
        <v>7.346</v>
      </c>
      <c r="L25" s="1206">
        <v>7.4127</v>
      </c>
      <c r="M25" s="1206">
        <v>6.7726</v>
      </c>
      <c r="N25" s="1205">
        <v>8.13</v>
      </c>
      <c r="O25" s="1149">
        <v>6.5</v>
      </c>
    </row>
    <row r="26" spans="1:15" ht="16.5" customHeight="1" thickBot="1">
      <c r="A26" s="28"/>
      <c r="B26" s="443" t="s">
        <v>1217</v>
      </c>
      <c r="C26" s="1207">
        <v>3.8064</v>
      </c>
      <c r="D26" s="1207">
        <v>3.77</v>
      </c>
      <c r="E26" s="1208">
        <v>5.63</v>
      </c>
      <c r="F26" s="1209">
        <v>7.73</v>
      </c>
      <c r="G26" s="1208">
        <v>6.8209</v>
      </c>
      <c r="H26" s="1208">
        <v>8.21</v>
      </c>
      <c r="I26" s="1210">
        <v>7.776</v>
      </c>
      <c r="J26" s="1210">
        <v>8.0924</v>
      </c>
      <c r="K26" s="1209"/>
      <c r="L26" s="1209"/>
      <c r="M26" s="1210"/>
      <c r="N26" s="1209"/>
      <c r="O26" s="1150"/>
    </row>
    <row r="27" spans="1:15" ht="13.5" thickTop="1">
      <c r="A27" s="28"/>
      <c r="B27" s="2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28"/>
    </row>
  </sheetData>
  <sheetProtection/>
  <mergeCells count="4">
    <mergeCell ref="A1:O1"/>
    <mergeCell ref="A2:O2"/>
    <mergeCell ref="A5:A6"/>
    <mergeCell ref="C5:N5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PageLayoutView="0" workbookViewId="0" topLeftCell="B1">
      <selection activeCell="E14" sqref="E14"/>
    </sheetView>
  </sheetViews>
  <sheetFormatPr defaultColWidth="9.140625" defaultRowHeight="12.75"/>
  <cols>
    <col min="1" max="1" width="0" style="0" hidden="1" customWidth="1"/>
  </cols>
  <sheetData>
    <row r="1" spans="1:15" ht="12.75">
      <c r="A1" s="1377" t="s">
        <v>1175</v>
      </c>
      <c r="B1" s="1377"/>
      <c r="C1" s="1377"/>
      <c r="D1" s="1377"/>
      <c r="E1" s="1377"/>
      <c r="F1" s="1377"/>
      <c r="G1" s="1377"/>
      <c r="H1" s="1377"/>
      <c r="I1" s="1377"/>
      <c r="J1" s="1377"/>
      <c r="K1" s="1377"/>
      <c r="L1" s="1377"/>
      <c r="M1" s="1377"/>
      <c r="N1" s="1377"/>
      <c r="O1" s="1377"/>
    </row>
    <row r="2" spans="1:15" ht="15.75">
      <c r="A2" s="1395" t="s">
        <v>61</v>
      </c>
      <c r="B2" s="1395"/>
      <c r="C2" s="1395"/>
      <c r="D2" s="1395"/>
      <c r="E2" s="1395"/>
      <c r="F2" s="1395"/>
      <c r="G2" s="1395"/>
      <c r="H2" s="1395"/>
      <c r="I2" s="1395"/>
      <c r="J2" s="1395"/>
      <c r="K2" s="1395"/>
      <c r="L2" s="1395"/>
      <c r="M2" s="1395"/>
      <c r="N2" s="1395"/>
      <c r="O2" s="1395"/>
    </row>
    <row r="3" spans="1:15" ht="12.75">
      <c r="A3" s="28"/>
      <c r="B3" s="28"/>
      <c r="C3" s="58"/>
      <c r="D3" s="70"/>
      <c r="E3" s="70"/>
      <c r="F3" s="70"/>
      <c r="G3" s="58"/>
      <c r="H3" s="58"/>
      <c r="I3" s="58"/>
      <c r="J3" s="58"/>
      <c r="K3" s="58"/>
      <c r="L3" s="58"/>
      <c r="M3" s="58"/>
      <c r="N3" s="58"/>
      <c r="O3" s="28"/>
    </row>
    <row r="4" spans="1:15" ht="13.5" thickBot="1">
      <c r="A4" s="28"/>
      <c r="B4" s="28"/>
      <c r="C4" s="58"/>
      <c r="D4" s="58"/>
      <c r="E4" s="58"/>
      <c r="F4" s="58"/>
      <c r="G4" s="58"/>
      <c r="H4" s="58"/>
      <c r="I4" s="58"/>
      <c r="J4" s="58"/>
      <c r="K4" s="58"/>
      <c r="L4" s="70"/>
      <c r="M4" s="58"/>
      <c r="N4" s="58"/>
      <c r="O4" s="193" t="s">
        <v>529</v>
      </c>
    </row>
    <row r="5" spans="1:15" ht="16.5" customHeight="1" thickTop="1">
      <c r="A5" s="1415" t="s">
        <v>43</v>
      </c>
      <c r="B5" s="1417" t="s">
        <v>43</v>
      </c>
      <c r="C5" s="1419" t="s">
        <v>1177</v>
      </c>
      <c r="D5" s="1413"/>
      <c r="E5" s="1413"/>
      <c r="F5" s="1413"/>
      <c r="G5" s="1413"/>
      <c r="H5" s="1413"/>
      <c r="I5" s="1413"/>
      <c r="J5" s="1413"/>
      <c r="K5" s="1413"/>
      <c r="L5" s="1413"/>
      <c r="M5" s="1413"/>
      <c r="N5" s="1414"/>
      <c r="O5" s="436" t="s">
        <v>1586</v>
      </c>
    </row>
    <row r="6" spans="1:15" ht="16.5" customHeight="1">
      <c r="A6" s="1416"/>
      <c r="B6" s="1418"/>
      <c r="C6" s="1200" t="s">
        <v>624</v>
      </c>
      <c r="D6" s="1201" t="s">
        <v>1021</v>
      </c>
      <c r="E6" s="1201" t="s">
        <v>1022</v>
      </c>
      <c r="F6" s="1201" t="s">
        <v>1023</v>
      </c>
      <c r="G6" s="1201" t="s">
        <v>1024</v>
      </c>
      <c r="H6" s="1201" t="s">
        <v>1025</v>
      </c>
      <c r="I6" s="1201" t="s">
        <v>1026</v>
      </c>
      <c r="J6" s="1201" t="s">
        <v>1027</v>
      </c>
      <c r="K6" s="1201" t="s">
        <v>1028</v>
      </c>
      <c r="L6" s="1201" t="s">
        <v>1029</v>
      </c>
      <c r="M6" s="1201" t="s">
        <v>1182</v>
      </c>
      <c r="N6" s="1201" t="s">
        <v>1183</v>
      </c>
      <c r="O6" s="1202" t="s">
        <v>818</v>
      </c>
    </row>
    <row r="7" spans="1:15" ht="16.5" customHeight="1">
      <c r="A7" s="172" t="s">
        <v>767</v>
      </c>
      <c r="B7" s="1211" t="s">
        <v>54</v>
      </c>
      <c r="C7" s="1216" t="s">
        <v>1308</v>
      </c>
      <c r="D7" s="1216" t="s">
        <v>1308</v>
      </c>
      <c r="E7" s="1216" t="s">
        <v>1308</v>
      </c>
      <c r="F7" s="1216" t="s">
        <v>1308</v>
      </c>
      <c r="G7" s="1216" t="s">
        <v>1308</v>
      </c>
      <c r="H7" s="1216">
        <v>11.9631</v>
      </c>
      <c r="I7" s="1216" t="s">
        <v>1308</v>
      </c>
      <c r="J7" s="1216" t="s">
        <v>1308</v>
      </c>
      <c r="K7" s="1216">
        <v>10.5283</v>
      </c>
      <c r="L7" s="1216" t="s">
        <v>1308</v>
      </c>
      <c r="M7" s="1216">
        <v>8.9766</v>
      </c>
      <c r="N7" s="1216" t="s">
        <v>1308</v>
      </c>
      <c r="O7" s="1217">
        <v>10.344</v>
      </c>
    </row>
    <row r="8" spans="1:15" ht="16.5" customHeight="1">
      <c r="A8" s="172" t="s">
        <v>768</v>
      </c>
      <c r="B8" s="1211" t="s">
        <v>55</v>
      </c>
      <c r="C8" s="1216" t="s">
        <v>1308</v>
      </c>
      <c r="D8" s="1216" t="s">
        <v>1308</v>
      </c>
      <c r="E8" s="1216" t="s">
        <v>1308</v>
      </c>
      <c r="F8" s="1216" t="s">
        <v>1308</v>
      </c>
      <c r="G8" s="1216" t="s">
        <v>1308</v>
      </c>
      <c r="H8" s="1216">
        <v>6.3049</v>
      </c>
      <c r="I8" s="1216" t="s">
        <v>1308</v>
      </c>
      <c r="J8" s="1216" t="s">
        <v>1308</v>
      </c>
      <c r="K8" s="1216">
        <v>7.2517</v>
      </c>
      <c r="L8" s="1216" t="s">
        <v>1308</v>
      </c>
      <c r="M8" s="1216">
        <v>6.9928</v>
      </c>
      <c r="N8" s="1216" t="s">
        <v>1308</v>
      </c>
      <c r="O8" s="1217">
        <v>6.8624</v>
      </c>
    </row>
    <row r="9" spans="1:15" ht="16.5" customHeight="1">
      <c r="A9" s="172" t="s">
        <v>769</v>
      </c>
      <c r="B9" s="1211" t="s">
        <v>56</v>
      </c>
      <c r="C9" s="1216" t="s">
        <v>1308</v>
      </c>
      <c r="D9" s="1216" t="s">
        <v>1308</v>
      </c>
      <c r="E9" s="1216" t="s">
        <v>1308</v>
      </c>
      <c r="F9" s="1216" t="s">
        <v>1308</v>
      </c>
      <c r="G9" s="1216" t="s">
        <v>1308</v>
      </c>
      <c r="H9" s="1216" t="s">
        <v>1308</v>
      </c>
      <c r="I9" s="1216" t="s">
        <v>1308</v>
      </c>
      <c r="J9" s="1216" t="s">
        <v>1308</v>
      </c>
      <c r="K9" s="1216">
        <v>4.9129</v>
      </c>
      <c r="L9" s="1216">
        <v>5.424</v>
      </c>
      <c r="M9" s="1216">
        <v>5.3116</v>
      </c>
      <c r="N9" s="1216" t="s">
        <v>1308</v>
      </c>
      <c r="O9" s="1217">
        <v>5.1282</v>
      </c>
    </row>
    <row r="10" spans="1:15" ht="16.5" customHeight="1">
      <c r="A10" s="172" t="s">
        <v>770</v>
      </c>
      <c r="B10" s="1211" t="s">
        <v>57</v>
      </c>
      <c r="C10" s="1216" t="s">
        <v>1308</v>
      </c>
      <c r="D10" s="1216" t="s">
        <v>1308</v>
      </c>
      <c r="E10" s="1216" t="s">
        <v>1308</v>
      </c>
      <c r="F10" s="1216" t="s">
        <v>1308</v>
      </c>
      <c r="G10" s="1216">
        <v>5.6721</v>
      </c>
      <c r="H10" s="1216">
        <v>5.5712</v>
      </c>
      <c r="I10" s="1216">
        <v>6.0824</v>
      </c>
      <c r="J10" s="1216">
        <v>7.2849</v>
      </c>
      <c r="K10" s="1216">
        <v>6.142</v>
      </c>
      <c r="L10" s="1216" t="s">
        <v>1308</v>
      </c>
      <c r="M10" s="1216" t="s">
        <v>1308</v>
      </c>
      <c r="N10" s="1216" t="s">
        <v>1308</v>
      </c>
      <c r="O10" s="1217">
        <v>6.1565</v>
      </c>
    </row>
    <row r="11" spans="1:15" ht="16.5" customHeight="1">
      <c r="A11" s="172" t="s">
        <v>771</v>
      </c>
      <c r="B11" s="1211" t="s">
        <v>58</v>
      </c>
      <c r="C11" s="1216" t="s">
        <v>1308</v>
      </c>
      <c r="D11" s="1216" t="s">
        <v>1308</v>
      </c>
      <c r="E11" s="1216" t="s">
        <v>1308</v>
      </c>
      <c r="F11" s="1216" t="s">
        <v>1308</v>
      </c>
      <c r="G11" s="1216">
        <v>5.731</v>
      </c>
      <c r="H11" s="1216">
        <v>5.4412</v>
      </c>
      <c r="I11" s="1216">
        <v>5.4568</v>
      </c>
      <c r="J11" s="1216">
        <v>5.113</v>
      </c>
      <c r="K11" s="1216">
        <v>4.921</v>
      </c>
      <c r="L11" s="1216">
        <v>5.2675</v>
      </c>
      <c r="M11" s="1216">
        <v>5.5204</v>
      </c>
      <c r="N11" s="1216">
        <v>5.6215</v>
      </c>
      <c r="O11" s="1217">
        <v>5.2623</v>
      </c>
    </row>
    <row r="12" spans="1:15" ht="16.5" customHeight="1">
      <c r="A12" s="172" t="s">
        <v>772</v>
      </c>
      <c r="B12" s="1211" t="s">
        <v>59</v>
      </c>
      <c r="C12" s="1216" t="s">
        <v>1308</v>
      </c>
      <c r="D12" s="1216" t="s">
        <v>1308</v>
      </c>
      <c r="E12" s="1216" t="s">
        <v>1308</v>
      </c>
      <c r="F12" s="1216" t="s">
        <v>1308</v>
      </c>
      <c r="G12" s="1216">
        <v>5.5134</v>
      </c>
      <c r="H12" s="1216">
        <v>5.1547</v>
      </c>
      <c r="I12" s="1216">
        <v>5.6571</v>
      </c>
      <c r="J12" s="1216">
        <v>5.5606</v>
      </c>
      <c r="K12" s="1216">
        <v>5.1416</v>
      </c>
      <c r="L12" s="1216">
        <v>5.04</v>
      </c>
      <c r="M12" s="1216">
        <v>4.9911</v>
      </c>
      <c r="N12" s="1216">
        <v>4.4332</v>
      </c>
      <c r="O12" s="1217">
        <v>5.2011</v>
      </c>
    </row>
    <row r="13" spans="1:15" ht="16.5" customHeight="1">
      <c r="A13" s="172" t="s">
        <v>773</v>
      </c>
      <c r="B13" s="1211" t="s">
        <v>60</v>
      </c>
      <c r="C13" s="1216" t="s">
        <v>1308</v>
      </c>
      <c r="D13" s="1216" t="s">
        <v>1308</v>
      </c>
      <c r="E13" s="1216" t="s">
        <v>1308</v>
      </c>
      <c r="F13" s="1216" t="s">
        <v>1308</v>
      </c>
      <c r="G13" s="1216">
        <v>4.0799</v>
      </c>
      <c r="H13" s="1216">
        <v>4.4582</v>
      </c>
      <c r="I13" s="1216">
        <v>4.2217</v>
      </c>
      <c r="J13" s="1216">
        <v>4.940833333333333</v>
      </c>
      <c r="K13" s="1216">
        <v>5.125140609689712</v>
      </c>
      <c r="L13" s="1216">
        <v>4.6283</v>
      </c>
      <c r="M13" s="1216">
        <v>3.313868815443266</v>
      </c>
      <c r="N13" s="1216">
        <v>4.928079080914116</v>
      </c>
      <c r="O13" s="1217">
        <v>4.7107238804707094</v>
      </c>
    </row>
    <row r="14" spans="1:15" ht="16.5" customHeight="1">
      <c r="A14" s="172" t="s">
        <v>774</v>
      </c>
      <c r="B14" s="1212" t="s">
        <v>1714</v>
      </c>
      <c r="C14" s="1216">
        <v>5.313810591133005</v>
      </c>
      <c r="D14" s="1216">
        <v>5.181625</v>
      </c>
      <c r="E14" s="1216">
        <v>5.297252284263959</v>
      </c>
      <c r="F14" s="1216">
        <v>5.152060401853295</v>
      </c>
      <c r="G14" s="1216">
        <v>5.120841242937853</v>
      </c>
      <c r="H14" s="1216">
        <v>4.954478199052133</v>
      </c>
      <c r="I14" s="1216">
        <v>4.7035</v>
      </c>
      <c r="J14" s="1216">
        <v>4.042</v>
      </c>
      <c r="K14" s="1216">
        <v>3.018677865612648</v>
      </c>
      <c r="L14" s="1216">
        <v>2.652016149068323</v>
      </c>
      <c r="M14" s="1216">
        <v>2.5699083938892775</v>
      </c>
      <c r="N14" s="1216">
        <v>3.8123749843660346</v>
      </c>
      <c r="O14" s="1217">
        <v>4.1462783631415165</v>
      </c>
    </row>
    <row r="15" spans="1:15" ht="16.5" customHeight="1">
      <c r="A15" s="172" t="s">
        <v>775</v>
      </c>
      <c r="B15" s="1211" t="s">
        <v>1698</v>
      </c>
      <c r="C15" s="1216" t="s">
        <v>1308</v>
      </c>
      <c r="D15" s="1216" t="s">
        <v>1308</v>
      </c>
      <c r="E15" s="1216">
        <v>3.5281</v>
      </c>
      <c r="F15" s="1216" t="s">
        <v>1308</v>
      </c>
      <c r="G15" s="1216">
        <v>3.0617128712871287</v>
      </c>
      <c r="H15" s="1216">
        <v>2.494175</v>
      </c>
      <c r="I15" s="1216">
        <v>2.7779</v>
      </c>
      <c r="J15" s="1216">
        <v>3.536573184786784</v>
      </c>
      <c r="K15" s="1216">
        <v>3.9791776119402984</v>
      </c>
      <c r="L15" s="1216">
        <v>4.841109933774834</v>
      </c>
      <c r="M15" s="1216">
        <v>4.865694115697157</v>
      </c>
      <c r="N15" s="1216">
        <v>4.78535242830253</v>
      </c>
      <c r="O15" s="1217">
        <v>4.32219165363855</v>
      </c>
    </row>
    <row r="16" spans="1:15" ht="16.5" customHeight="1">
      <c r="A16" s="173" t="s">
        <v>776</v>
      </c>
      <c r="B16" s="1213" t="s">
        <v>622</v>
      </c>
      <c r="C16" s="1218" t="s">
        <v>1308</v>
      </c>
      <c r="D16" s="1218" t="s">
        <v>1308</v>
      </c>
      <c r="E16" s="1218">
        <v>3.8745670329670325</v>
      </c>
      <c r="F16" s="1218">
        <v>3.9333</v>
      </c>
      <c r="G16" s="1218">
        <v>3.0897297029702973</v>
      </c>
      <c r="H16" s="1218">
        <v>3.4186746835443036</v>
      </c>
      <c r="I16" s="1218">
        <v>3.5002</v>
      </c>
      <c r="J16" s="1218">
        <v>3.7999</v>
      </c>
      <c r="K16" s="1218">
        <v>4.3114</v>
      </c>
      <c r="L16" s="1218">
        <v>4.2023</v>
      </c>
      <c r="M16" s="1218">
        <v>3.7381</v>
      </c>
      <c r="N16" s="1219">
        <v>4.04</v>
      </c>
      <c r="O16" s="805">
        <v>3.9504</v>
      </c>
    </row>
    <row r="17" spans="1:15" ht="16.5" customHeight="1">
      <c r="A17" s="173" t="s">
        <v>776</v>
      </c>
      <c r="B17" s="1213" t="s">
        <v>623</v>
      </c>
      <c r="C17" s="1218" t="s">
        <v>1308</v>
      </c>
      <c r="D17" s="1218" t="s">
        <v>1308</v>
      </c>
      <c r="E17" s="1218">
        <v>3.7822</v>
      </c>
      <c r="F17" s="1218">
        <v>3.3252</v>
      </c>
      <c r="G17" s="1218">
        <v>3.0398</v>
      </c>
      <c r="H17" s="1218">
        <v>3.1393</v>
      </c>
      <c r="I17" s="1219">
        <v>3.2068</v>
      </c>
      <c r="J17" s="1219">
        <v>3.0105</v>
      </c>
      <c r="K17" s="1218">
        <v>3.0861</v>
      </c>
      <c r="L17" s="1218">
        <v>3.546</v>
      </c>
      <c r="M17" s="1219">
        <v>3.187</v>
      </c>
      <c r="N17" s="1219">
        <v>3.9996456840042054</v>
      </c>
      <c r="O17" s="805">
        <v>3.504522439769843</v>
      </c>
    </row>
    <row r="18" spans="1:15" ht="16.5" customHeight="1">
      <c r="A18" s="174" t="s">
        <v>776</v>
      </c>
      <c r="B18" s="1213" t="s">
        <v>1194</v>
      </c>
      <c r="C18" s="1218" t="s">
        <v>1308</v>
      </c>
      <c r="D18" s="1218">
        <v>3.0449</v>
      </c>
      <c r="E18" s="1218">
        <v>3.0448</v>
      </c>
      <c r="F18" s="1219">
        <v>3.2809</v>
      </c>
      <c r="G18" s="1219">
        <v>3.3989</v>
      </c>
      <c r="H18" s="1219">
        <v>4.6724</v>
      </c>
      <c r="I18" s="1219">
        <v>6.44</v>
      </c>
      <c r="J18" s="1219">
        <v>5.9542</v>
      </c>
      <c r="K18" s="1218">
        <v>4.822</v>
      </c>
      <c r="L18" s="1218">
        <v>5.3</v>
      </c>
      <c r="M18" s="1219">
        <v>5.66</v>
      </c>
      <c r="N18" s="1219">
        <v>6.47</v>
      </c>
      <c r="O18" s="805">
        <v>5.49</v>
      </c>
    </row>
    <row r="19" spans="1:15" ht="16.5" customHeight="1">
      <c r="A19" s="175"/>
      <c r="B19" s="1214" t="s">
        <v>342</v>
      </c>
      <c r="C19" s="1218" t="s">
        <v>1308</v>
      </c>
      <c r="D19" s="1218">
        <v>3.56</v>
      </c>
      <c r="E19" s="1218">
        <v>5.57</v>
      </c>
      <c r="F19" s="1218">
        <v>5.65</v>
      </c>
      <c r="G19" s="1218">
        <v>4.96</v>
      </c>
      <c r="H19" s="1218">
        <v>5.2</v>
      </c>
      <c r="I19" s="1218">
        <v>6.84</v>
      </c>
      <c r="J19" s="1218">
        <v>6.19</v>
      </c>
      <c r="K19" s="1218">
        <v>5.96</v>
      </c>
      <c r="L19" s="1218">
        <v>6.53</v>
      </c>
      <c r="M19" s="1218">
        <v>6.59</v>
      </c>
      <c r="N19" s="1218">
        <v>6.55</v>
      </c>
      <c r="O19" s="806">
        <v>6.06</v>
      </c>
    </row>
    <row r="20" spans="1:15" ht="16.5" customHeight="1">
      <c r="A20" s="175"/>
      <c r="B20" s="1214" t="s">
        <v>1523</v>
      </c>
      <c r="C20" s="1218" t="s">
        <v>1308</v>
      </c>
      <c r="D20" s="1218">
        <v>3.3858</v>
      </c>
      <c r="E20" s="1218" t="s">
        <v>1308</v>
      </c>
      <c r="F20" s="1218">
        <v>6.0352</v>
      </c>
      <c r="G20" s="1218">
        <v>5.43</v>
      </c>
      <c r="H20" s="1218">
        <v>7.39</v>
      </c>
      <c r="I20" s="1218">
        <v>8.1051</v>
      </c>
      <c r="J20" s="1218">
        <v>0</v>
      </c>
      <c r="K20" s="1218">
        <v>7.6</v>
      </c>
      <c r="L20" s="1218" t="s">
        <v>1308</v>
      </c>
      <c r="M20" s="1218">
        <v>6.96</v>
      </c>
      <c r="N20" s="1218">
        <v>7.28</v>
      </c>
      <c r="O20" s="806">
        <v>7.85</v>
      </c>
    </row>
    <row r="21" spans="1:15" ht="16.5" customHeight="1" thickBot="1">
      <c r="A21" s="175"/>
      <c r="B21" s="1215" t="s">
        <v>1217</v>
      </c>
      <c r="C21" s="1220" t="s">
        <v>1308</v>
      </c>
      <c r="D21" s="1220">
        <v>5.41</v>
      </c>
      <c r="E21" s="1221">
        <v>6.38</v>
      </c>
      <c r="F21" s="1220">
        <v>7.65</v>
      </c>
      <c r="G21" s="1220">
        <v>7.187</v>
      </c>
      <c r="H21" s="1220">
        <v>8.61</v>
      </c>
      <c r="I21" s="1221" t="s">
        <v>1308</v>
      </c>
      <c r="J21" s="1221" t="s">
        <v>1308</v>
      </c>
      <c r="K21" s="1221"/>
      <c r="L21" s="1221"/>
      <c r="M21" s="1221"/>
      <c r="N21" s="1221"/>
      <c r="O21" s="1146"/>
    </row>
    <row r="22" spans="1:15" ht="13.5" thickTop="1">
      <c r="A22" s="175"/>
      <c r="B22" s="175"/>
      <c r="C22" s="444"/>
      <c r="D22" s="444"/>
      <c r="E22" s="444"/>
      <c r="F22" s="444"/>
      <c r="G22" s="444"/>
      <c r="H22" s="444"/>
      <c r="I22" s="444"/>
      <c r="J22" s="444"/>
      <c r="K22" s="444"/>
      <c r="L22" s="444"/>
      <c r="M22" s="445"/>
      <c r="N22" s="444"/>
      <c r="O22" s="446"/>
    </row>
  </sheetData>
  <sheetProtection/>
  <mergeCells count="5">
    <mergeCell ref="A1:O1"/>
    <mergeCell ref="A2:O2"/>
    <mergeCell ref="A5:A6"/>
    <mergeCell ref="B5:B6"/>
    <mergeCell ref="C5:N5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4.8515625" style="0" customWidth="1"/>
    <col min="2" max="2" width="13.7109375" style="0" bestFit="1" customWidth="1"/>
  </cols>
  <sheetData>
    <row r="1" spans="1:10" ht="12.75">
      <c r="A1" s="30"/>
      <c r="B1" s="1377" t="s">
        <v>1292</v>
      </c>
      <c r="C1" s="1377"/>
      <c r="D1" s="1377"/>
      <c r="E1" s="1377"/>
      <c r="F1" s="1377"/>
      <c r="G1" s="1377"/>
      <c r="H1" s="1377"/>
      <c r="I1" s="1377"/>
      <c r="J1" s="1377"/>
    </row>
    <row r="2" spans="1:10" ht="15.75">
      <c r="A2" s="30"/>
      <c r="B2" s="1421" t="s">
        <v>86</v>
      </c>
      <c r="C2" s="1421"/>
      <c r="D2" s="1421"/>
      <c r="E2" s="1421"/>
      <c r="F2" s="1421"/>
      <c r="G2" s="1421"/>
      <c r="H2" s="1421"/>
      <c r="I2" s="1421"/>
      <c r="J2" s="1421"/>
    </row>
    <row r="3" spans="1:10" ht="13.5" thickBot="1">
      <c r="A3" s="30"/>
      <c r="B3" s="1420" t="s">
        <v>529</v>
      </c>
      <c r="C3" s="1420"/>
      <c r="D3" s="1420"/>
      <c r="E3" s="1420"/>
      <c r="F3" s="1420"/>
      <c r="G3" s="1420"/>
      <c r="H3" s="1420"/>
      <c r="I3" s="1420"/>
      <c r="J3" s="1420"/>
    </row>
    <row r="4" spans="1:10" ht="16.5" customHeight="1" thickTop="1">
      <c r="A4" s="30"/>
      <c r="B4" s="447" t="s">
        <v>1177</v>
      </c>
      <c r="C4" s="448" t="s">
        <v>1714</v>
      </c>
      <c r="D4" s="448" t="s">
        <v>1698</v>
      </c>
      <c r="E4" s="449" t="s">
        <v>622</v>
      </c>
      <c r="F4" s="449" t="s">
        <v>623</v>
      </c>
      <c r="G4" s="449" t="s">
        <v>1194</v>
      </c>
      <c r="H4" s="449" t="s">
        <v>342</v>
      </c>
      <c r="I4" s="449" t="s">
        <v>1523</v>
      </c>
      <c r="J4" s="450" t="s">
        <v>1217</v>
      </c>
    </row>
    <row r="5" spans="1:10" ht="16.5" customHeight="1">
      <c r="A5" s="30"/>
      <c r="B5" s="1222" t="s">
        <v>1700</v>
      </c>
      <c r="C5" s="1223">
        <v>4.151581108829569</v>
      </c>
      <c r="D5" s="1223">
        <v>1.0163611046646555</v>
      </c>
      <c r="E5" s="1223">
        <v>2.4683254436238493</v>
      </c>
      <c r="F5" s="1223">
        <v>2.0735</v>
      </c>
      <c r="G5" s="1223">
        <v>4.0988</v>
      </c>
      <c r="H5" s="1223">
        <v>5.15</v>
      </c>
      <c r="I5" s="1223">
        <v>1.41</v>
      </c>
      <c r="J5" s="1224">
        <v>2.4587</v>
      </c>
    </row>
    <row r="6" spans="1:10" ht="16.5" customHeight="1">
      <c r="A6" s="30"/>
      <c r="B6" s="451" t="s">
        <v>1701</v>
      </c>
      <c r="C6" s="1218">
        <v>2.6650996015936252</v>
      </c>
      <c r="D6" s="1218">
        <v>0.38693505507026205</v>
      </c>
      <c r="E6" s="1218">
        <v>3.8682395168318435</v>
      </c>
      <c r="F6" s="1218">
        <v>1.8315</v>
      </c>
      <c r="G6" s="1218">
        <v>2.1819</v>
      </c>
      <c r="H6" s="1218">
        <v>2.33</v>
      </c>
      <c r="I6" s="1218">
        <v>2</v>
      </c>
      <c r="J6" s="806">
        <v>3.24</v>
      </c>
    </row>
    <row r="7" spans="1:10" ht="16.5" customHeight="1">
      <c r="A7" s="30"/>
      <c r="B7" s="451" t="s">
        <v>1702</v>
      </c>
      <c r="C7" s="1218">
        <v>3.597813121272366</v>
      </c>
      <c r="D7" s="1219">
        <v>0.8257719226018938</v>
      </c>
      <c r="E7" s="1218">
        <v>3.1771517899231903</v>
      </c>
      <c r="F7" s="1218">
        <v>2.1114</v>
      </c>
      <c r="G7" s="1218">
        <v>3.3517</v>
      </c>
      <c r="H7" s="1218">
        <v>5.16</v>
      </c>
      <c r="I7" s="1218">
        <v>5.1</v>
      </c>
      <c r="J7" s="806">
        <v>5.89</v>
      </c>
    </row>
    <row r="8" spans="1:10" ht="16.5" customHeight="1">
      <c r="A8" s="30"/>
      <c r="B8" s="451" t="s">
        <v>1703</v>
      </c>
      <c r="C8" s="1218">
        <v>4.207682092282675</v>
      </c>
      <c r="D8" s="1218">
        <v>2.2410335689045935</v>
      </c>
      <c r="E8" s="1218">
        <v>2.358943324653615</v>
      </c>
      <c r="F8" s="1218">
        <v>1.2029</v>
      </c>
      <c r="G8" s="1219">
        <v>3.7336</v>
      </c>
      <c r="H8" s="1219">
        <v>5.34</v>
      </c>
      <c r="I8" s="1219">
        <v>9.22</v>
      </c>
      <c r="J8" s="805">
        <v>9.79</v>
      </c>
    </row>
    <row r="9" spans="1:10" ht="16.5" customHeight="1">
      <c r="A9" s="30"/>
      <c r="B9" s="451" t="s">
        <v>1704</v>
      </c>
      <c r="C9" s="1218">
        <v>4.629822784810126</v>
      </c>
      <c r="D9" s="1218">
        <v>3.5449809402795425</v>
      </c>
      <c r="E9" s="1218">
        <v>0.9606522028369707</v>
      </c>
      <c r="F9" s="1218">
        <v>1.34</v>
      </c>
      <c r="G9" s="1219">
        <v>4.7295</v>
      </c>
      <c r="H9" s="1219">
        <v>2.38</v>
      </c>
      <c r="I9" s="1219">
        <v>9.93</v>
      </c>
      <c r="J9" s="805">
        <v>8.59</v>
      </c>
    </row>
    <row r="10" spans="1:10" ht="16.5" customHeight="1">
      <c r="A10" s="30"/>
      <c r="B10" s="451" t="s">
        <v>1705</v>
      </c>
      <c r="C10" s="1218">
        <v>4.680861812778603</v>
      </c>
      <c r="D10" s="1182">
        <v>3.4931097008159564</v>
      </c>
      <c r="E10" s="1182">
        <v>1.222</v>
      </c>
      <c r="F10" s="1186">
        <v>3.0295</v>
      </c>
      <c r="G10" s="1186">
        <v>4.9269</v>
      </c>
      <c r="H10" s="1186">
        <v>3.37</v>
      </c>
      <c r="I10" s="1186">
        <v>12.83</v>
      </c>
      <c r="J10" s="1187">
        <v>10.58</v>
      </c>
    </row>
    <row r="11" spans="1:10" ht="16.5" customHeight="1">
      <c r="A11" s="30"/>
      <c r="B11" s="451" t="s">
        <v>1706</v>
      </c>
      <c r="C11" s="1218">
        <v>4.819987623762376</v>
      </c>
      <c r="D11" s="1182">
        <v>3.954523996852872</v>
      </c>
      <c r="E11" s="1186">
        <v>2.483</v>
      </c>
      <c r="F11" s="1186">
        <v>2.01308</v>
      </c>
      <c r="G11" s="1186">
        <v>7.55</v>
      </c>
      <c r="H11" s="1186">
        <v>8.32</v>
      </c>
      <c r="I11" s="1186">
        <v>11.64</v>
      </c>
      <c r="J11" s="1187">
        <v>8.45</v>
      </c>
    </row>
    <row r="12" spans="1:10" ht="16.5" customHeight="1">
      <c r="A12" s="30"/>
      <c r="B12" s="451" t="s">
        <v>1707</v>
      </c>
      <c r="C12" s="1218">
        <v>3.665607142857143</v>
      </c>
      <c r="D12" s="1182">
        <v>4.332315789473684</v>
      </c>
      <c r="E12" s="1186">
        <v>2.837</v>
      </c>
      <c r="F12" s="1186">
        <v>1.3863</v>
      </c>
      <c r="G12" s="1186">
        <v>5.066</v>
      </c>
      <c r="H12" s="1186">
        <v>6.38</v>
      </c>
      <c r="I12" s="1186">
        <v>8.8509</v>
      </c>
      <c r="J12" s="1187">
        <v>10.18</v>
      </c>
    </row>
    <row r="13" spans="1:10" ht="16.5" customHeight="1">
      <c r="A13" s="30"/>
      <c r="B13" s="451" t="s">
        <v>1708</v>
      </c>
      <c r="C13" s="1218">
        <v>0.8290443686006825</v>
      </c>
      <c r="D13" s="1182">
        <v>4.502812465587491</v>
      </c>
      <c r="E13" s="1186">
        <v>1.965</v>
      </c>
      <c r="F13" s="1186">
        <v>1.6876</v>
      </c>
      <c r="G13" s="1186">
        <v>2.69</v>
      </c>
      <c r="H13" s="1186">
        <v>5.06</v>
      </c>
      <c r="I13" s="1186">
        <v>7.81</v>
      </c>
      <c r="J13" s="1187"/>
    </row>
    <row r="14" spans="1:10" ht="16.5" customHeight="1">
      <c r="A14" s="30"/>
      <c r="B14" s="451" t="s">
        <v>1029</v>
      </c>
      <c r="C14" s="1218">
        <v>1.0105181918412347</v>
      </c>
      <c r="D14" s="1182">
        <v>4.2827892720306515</v>
      </c>
      <c r="E14" s="1186">
        <v>3.516</v>
      </c>
      <c r="F14" s="1186">
        <v>3.3494</v>
      </c>
      <c r="G14" s="1186">
        <v>6.48</v>
      </c>
      <c r="H14" s="1186">
        <v>7.07</v>
      </c>
      <c r="I14" s="1186">
        <v>7.13</v>
      </c>
      <c r="J14" s="1187"/>
    </row>
    <row r="15" spans="1:10" ht="16.5" customHeight="1">
      <c r="A15" s="30"/>
      <c r="B15" s="451" t="s">
        <v>1030</v>
      </c>
      <c r="C15" s="1218">
        <v>0.9897522123893804</v>
      </c>
      <c r="D15" s="1182">
        <v>4.112680775052157</v>
      </c>
      <c r="E15" s="1186">
        <v>1.769</v>
      </c>
      <c r="F15" s="1186">
        <v>2.7218</v>
      </c>
      <c r="G15" s="1186">
        <v>4.64</v>
      </c>
      <c r="H15" s="1186">
        <v>5.02</v>
      </c>
      <c r="I15" s="1186">
        <v>5.52</v>
      </c>
      <c r="J15" s="1187"/>
    </row>
    <row r="16" spans="1:10" ht="16.5" customHeight="1">
      <c r="A16" s="30"/>
      <c r="B16" s="452" t="s">
        <v>1031</v>
      </c>
      <c r="C16" s="1225">
        <v>0.7114005153562226</v>
      </c>
      <c r="D16" s="1190">
        <v>4.71190657464941</v>
      </c>
      <c r="E16" s="1192">
        <v>2.133</v>
      </c>
      <c r="F16" s="1192">
        <v>3.0342345624701954</v>
      </c>
      <c r="G16" s="1192">
        <v>3.61</v>
      </c>
      <c r="H16" s="1192">
        <v>3.66</v>
      </c>
      <c r="I16" s="1192">
        <v>6.57</v>
      </c>
      <c r="J16" s="1193"/>
    </row>
    <row r="17" spans="1:10" ht="16.5" customHeight="1" thickBot="1">
      <c r="A17" s="30"/>
      <c r="B17" s="453" t="s">
        <v>62</v>
      </c>
      <c r="C17" s="1226">
        <v>3.0301222744460543</v>
      </c>
      <c r="D17" s="1227">
        <v>3.3879368644199483</v>
      </c>
      <c r="E17" s="1228">
        <v>2.4746</v>
      </c>
      <c r="F17" s="1228">
        <v>2.2572540566778705</v>
      </c>
      <c r="G17" s="1228">
        <v>4.2</v>
      </c>
      <c r="H17" s="1228">
        <v>5.07</v>
      </c>
      <c r="I17" s="1228">
        <v>7.74</v>
      </c>
      <c r="J17" s="1229"/>
    </row>
    <row r="18" spans="1:10" ht="13.5" thickTop="1">
      <c r="A18" s="30"/>
      <c r="B18" s="30"/>
      <c r="C18" s="30"/>
      <c r="D18" s="30"/>
      <c r="E18" s="30"/>
      <c r="F18" s="30"/>
      <c r="G18" s="19"/>
      <c r="H18" s="19"/>
      <c r="I18" s="19"/>
      <c r="J18" s="30"/>
    </row>
  </sheetData>
  <sheetProtection/>
  <mergeCells count="3">
    <mergeCell ref="B3:J3"/>
    <mergeCell ref="B2:J2"/>
    <mergeCell ref="B1:J1"/>
  </mergeCells>
  <printOptions/>
  <pageMargins left="0.75" right="0.75" top="1" bottom="1" header="0.5" footer="0.5"/>
  <pageSetup fitToHeight="1" fitToWidth="1"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1">
      <selection activeCell="B1" sqref="B1:L1"/>
    </sheetView>
  </sheetViews>
  <sheetFormatPr defaultColWidth="9.140625" defaultRowHeight="12.75"/>
  <cols>
    <col min="1" max="1" width="6.57421875" style="0" customWidth="1"/>
    <col min="2" max="2" width="37.7109375" style="0" customWidth="1"/>
    <col min="3" max="5" width="8.421875" style="0" bestFit="1" customWidth="1"/>
    <col min="8" max="8" width="2.140625" style="0" bestFit="1" customWidth="1"/>
    <col min="9" max="9" width="7.140625" style="0" bestFit="1" customWidth="1"/>
    <col min="11" max="11" width="2.140625" style="0" bestFit="1" customWidth="1"/>
    <col min="14" max="14" width="18.421875" style="0" bestFit="1" customWidth="1"/>
  </cols>
  <sheetData>
    <row r="1" spans="2:12" ht="12.75">
      <c r="B1" s="1310" t="s">
        <v>780</v>
      </c>
      <c r="C1" s="1310"/>
      <c r="D1" s="1310"/>
      <c r="E1" s="1310"/>
      <c r="F1" s="1310"/>
      <c r="G1" s="1310"/>
      <c r="H1" s="1310"/>
      <c r="I1" s="1310"/>
      <c r="J1" s="1310"/>
      <c r="K1" s="1310"/>
      <c r="L1" s="1310"/>
    </row>
    <row r="2" spans="2:12" ht="15.75">
      <c r="B2" s="1311" t="s">
        <v>1062</v>
      </c>
      <c r="C2" s="1311"/>
      <c r="D2" s="1311"/>
      <c r="E2" s="1311"/>
      <c r="F2" s="1311"/>
      <c r="G2" s="1311"/>
      <c r="H2" s="1311"/>
      <c r="I2" s="1311"/>
      <c r="J2" s="1311"/>
      <c r="K2" s="1311"/>
      <c r="L2" s="1311"/>
    </row>
    <row r="3" spans="2:12" ht="13.5" thickBot="1">
      <c r="B3" s="22" t="s">
        <v>621</v>
      </c>
      <c r="C3" s="22"/>
      <c r="D3" s="22"/>
      <c r="E3" s="22"/>
      <c r="F3" s="22"/>
      <c r="G3" s="22"/>
      <c r="H3" s="24"/>
      <c r="I3" s="22"/>
      <c r="J3" s="1318" t="s">
        <v>461</v>
      </c>
      <c r="K3" s="1318"/>
      <c r="L3" s="1318"/>
    </row>
    <row r="4" spans="2:12" ht="13.5" thickTop="1">
      <c r="B4" s="253"/>
      <c r="C4" s="254"/>
      <c r="D4" s="254"/>
      <c r="E4" s="254"/>
      <c r="F4" s="254"/>
      <c r="G4" s="1312" t="s">
        <v>951</v>
      </c>
      <c r="H4" s="1313"/>
      <c r="I4" s="1313"/>
      <c r="J4" s="1313"/>
      <c r="K4" s="1313"/>
      <c r="L4" s="1314"/>
    </row>
    <row r="5" spans="2:12" ht="12.75">
      <c r="B5" s="255" t="s">
        <v>781</v>
      </c>
      <c r="C5" s="187">
        <v>2009</v>
      </c>
      <c r="D5" s="187">
        <v>2010</v>
      </c>
      <c r="E5" s="187">
        <v>2010</v>
      </c>
      <c r="F5" s="187">
        <v>2011</v>
      </c>
      <c r="G5" s="1315" t="s">
        <v>1523</v>
      </c>
      <c r="H5" s="1316"/>
      <c r="I5" s="1316"/>
      <c r="J5" s="1315" t="s">
        <v>1217</v>
      </c>
      <c r="K5" s="1316"/>
      <c r="L5" s="1317"/>
    </row>
    <row r="6" spans="2:12" ht="15.75">
      <c r="B6" s="255" t="s">
        <v>621</v>
      </c>
      <c r="C6" s="187" t="s">
        <v>1183</v>
      </c>
      <c r="D6" s="187" t="s">
        <v>1027</v>
      </c>
      <c r="E6" s="187" t="s">
        <v>671</v>
      </c>
      <c r="F6" s="187" t="s">
        <v>950</v>
      </c>
      <c r="G6" s="925" t="s">
        <v>625</v>
      </c>
      <c r="H6" s="1307" t="s">
        <v>621</v>
      </c>
      <c r="I6" s="758" t="s">
        <v>600</v>
      </c>
      <c r="J6" s="925" t="s">
        <v>625</v>
      </c>
      <c r="K6" s="1307" t="s">
        <v>621</v>
      </c>
      <c r="L6" s="759" t="s">
        <v>600</v>
      </c>
    </row>
    <row r="7" spans="2:14" ht="19.5" customHeight="1">
      <c r="B7" s="760" t="s">
        <v>782</v>
      </c>
      <c r="C7" s="761">
        <v>224562.31648954004</v>
      </c>
      <c r="D7" s="761">
        <v>195567.2173880392</v>
      </c>
      <c r="E7" s="761">
        <v>213036.46013629928</v>
      </c>
      <c r="F7" s="761">
        <v>202574.94515207142</v>
      </c>
      <c r="G7" s="265">
        <v>-19115.000840940855</v>
      </c>
      <c r="H7" s="257" t="s">
        <v>546</v>
      </c>
      <c r="I7" s="761">
        <v>-8.512114204981145</v>
      </c>
      <c r="J7" s="265">
        <v>-11303.955125617886</v>
      </c>
      <c r="K7" s="257" t="s">
        <v>547</v>
      </c>
      <c r="L7" s="762">
        <v>-5.306112915313037</v>
      </c>
      <c r="N7" s="133"/>
    </row>
    <row r="8" spans="2:14" ht="19.5" customHeight="1">
      <c r="B8" s="258" t="s">
        <v>783</v>
      </c>
      <c r="C8" s="182">
        <v>287090.82736872</v>
      </c>
      <c r="D8" s="182">
        <v>250622.60568241918</v>
      </c>
      <c r="E8" s="182">
        <v>275222.465339265</v>
      </c>
      <c r="F8" s="182">
        <v>263933.6100675506</v>
      </c>
      <c r="G8" s="43">
        <v>-36468.22168630085</v>
      </c>
      <c r="H8" s="259"/>
      <c r="I8" s="182">
        <v>-12.702677414163265</v>
      </c>
      <c r="J8" s="43">
        <v>-11288.85527171439</v>
      </c>
      <c r="K8" s="259"/>
      <c r="L8" s="260">
        <v>-4.101720133128918</v>
      </c>
      <c r="N8" s="1151"/>
    </row>
    <row r="9" spans="2:15" ht="19.5" customHeight="1">
      <c r="B9" s="258" t="s">
        <v>784</v>
      </c>
      <c r="C9" s="182">
        <v>54865.965</v>
      </c>
      <c r="D9" s="182">
        <v>46113.169</v>
      </c>
      <c r="E9" s="182">
        <v>51578.98354162571</v>
      </c>
      <c r="F9" s="182">
        <v>51120.77108424921</v>
      </c>
      <c r="G9" s="43">
        <v>-8752.795999999995</v>
      </c>
      <c r="H9" s="259"/>
      <c r="I9" s="182">
        <v>-15.953052133503887</v>
      </c>
      <c r="J9" s="43">
        <v>-458.21245737650315</v>
      </c>
      <c r="K9" s="259"/>
      <c r="L9" s="260">
        <v>-0.8883704678024774</v>
      </c>
      <c r="N9" s="133"/>
      <c r="O9" s="133"/>
    </row>
    <row r="10" spans="2:14" ht="19.5" customHeight="1">
      <c r="B10" s="261" t="s">
        <v>785</v>
      </c>
      <c r="C10" s="183">
        <v>7662.545879179999</v>
      </c>
      <c r="D10" s="183">
        <v>8942.21929438</v>
      </c>
      <c r="E10" s="183">
        <v>10607.021661340003</v>
      </c>
      <c r="F10" s="183">
        <v>10237.893831230002</v>
      </c>
      <c r="G10" s="107">
        <v>1279.6734152000008</v>
      </c>
      <c r="H10" s="262"/>
      <c r="I10" s="183">
        <v>16.700368720492985</v>
      </c>
      <c r="J10" s="107">
        <v>-369.127830110001</v>
      </c>
      <c r="K10" s="262"/>
      <c r="L10" s="263">
        <v>-3.4800327735294596</v>
      </c>
      <c r="N10" s="1151"/>
    </row>
    <row r="11" spans="2:15" ht="19.5" customHeight="1">
      <c r="B11" s="256" t="s">
        <v>786</v>
      </c>
      <c r="C11" s="264">
        <v>405958.85106656</v>
      </c>
      <c r="D11" s="264">
        <v>480319.76397274004</v>
      </c>
      <c r="E11" s="264">
        <v>506562.65869798744</v>
      </c>
      <c r="F11" s="264">
        <v>530867.6736946944</v>
      </c>
      <c r="G11" s="265">
        <v>64480.81464562002</v>
      </c>
      <c r="H11" s="257" t="s">
        <v>546</v>
      </c>
      <c r="I11" s="264">
        <v>15.88358388447796</v>
      </c>
      <c r="J11" s="265">
        <v>25147.45513809697</v>
      </c>
      <c r="K11" s="257" t="s">
        <v>547</v>
      </c>
      <c r="L11" s="266">
        <v>4.964332586759001</v>
      </c>
      <c r="O11" s="133"/>
    </row>
    <row r="12" spans="2:15" ht="19.5" customHeight="1">
      <c r="B12" s="258" t="s">
        <v>787</v>
      </c>
      <c r="C12" s="182">
        <v>555675.53853651</v>
      </c>
      <c r="D12" s="182">
        <v>613194.6202269001</v>
      </c>
      <c r="E12" s="182">
        <v>650982.3546915071</v>
      </c>
      <c r="F12" s="182">
        <v>683576.0362753486</v>
      </c>
      <c r="G12" s="43">
        <v>57519.08169039013</v>
      </c>
      <c r="H12" s="259"/>
      <c r="I12" s="182">
        <v>10.35119916235271</v>
      </c>
      <c r="J12" s="43">
        <v>32593.681583841564</v>
      </c>
      <c r="K12" s="259"/>
      <c r="L12" s="260">
        <v>5.006845630906129</v>
      </c>
      <c r="O12" s="133"/>
    </row>
    <row r="13" spans="2:14" ht="19.5" customHeight="1">
      <c r="B13" s="258" t="s">
        <v>788</v>
      </c>
      <c r="C13" s="182">
        <v>104867.73781465</v>
      </c>
      <c r="D13" s="182">
        <v>91000.97633277002</v>
      </c>
      <c r="E13" s="182">
        <v>133128.75446192</v>
      </c>
      <c r="F13" s="182">
        <v>113649.41569739001</v>
      </c>
      <c r="G13" s="43">
        <v>-13866.761481879978</v>
      </c>
      <c r="H13" s="259"/>
      <c r="I13" s="182">
        <v>-13.223095845157818</v>
      </c>
      <c r="J13" s="43">
        <v>-19479.338764529995</v>
      </c>
      <c r="K13" s="259"/>
      <c r="L13" s="260">
        <v>-14.63195448891685</v>
      </c>
      <c r="N13" s="133"/>
    </row>
    <row r="14" spans="2:12" ht="19.5" customHeight="1">
      <c r="B14" s="258" t="s">
        <v>789</v>
      </c>
      <c r="C14" s="182">
        <v>104867.73781465</v>
      </c>
      <c r="D14" s="182">
        <v>91824.06946</v>
      </c>
      <c r="E14" s="182">
        <v>133128.75446192</v>
      </c>
      <c r="F14" s="182">
        <v>113882.22772115</v>
      </c>
      <c r="G14" s="43">
        <v>-13043.668354649999</v>
      </c>
      <c r="H14" s="259"/>
      <c r="I14" s="182">
        <v>-12.438208953934165</v>
      </c>
      <c r="J14" s="43">
        <v>-19246.52674077</v>
      </c>
      <c r="K14" s="259"/>
      <c r="L14" s="260">
        <v>-14.4570771495314</v>
      </c>
    </row>
    <row r="15" spans="2:12" ht="19.5" customHeight="1">
      <c r="B15" s="258" t="s">
        <v>790</v>
      </c>
      <c r="C15" s="182">
        <v>0</v>
      </c>
      <c r="D15" s="182">
        <v>823.0931272299786</v>
      </c>
      <c r="E15" s="182">
        <v>0</v>
      </c>
      <c r="F15" s="182">
        <v>232.8120237599942</v>
      </c>
      <c r="G15" s="43">
        <v>823.0931272299786</v>
      </c>
      <c r="H15" s="259"/>
      <c r="I15" s="656" t="s">
        <v>1308</v>
      </c>
      <c r="J15" s="43">
        <v>232.8120237599942</v>
      </c>
      <c r="K15" s="259"/>
      <c r="L15" s="757" t="s">
        <v>1308</v>
      </c>
    </row>
    <row r="16" spans="2:12" ht="19.5" customHeight="1">
      <c r="B16" s="258" t="s">
        <v>791</v>
      </c>
      <c r="C16" s="182">
        <v>5092.383994999999</v>
      </c>
      <c r="D16" s="182">
        <v>5246.708995</v>
      </c>
      <c r="E16" s="182">
        <v>5443.143494999999</v>
      </c>
      <c r="F16" s="182">
        <v>5276.409</v>
      </c>
      <c r="G16" s="43">
        <v>154.32500000000073</v>
      </c>
      <c r="H16" s="259"/>
      <c r="I16" s="182">
        <v>3.0305059506809786</v>
      </c>
      <c r="J16" s="43">
        <v>-166.7344949999997</v>
      </c>
      <c r="K16" s="259"/>
      <c r="L16" s="260">
        <v>-3.063202268195939</v>
      </c>
    </row>
    <row r="17" spans="2:12" ht="19.5" customHeight="1">
      <c r="B17" s="258" t="s">
        <v>792</v>
      </c>
      <c r="C17" s="182">
        <v>7361.05787871</v>
      </c>
      <c r="D17" s="182">
        <v>5832.70336871</v>
      </c>
      <c r="E17" s="182">
        <v>11759.900065229998</v>
      </c>
      <c r="F17" s="182">
        <v>10854.304413952932</v>
      </c>
      <c r="G17" s="43">
        <v>-1528.3545100000001</v>
      </c>
      <c r="H17" s="259"/>
      <c r="I17" s="182">
        <v>-20.762701980925584</v>
      </c>
      <c r="J17" s="43">
        <v>-905.5956512770663</v>
      </c>
      <c r="K17" s="259"/>
      <c r="L17" s="260">
        <v>-7.700708732675397</v>
      </c>
    </row>
    <row r="18" spans="2:12" ht="19.5" customHeight="1">
      <c r="B18" s="258" t="s">
        <v>793</v>
      </c>
      <c r="C18" s="182">
        <v>1376.08987871</v>
      </c>
      <c r="D18" s="182">
        <v>1461.04336871</v>
      </c>
      <c r="E18" s="182">
        <v>2515.43100718</v>
      </c>
      <c r="F18" s="182">
        <v>2695.93326871</v>
      </c>
      <c r="G18" s="43">
        <v>84.9534900000001</v>
      </c>
      <c r="H18" s="259"/>
      <c r="I18" s="182">
        <v>6.173542245629973</v>
      </c>
      <c r="J18" s="43">
        <v>180.50226152999994</v>
      </c>
      <c r="K18" s="259"/>
      <c r="L18" s="260">
        <v>7.175798541672485</v>
      </c>
    </row>
    <row r="19" spans="2:12" ht="19.5" customHeight="1">
      <c r="B19" s="258" t="s">
        <v>794</v>
      </c>
      <c r="C19" s="182">
        <v>5984.968</v>
      </c>
      <c r="D19" s="182">
        <v>4371.66</v>
      </c>
      <c r="E19" s="182">
        <v>9244.46905805</v>
      </c>
      <c r="F19" s="182">
        <v>8158.371145242932</v>
      </c>
      <c r="G19" s="43">
        <v>-1613.308</v>
      </c>
      <c r="H19" s="259"/>
      <c r="I19" s="182">
        <v>-26.956000433085027</v>
      </c>
      <c r="J19" s="43">
        <v>-1086.0979128070676</v>
      </c>
      <c r="K19" s="259"/>
      <c r="L19" s="260">
        <v>-11.748624025749791</v>
      </c>
    </row>
    <row r="20" spans="2:12" ht="19.5" customHeight="1">
      <c r="B20" s="258" t="s">
        <v>796</v>
      </c>
      <c r="C20" s="182">
        <v>438354.35884814995</v>
      </c>
      <c r="D20" s="182">
        <v>511114.23153042</v>
      </c>
      <c r="E20" s="182">
        <v>500650.5566693571</v>
      </c>
      <c r="F20" s="182">
        <v>553795.9071640057</v>
      </c>
      <c r="G20" s="43">
        <v>72759.87268227007</v>
      </c>
      <c r="H20" s="259"/>
      <c r="I20" s="182">
        <v>16.59841432248077</v>
      </c>
      <c r="J20" s="43">
        <v>53145.35049464856</v>
      </c>
      <c r="K20" s="259"/>
      <c r="L20" s="260">
        <v>10.615258444573579</v>
      </c>
    </row>
    <row r="21" spans="2:14" ht="19.5" customHeight="1">
      <c r="B21" s="261" t="s">
        <v>797</v>
      </c>
      <c r="C21" s="183">
        <v>149716.68746994997</v>
      </c>
      <c r="D21" s="183">
        <v>132874.85625416003</v>
      </c>
      <c r="E21" s="183">
        <v>144419.69599351962</v>
      </c>
      <c r="F21" s="183">
        <v>152708.36258065424</v>
      </c>
      <c r="G21" s="107">
        <v>-6961.732955229947</v>
      </c>
      <c r="H21" s="262" t="s">
        <v>546</v>
      </c>
      <c r="I21" s="183">
        <v>-4.6499378745787805</v>
      </c>
      <c r="J21" s="107">
        <v>7446.22644574462</v>
      </c>
      <c r="K21" s="262" t="s">
        <v>547</v>
      </c>
      <c r="L21" s="263">
        <v>5.155963246231141</v>
      </c>
      <c r="N21" s="133"/>
    </row>
    <row r="22" spans="2:14" ht="19.5" customHeight="1">
      <c r="B22" s="256" t="s">
        <v>798</v>
      </c>
      <c r="C22" s="264">
        <v>630521.1675561001</v>
      </c>
      <c r="D22" s="264">
        <v>675886.9813607793</v>
      </c>
      <c r="E22" s="264">
        <v>719599.1188342867</v>
      </c>
      <c r="F22" s="264">
        <v>733442.6188467658</v>
      </c>
      <c r="G22" s="265">
        <v>45365.8138046792</v>
      </c>
      <c r="H22" s="257"/>
      <c r="I22" s="264">
        <v>7.19497078591621</v>
      </c>
      <c r="J22" s="265">
        <v>13843.50001247914</v>
      </c>
      <c r="K22" s="257"/>
      <c r="L22" s="266">
        <v>1.9237794558315875</v>
      </c>
      <c r="N22" s="1152"/>
    </row>
    <row r="23" spans="2:12" ht="19.5" customHeight="1">
      <c r="B23" s="258" t="s">
        <v>799</v>
      </c>
      <c r="C23" s="182">
        <v>196459.31155537</v>
      </c>
      <c r="D23" s="182">
        <v>206447.31986721003</v>
      </c>
      <c r="E23" s="182">
        <v>218159.35486392942</v>
      </c>
      <c r="F23" s="182">
        <v>213576.05851266457</v>
      </c>
      <c r="G23" s="43">
        <v>9988.008311840036</v>
      </c>
      <c r="H23" s="259"/>
      <c r="I23" s="182">
        <v>5.084008608584084</v>
      </c>
      <c r="J23" s="43">
        <v>-4583.296351264842</v>
      </c>
      <c r="K23" s="259"/>
      <c r="L23" s="260">
        <v>-2.100893795786819</v>
      </c>
    </row>
    <row r="24" spans="2:12" ht="19.5" customHeight="1">
      <c r="B24" s="258" t="s">
        <v>800</v>
      </c>
      <c r="C24" s="182">
        <v>125758.48538</v>
      </c>
      <c r="D24" s="182">
        <v>140342.95233300002</v>
      </c>
      <c r="E24" s="182">
        <v>142114.54343735002</v>
      </c>
      <c r="F24" s="182">
        <v>141531.06107933</v>
      </c>
      <c r="G24" s="43">
        <v>14584.466953000025</v>
      </c>
      <c r="H24" s="259"/>
      <c r="I24" s="182">
        <v>11.597203090456008</v>
      </c>
      <c r="J24" s="43">
        <v>-583.4823580200318</v>
      </c>
      <c r="K24" s="259"/>
      <c r="L24" s="260">
        <v>-0.410571883712419</v>
      </c>
    </row>
    <row r="25" spans="2:12" ht="19.5" customHeight="1">
      <c r="B25" s="258" t="s">
        <v>801</v>
      </c>
      <c r="C25" s="182">
        <v>70700.82617537</v>
      </c>
      <c r="D25" s="182">
        <v>66104.36753421</v>
      </c>
      <c r="E25" s="182">
        <v>76044.8114265794</v>
      </c>
      <c r="F25" s="182">
        <v>72044.99743333459</v>
      </c>
      <c r="G25" s="43">
        <v>-4596.458641160003</v>
      </c>
      <c r="H25" s="259"/>
      <c r="I25" s="182">
        <v>-6.50127995641622</v>
      </c>
      <c r="J25" s="43">
        <v>-3999.8139932448103</v>
      </c>
      <c r="K25" s="259"/>
      <c r="L25" s="260">
        <v>-5.25981183753292</v>
      </c>
    </row>
    <row r="26" spans="2:12" ht="19.5" customHeight="1">
      <c r="B26" s="258" t="s">
        <v>802</v>
      </c>
      <c r="C26" s="182">
        <v>434061.791</v>
      </c>
      <c r="D26" s="182">
        <v>469439.636</v>
      </c>
      <c r="E26" s="182">
        <v>501440.10106009</v>
      </c>
      <c r="F26" s="182">
        <v>519866.51843442087</v>
      </c>
      <c r="G26" s="43">
        <v>35377.84499999997</v>
      </c>
      <c r="H26" s="259"/>
      <c r="I26" s="182">
        <v>8.150416768657708</v>
      </c>
      <c r="J26" s="43">
        <v>18426.417374330864</v>
      </c>
      <c r="K26" s="259"/>
      <c r="L26" s="260">
        <v>3.674699597295019</v>
      </c>
    </row>
    <row r="27" spans="2:12" ht="19.5" customHeight="1">
      <c r="B27" s="267" t="s">
        <v>803</v>
      </c>
      <c r="C27" s="129">
        <v>685387.1325561</v>
      </c>
      <c r="D27" s="129">
        <v>722000.1503607793</v>
      </c>
      <c r="E27" s="129">
        <v>771178.1023759124</v>
      </c>
      <c r="F27" s="129">
        <v>784563.3899310151</v>
      </c>
      <c r="G27" s="141">
        <v>36613.01780467923</v>
      </c>
      <c r="H27" s="268"/>
      <c r="I27" s="129">
        <v>5.341947064009463</v>
      </c>
      <c r="J27" s="141">
        <v>13385.287555102725</v>
      </c>
      <c r="K27" s="268"/>
      <c r="L27" s="269">
        <v>1.7356934168467921</v>
      </c>
    </row>
    <row r="28" spans="2:12" ht="19.5" customHeight="1">
      <c r="B28" s="258" t="s">
        <v>804</v>
      </c>
      <c r="C28" s="182">
        <v>195574.80385723</v>
      </c>
      <c r="D28" s="182">
        <v>201334.96053120005</v>
      </c>
      <c r="E28" s="182">
        <v>218547.13747756998</v>
      </c>
      <c r="F28" s="182">
        <v>215576.49703506</v>
      </c>
      <c r="G28" s="43">
        <v>5760.15667397005</v>
      </c>
      <c r="H28" s="259"/>
      <c r="I28" s="182">
        <v>2.945244765872283</v>
      </c>
      <c r="J28" s="43">
        <v>-2970.64044250999</v>
      </c>
      <c r="K28" s="259"/>
      <c r="L28" s="260">
        <v>-1.35926760551365</v>
      </c>
    </row>
    <row r="29" spans="2:12" ht="19.5" customHeight="1">
      <c r="B29" s="258" t="s">
        <v>805</v>
      </c>
      <c r="C29" s="186">
        <v>1.004522937931799</v>
      </c>
      <c r="D29" s="186">
        <v>1.0253924346576013</v>
      </c>
      <c r="E29" s="186">
        <v>0.9982240915719469</v>
      </c>
      <c r="F29" s="186">
        <v>0.9907207109762539</v>
      </c>
      <c r="G29" s="270"/>
      <c r="H29" s="271"/>
      <c r="I29" s="186"/>
      <c r="J29" s="270"/>
      <c r="K29" s="271"/>
      <c r="L29" s="272"/>
    </row>
    <row r="30" spans="2:12" ht="19.5" customHeight="1" thickBot="1">
      <c r="B30" s="273" t="s">
        <v>806</v>
      </c>
      <c r="C30" s="274">
        <v>3.223938641995938</v>
      </c>
      <c r="D30" s="274">
        <v>3.357027411322535</v>
      </c>
      <c r="E30" s="274">
        <v>3.292649481204671</v>
      </c>
      <c r="F30" s="274">
        <v>3.4022383188065413</v>
      </c>
      <c r="G30" s="275"/>
      <c r="H30" s="276"/>
      <c r="I30" s="274"/>
      <c r="J30" s="275"/>
      <c r="K30" s="276"/>
      <c r="L30" s="277"/>
    </row>
    <row r="31" spans="1:4" ht="13.5" thickTop="1">
      <c r="A31" s="15"/>
      <c r="B31" s="15" t="s">
        <v>1614</v>
      </c>
      <c r="C31" s="34"/>
      <c r="D31" s="15"/>
    </row>
    <row r="32" spans="1:4" ht="12.75">
      <c r="A32" s="15"/>
      <c r="B32" s="15" t="s">
        <v>1615</v>
      </c>
      <c r="C32" s="34"/>
      <c r="D32" s="15"/>
    </row>
    <row r="33" spans="1:4" ht="12.75">
      <c r="A33" s="15"/>
      <c r="B33" s="15" t="s">
        <v>562</v>
      </c>
      <c r="C33" s="15"/>
      <c r="D33" s="15"/>
    </row>
    <row r="34" ht="12.75">
      <c r="E34" s="34"/>
    </row>
    <row r="35" spans="2:5" ht="12.75">
      <c r="B35" s="34"/>
      <c r="E35" s="34"/>
    </row>
    <row r="36" ht="12.75">
      <c r="B36" s="34"/>
    </row>
  </sheetData>
  <sheetProtection/>
  <mergeCells count="6">
    <mergeCell ref="B1:L1"/>
    <mergeCell ref="B2:L2"/>
    <mergeCell ref="G4:L4"/>
    <mergeCell ref="G5:I5"/>
    <mergeCell ref="J5:L5"/>
    <mergeCell ref="J3:L3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8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5.8515625" style="0" customWidth="1"/>
    <col min="2" max="2" width="41.8515625" style="0" customWidth="1"/>
    <col min="3" max="5" width="12.7109375" style="0" customWidth="1"/>
    <col min="6" max="7" width="8.7109375" style="0" customWidth="1"/>
  </cols>
  <sheetData>
    <row r="1" spans="2:7" ht="12.75">
      <c r="B1" s="1354" t="s">
        <v>1293</v>
      </c>
      <c r="C1" s="1354"/>
      <c r="D1" s="1354"/>
      <c r="E1" s="1354"/>
      <c r="F1" s="1354"/>
      <c r="G1" s="1354"/>
    </row>
    <row r="2" spans="2:7" ht="15.75">
      <c r="B2" s="1427" t="s">
        <v>1263</v>
      </c>
      <c r="C2" s="1427"/>
      <c r="D2" s="1427"/>
      <c r="E2" s="1427"/>
      <c r="F2" s="1427"/>
      <c r="G2" s="1427"/>
    </row>
    <row r="3" spans="2:7" ht="16.5" thickBot="1">
      <c r="B3" s="252"/>
      <c r="C3" s="252"/>
      <c r="D3" s="252"/>
      <c r="E3" s="252"/>
      <c r="F3" s="252"/>
      <c r="G3" s="252"/>
    </row>
    <row r="4" spans="2:7" ht="13.5" thickTop="1">
      <c r="B4" s="1330" t="s">
        <v>1192</v>
      </c>
      <c r="C4" s="1428" t="s">
        <v>956</v>
      </c>
      <c r="D4" s="1428"/>
      <c r="E4" s="1428"/>
      <c r="F4" s="1428" t="s">
        <v>1549</v>
      </c>
      <c r="G4" s="1429"/>
    </row>
    <row r="5" spans="2:7" ht="12.75">
      <c r="B5" s="1331"/>
      <c r="C5" s="478">
        <v>2009</v>
      </c>
      <c r="D5" s="478">
        <v>2010</v>
      </c>
      <c r="E5" s="478">
        <v>2011</v>
      </c>
      <c r="F5" s="1425" t="s">
        <v>1201</v>
      </c>
      <c r="G5" s="1426" t="s">
        <v>1196</v>
      </c>
    </row>
    <row r="6" spans="2:7" ht="12.75">
      <c r="B6" s="1332"/>
      <c r="C6" s="478">
        <v>1</v>
      </c>
      <c r="D6" s="478">
        <v>2</v>
      </c>
      <c r="E6" s="478">
        <v>3</v>
      </c>
      <c r="F6" s="1425"/>
      <c r="G6" s="1426"/>
    </row>
    <row r="7" spans="2:7" ht="15" customHeight="1">
      <c r="B7" s="513" t="s">
        <v>1197</v>
      </c>
      <c r="C7" s="479">
        <v>667.2</v>
      </c>
      <c r="D7" s="480">
        <v>486.25</v>
      </c>
      <c r="E7" s="480">
        <v>384.17</v>
      </c>
      <c r="F7" s="481">
        <v>-27.12080335731416</v>
      </c>
      <c r="G7" s="514">
        <v>-20.993316195372742</v>
      </c>
    </row>
    <row r="8" spans="2:7" ht="15" customHeight="1">
      <c r="B8" s="513" t="s">
        <v>1198</v>
      </c>
      <c r="C8" s="482">
        <v>176.9</v>
      </c>
      <c r="D8" s="480">
        <v>118.68</v>
      </c>
      <c r="E8" s="480">
        <v>95.28</v>
      </c>
      <c r="F8" s="481">
        <v>-32.91124929338609</v>
      </c>
      <c r="G8" s="515">
        <v>-19.716885743174927</v>
      </c>
    </row>
    <row r="9" spans="2:7" ht="15" customHeight="1">
      <c r="B9" s="370" t="s">
        <v>72</v>
      </c>
      <c r="C9" s="480">
        <v>64.16</v>
      </c>
      <c r="D9" s="483">
        <v>45.93</v>
      </c>
      <c r="E9" s="483">
        <v>32.38</v>
      </c>
      <c r="F9" s="489">
        <v>-28.413341645885282</v>
      </c>
      <c r="G9" s="515">
        <v>-29.501415197038966</v>
      </c>
    </row>
    <row r="10" spans="2:7" ht="15" customHeight="1">
      <c r="B10" s="370" t="s">
        <v>1202</v>
      </c>
      <c r="C10" s="484">
        <v>656.85</v>
      </c>
      <c r="D10" s="480">
        <v>461.76</v>
      </c>
      <c r="E10" s="485">
        <v>340.81</v>
      </c>
      <c r="F10" s="481">
        <v>-29.700844941767528</v>
      </c>
      <c r="G10" s="515">
        <v>-26.193260568260555</v>
      </c>
    </row>
    <row r="11" spans="2:7" ht="15" customHeight="1">
      <c r="B11" s="513" t="s">
        <v>100</v>
      </c>
      <c r="C11" s="479">
        <v>402030.55</v>
      </c>
      <c r="D11" s="480">
        <v>375996.14</v>
      </c>
      <c r="E11" s="480">
        <v>337574.33</v>
      </c>
      <c r="F11" s="481">
        <v>-6.475729269827866</v>
      </c>
      <c r="G11" s="514">
        <v>-10.218671393807398</v>
      </c>
    </row>
    <row r="12" spans="2:7" ht="15" customHeight="1">
      <c r="B12" s="516" t="s">
        <v>99</v>
      </c>
      <c r="C12" s="486">
        <v>543609</v>
      </c>
      <c r="D12" s="487">
        <v>73472</v>
      </c>
      <c r="E12" s="487">
        <v>96755</v>
      </c>
      <c r="F12" s="481">
        <v>-86.48440331193927</v>
      </c>
      <c r="G12" s="514">
        <v>31.689623257839713</v>
      </c>
    </row>
    <row r="13" spans="2:7" ht="15" customHeight="1">
      <c r="B13" s="517" t="s">
        <v>1199</v>
      </c>
      <c r="C13" s="488">
        <v>152</v>
      </c>
      <c r="D13" s="487">
        <v>168</v>
      </c>
      <c r="E13" s="487">
        <v>202</v>
      </c>
      <c r="F13" s="489">
        <v>10.526315789473685</v>
      </c>
      <c r="G13" s="515">
        <v>20.23809523809524</v>
      </c>
    </row>
    <row r="14" spans="2:7" ht="15" customHeight="1">
      <c r="B14" s="517" t="s">
        <v>29</v>
      </c>
      <c r="C14" s="488">
        <v>543609</v>
      </c>
      <c r="D14" s="487">
        <v>762907</v>
      </c>
      <c r="E14" s="487">
        <v>998845</v>
      </c>
      <c r="F14" s="489">
        <v>40.34112753835936</v>
      </c>
      <c r="G14" s="515">
        <v>30.926181041725926</v>
      </c>
    </row>
    <row r="15" spans="2:7" ht="15" customHeight="1">
      <c r="B15" s="370" t="s">
        <v>1042</v>
      </c>
      <c r="C15" s="482">
        <v>17</v>
      </c>
      <c r="D15" s="487">
        <v>12</v>
      </c>
      <c r="E15" s="487">
        <v>19</v>
      </c>
      <c r="F15" s="481">
        <v>-29.411764705882362</v>
      </c>
      <c r="G15" s="515">
        <v>58.33333333333334</v>
      </c>
    </row>
    <row r="16" spans="2:7" ht="15" customHeight="1">
      <c r="B16" s="517" t="s">
        <v>606</v>
      </c>
      <c r="C16" s="486">
        <v>108</v>
      </c>
      <c r="D16" s="487">
        <v>121</v>
      </c>
      <c r="E16" s="487">
        <v>151</v>
      </c>
      <c r="F16" s="489">
        <v>12.037037037037024</v>
      </c>
      <c r="G16" s="515">
        <v>24.79338842975207</v>
      </c>
    </row>
    <row r="17" spans="2:7" ht="15" customHeight="1">
      <c r="B17" s="517" t="s">
        <v>1043</v>
      </c>
      <c r="C17" s="482">
        <v>17178</v>
      </c>
      <c r="D17" s="487">
        <v>11925</v>
      </c>
      <c r="E17" s="487">
        <v>33161</v>
      </c>
      <c r="F17" s="481">
        <v>-30.579811386657354</v>
      </c>
      <c r="G17" s="514">
        <v>178.0796645702306</v>
      </c>
    </row>
    <row r="18" spans="2:7" ht="15" customHeight="1">
      <c r="B18" s="1422" t="s">
        <v>458</v>
      </c>
      <c r="C18" s="1423"/>
      <c r="D18" s="1423"/>
      <c r="E18" s="1423"/>
      <c r="F18" s="1423"/>
      <c r="G18" s="1424"/>
    </row>
    <row r="19" spans="2:7" ht="15" customHeight="1">
      <c r="B19" s="518" t="s">
        <v>698</v>
      </c>
      <c r="C19" s="482">
        <v>1762.05</v>
      </c>
      <c r="D19" s="480">
        <v>1231.96</v>
      </c>
      <c r="E19" s="480">
        <v>1743.13</v>
      </c>
      <c r="F19" s="481">
        <v>-30.083709315853696</v>
      </c>
      <c r="G19" s="514">
        <v>41.49241858501898</v>
      </c>
    </row>
    <row r="20" spans="2:7" ht="15" customHeight="1">
      <c r="B20" s="517" t="s">
        <v>699</v>
      </c>
      <c r="C20" s="482">
        <v>1160.64</v>
      </c>
      <c r="D20" s="480">
        <v>476.02</v>
      </c>
      <c r="E20" s="480">
        <v>408.11</v>
      </c>
      <c r="F20" s="481">
        <v>-58.98642128480839</v>
      </c>
      <c r="G20" s="514">
        <v>-14.266207302214198</v>
      </c>
    </row>
    <row r="21" spans="2:7" ht="27.75" customHeight="1">
      <c r="B21" s="518" t="s">
        <v>102</v>
      </c>
      <c r="C21" s="479">
        <v>0.2886944785663677</v>
      </c>
      <c r="D21" s="483">
        <v>0.12660236352426382</v>
      </c>
      <c r="E21" s="483">
        <v>0.12089485595661258</v>
      </c>
      <c r="F21" s="489">
        <v>-56.146593397642924</v>
      </c>
      <c r="G21" s="515">
        <v>-4.508215651564342</v>
      </c>
    </row>
    <row r="22" spans="2:7" ht="15" customHeight="1">
      <c r="B22" s="518" t="s">
        <v>101</v>
      </c>
      <c r="C22" s="490">
        <v>44.212753860348904</v>
      </c>
      <c r="D22" s="491">
        <v>35.44187708140687</v>
      </c>
      <c r="E22" s="491">
        <v>27.69009101676953</v>
      </c>
      <c r="F22" s="489">
        <v>-19.837888421621187</v>
      </c>
      <c r="G22" s="515">
        <v>-21.87182706726331</v>
      </c>
    </row>
    <row r="23" spans="2:7" ht="15" customHeight="1">
      <c r="B23" s="519" t="s">
        <v>1200</v>
      </c>
      <c r="C23" s="492">
        <v>143.1</v>
      </c>
      <c r="D23" s="491">
        <v>86.4</v>
      </c>
      <c r="E23" s="491">
        <v>32.3</v>
      </c>
      <c r="F23" s="493">
        <v>-39.62264150943396</v>
      </c>
      <c r="G23" s="520">
        <v>-62.61574074074075</v>
      </c>
    </row>
    <row r="24" spans="2:7" ht="15" customHeight="1" thickBot="1">
      <c r="B24" s="521" t="s">
        <v>103</v>
      </c>
      <c r="C24" s="522">
        <v>909309</v>
      </c>
      <c r="D24" s="522">
        <v>1060881</v>
      </c>
      <c r="E24" s="522">
        <v>1219116</v>
      </c>
      <c r="F24" s="523">
        <v>16.66892112582191</v>
      </c>
      <c r="G24" s="524">
        <v>14.915433493483249</v>
      </c>
    </row>
    <row r="25" spans="2:7" ht="13.5" thickTop="1">
      <c r="B25" s="1013" t="s">
        <v>1216</v>
      </c>
      <c r="C25" s="809"/>
      <c r="D25" s="809"/>
      <c r="E25" s="15"/>
      <c r="F25" s="15"/>
      <c r="G25" s="15"/>
    </row>
    <row r="26" spans="2:7" ht="12.75">
      <c r="B26" s="1013" t="s">
        <v>1219</v>
      </c>
      <c r="C26" s="809"/>
      <c r="D26" s="809"/>
      <c r="E26" s="15"/>
      <c r="F26" s="15"/>
      <c r="G26" s="15"/>
    </row>
    <row r="27" spans="2:7" ht="12.75">
      <c r="B27" s="1014" t="s">
        <v>30</v>
      </c>
      <c r="C27" s="809"/>
      <c r="D27" s="809"/>
      <c r="E27" s="34"/>
      <c r="F27" s="15"/>
      <c r="G27" s="15"/>
    </row>
    <row r="28" spans="2:7" ht="12.75">
      <c r="B28" s="809" t="s">
        <v>846</v>
      </c>
      <c r="C28" s="809"/>
      <c r="D28" s="809"/>
      <c r="E28" s="15"/>
      <c r="F28" s="15"/>
      <c r="G28" s="15"/>
    </row>
  </sheetData>
  <sheetProtection/>
  <mergeCells count="8">
    <mergeCell ref="B18:G18"/>
    <mergeCell ref="F5:F6"/>
    <mergeCell ref="G5:G6"/>
    <mergeCell ref="B1:G1"/>
    <mergeCell ref="B2:G2"/>
    <mergeCell ref="C4:E4"/>
    <mergeCell ref="F4:G4"/>
    <mergeCell ref="B4:B6"/>
  </mergeCells>
  <printOptions/>
  <pageMargins left="0.75" right="0.75" top="1" bottom="1" header="0.5" footer="0.5"/>
  <pageSetup fitToHeight="1" fitToWidth="1" horizontalDpi="600" verticalDpi="600" orientation="portrait" scale="8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5"/>
  <sheetViews>
    <sheetView zoomScalePageLayoutView="0" workbookViewId="0" topLeftCell="A37">
      <selection activeCell="C41" sqref="C41"/>
    </sheetView>
  </sheetViews>
  <sheetFormatPr defaultColWidth="9.140625" defaultRowHeight="12.75"/>
  <cols>
    <col min="1" max="1" width="6.140625" style="15" customWidth="1"/>
    <col min="2" max="2" width="6.57421875" style="15" customWidth="1"/>
    <col min="3" max="3" width="33.28125" style="15" bestFit="1" customWidth="1"/>
    <col min="4" max="4" width="14.421875" style="15" customWidth="1"/>
    <col min="5" max="5" width="14.57421875" style="15" bestFit="1" customWidth="1"/>
    <col min="6" max="6" width="14.140625" style="15" bestFit="1" customWidth="1"/>
    <col min="7" max="7" width="14.8515625" style="15" customWidth="1"/>
    <col min="8" max="16384" width="9.140625" style="15" customWidth="1"/>
  </cols>
  <sheetData>
    <row r="1" spans="2:7" ht="15" customHeight="1">
      <c r="B1" s="1328" t="s">
        <v>1294</v>
      </c>
      <c r="C1" s="1328"/>
      <c r="D1" s="1328"/>
      <c r="E1" s="1328"/>
      <c r="F1" s="1328"/>
      <c r="G1" s="134"/>
    </row>
    <row r="2" spans="2:6" ht="15" customHeight="1">
      <c r="B2" s="1427" t="s">
        <v>234</v>
      </c>
      <c r="C2" s="1427"/>
      <c r="D2" s="1427"/>
      <c r="E2" s="1427"/>
      <c r="F2" s="1427"/>
    </row>
    <row r="3" spans="2:6" ht="15" customHeight="1" thickBot="1">
      <c r="B3" s="1384" t="s">
        <v>567</v>
      </c>
      <c r="C3" s="1384"/>
      <c r="D3" s="1384"/>
      <c r="E3" s="1384"/>
      <c r="F3" s="1384"/>
    </row>
    <row r="4" spans="2:6" ht="15" customHeight="1" thickTop="1">
      <c r="B4" s="1431" t="s">
        <v>857</v>
      </c>
      <c r="C4" s="1433" t="s">
        <v>604</v>
      </c>
      <c r="D4" s="1433" t="s">
        <v>1585</v>
      </c>
      <c r="E4" s="220" t="s">
        <v>235</v>
      </c>
      <c r="F4" s="1435" t="s">
        <v>236</v>
      </c>
    </row>
    <row r="5" spans="2:6" ht="12.75">
      <c r="B5" s="1432"/>
      <c r="C5" s="1434"/>
      <c r="D5" s="1434"/>
      <c r="E5" s="1296" t="s">
        <v>237</v>
      </c>
      <c r="F5" s="1436"/>
    </row>
    <row r="6" spans="2:6" ht="15" customHeight="1">
      <c r="B6" s="1257">
        <v>1</v>
      </c>
      <c r="C6" s="1258" t="s">
        <v>751</v>
      </c>
      <c r="D6" s="1259" t="s">
        <v>523</v>
      </c>
      <c r="E6" s="1260">
        <v>50</v>
      </c>
      <c r="F6" s="1261" t="s">
        <v>1083</v>
      </c>
    </row>
    <row r="7" spans="2:6" ht="15" customHeight="1">
      <c r="B7" s="1262">
        <v>2</v>
      </c>
      <c r="C7" s="1258" t="s">
        <v>752</v>
      </c>
      <c r="D7" s="1259" t="s">
        <v>523</v>
      </c>
      <c r="E7" s="1263">
        <v>147.81</v>
      </c>
      <c r="F7" s="1261" t="s">
        <v>1083</v>
      </c>
    </row>
    <row r="8" spans="2:6" ht="15" customHeight="1">
      <c r="B8" s="1262">
        <v>3</v>
      </c>
      <c r="C8" s="1258" t="s">
        <v>753</v>
      </c>
      <c r="D8" s="1259" t="s">
        <v>523</v>
      </c>
      <c r="E8" s="1263">
        <v>55</v>
      </c>
      <c r="F8" s="1261" t="s">
        <v>719</v>
      </c>
    </row>
    <row r="9" spans="2:6" ht="15" customHeight="1">
      <c r="B9" s="1262">
        <v>4</v>
      </c>
      <c r="C9" s="1258" t="s">
        <v>754</v>
      </c>
      <c r="D9" s="1259" t="s">
        <v>523</v>
      </c>
      <c r="E9" s="1263">
        <v>178.2</v>
      </c>
      <c r="F9" s="1261" t="s">
        <v>720</v>
      </c>
    </row>
    <row r="10" spans="2:6" ht="15" customHeight="1">
      <c r="B10" s="1262">
        <v>5</v>
      </c>
      <c r="C10" s="1264" t="s">
        <v>721</v>
      </c>
      <c r="D10" s="1259" t="s">
        <v>523</v>
      </c>
      <c r="E10" s="1263">
        <v>120</v>
      </c>
      <c r="F10" s="1265" t="s">
        <v>722</v>
      </c>
    </row>
    <row r="11" spans="2:6" ht="15" customHeight="1">
      <c r="B11" s="1262">
        <v>6</v>
      </c>
      <c r="C11" s="1264" t="s">
        <v>723</v>
      </c>
      <c r="D11" s="1259" t="s">
        <v>523</v>
      </c>
      <c r="E11" s="1263">
        <v>1209.6</v>
      </c>
      <c r="F11" s="1265" t="s">
        <v>724</v>
      </c>
    </row>
    <row r="12" spans="2:6" ht="15" customHeight="1">
      <c r="B12" s="1262">
        <v>7</v>
      </c>
      <c r="C12" s="1264" t="s">
        <v>725</v>
      </c>
      <c r="D12" s="1259" t="s">
        <v>523</v>
      </c>
      <c r="E12" s="1263">
        <v>1100</v>
      </c>
      <c r="F12" s="1265" t="s">
        <v>726</v>
      </c>
    </row>
    <row r="13" spans="2:6" ht="15" customHeight="1">
      <c r="B13" s="1262">
        <v>8</v>
      </c>
      <c r="C13" s="1264" t="s">
        <v>727</v>
      </c>
      <c r="D13" s="1259" t="s">
        <v>523</v>
      </c>
      <c r="E13" s="1263">
        <v>99</v>
      </c>
      <c r="F13" s="1265" t="s">
        <v>728</v>
      </c>
    </row>
    <row r="14" spans="2:6" ht="15" customHeight="1">
      <c r="B14" s="1262">
        <v>9</v>
      </c>
      <c r="C14" s="1264" t="s">
        <v>729</v>
      </c>
      <c r="D14" s="1259" t="s">
        <v>523</v>
      </c>
      <c r="E14" s="1263">
        <v>45.14</v>
      </c>
      <c r="F14" s="1265" t="s">
        <v>730</v>
      </c>
    </row>
    <row r="15" spans="2:6" ht="15" customHeight="1">
      <c r="B15" s="1262">
        <v>10</v>
      </c>
      <c r="C15" s="1264" t="s">
        <v>731</v>
      </c>
      <c r="D15" s="1259" t="s">
        <v>523</v>
      </c>
      <c r="E15" s="1263">
        <v>20</v>
      </c>
      <c r="F15" s="1265" t="s">
        <v>732</v>
      </c>
    </row>
    <row r="16" spans="2:6" ht="15" customHeight="1">
      <c r="B16" s="1262">
        <v>11</v>
      </c>
      <c r="C16" s="1264" t="s">
        <v>1618</v>
      </c>
      <c r="D16" s="1259" t="s">
        <v>523</v>
      </c>
      <c r="E16" s="1263">
        <v>50</v>
      </c>
      <c r="F16" s="1265" t="s">
        <v>1619</v>
      </c>
    </row>
    <row r="17" spans="2:6" ht="15" customHeight="1">
      <c r="B17" s="1262">
        <v>12</v>
      </c>
      <c r="C17" s="1264" t="s">
        <v>1620</v>
      </c>
      <c r="D17" s="1259" t="s">
        <v>523</v>
      </c>
      <c r="E17" s="1263">
        <v>30.36</v>
      </c>
      <c r="F17" s="1265" t="s">
        <v>1621</v>
      </c>
    </row>
    <row r="18" spans="2:6" ht="15" customHeight="1">
      <c r="B18" s="1262">
        <v>13</v>
      </c>
      <c r="C18" s="1264" t="s">
        <v>1622</v>
      </c>
      <c r="D18" s="1259" t="s">
        <v>523</v>
      </c>
      <c r="E18" s="1263">
        <v>117.264</v>
      </c>
      <c r="F18" s="1265" t="s">
        <v>1623</v>
      </c>
    </row>
    <row r="19" spans="2:6" ht="15" customHeight="1">
      <c r="B19" s="1262">
        <v>14</v>
      </c>
      <c r="C19" s="1264" t="s">
        <v>1624</v>
      </c>
      <c r="D19" s="1259" t="s">
        <v>523</v>
      </c>
      <c r="E19" s="1263">
        <v>37.5</v>
      </c>
      <c r="F19" s="1265" t="s">
        <v>1625</v>
      </c>
    </row>
    <row r="20" spans="2:6" ht="15" customHeight="1">
      <c r="B20" s="1262">
        <v>15</v>
      </c>
      <c r="C20" s="1264" t="s">
        <v>897</v>
      </c>
      <c r="D20" s="1259" t="s">
        <v>523</v>
      </c>
      <c r="E20" s="1263">
        <v>48.48</v>
      </c>
      <c r="F20" s="1265" t="s">
        <v>898</v>
      </c>
    </row>
    <row r="21" spans="2:6" ht="15" customHeight="1">
      <c r="B21" s="1262">
        <v>16</v>
      </c>
      <c r="C21" s="1264" t="s">
        <v>899</v>
      </c>
      <c r="D21" s="1259" t="s">
        <v>523</v>
      </c>
      <c r="E21" s="1263">
        <v>48.88</v>
      </c>
      <c r="F21" s="1265">
        <v>61256</v>
      </c>
    </row>
    <row r="22" spans="2:6" ht="15" customHeight="1">
      <c r="B22" s="1262">
        <v>17</v>
      </c>
      <c r="C22" s="1264" t="s">
        <v>900</v>
      </c>
      <c r="D22" s="1259" t="s">
        <v>523</v>
      </c>
      <c r="E22" s="1263">
        <v>60</v>
      </c>
      <c r="F22" s="1265">
        <v>61266</v>
      </c>
    </row>
    <row r="23" spans="2:6" ht="15" customHeight="1">
      <c r="B23" s="1262">
        <v>18</v>
      </c>
      <c r="C23" s="1264" t="s">
        <v>957</v>
      </c>
      <c r="D23" s="1259" t="s">
        <v>523</v>
      </c>
      <c r="E23" s="1263">
        <v>31.5</v>
      </c>
      <c r="F23" s="1265">
        <v>61294</v>
      </c>
    </row>
    <row r="24" spans="2:6" ht="15" customHeight="1">
      <c r="B24" s="1262">
        <v>19</v>
      </c>
      <c r="C24" s="1264" t="s">
        <v>958</v>
      </c>
      <c r="D24" s="1259" t="s">
        <v>523</v>
      </c>
      <c r="E24" s="1263">
        <v>5</v>
      </c>
      <c r="F24" s="1265">
        <v>61297</v>
      </c>
    </row>
    <row r="25" spans="2:6" ht="15" customHeight="1">
      <c r="B25" s="1262">
        <v>20</v>
      </c>
      <c r="C25" s="1264" t="s">
        <v>959</v>
      </c>
      <c r="D25" s="1259" t="s">
        <v>523</v>
      </c>
      <c r="E25" s="1263">
        <v>60</v>
      </c>
      <c r="F25" s="1265">
        <v>61312</v>
      </c>
    </row>
    <row r="26" spans="2:6" ht="15" customHeight="1">
      <c r="B26" s="1262">
        <v>21</v>
      </c>
      <c r="C26" s="1264" t="s">
        <v>960</v>
      </c>
      <c r="D26" s="1259" t="s">
        <v>523</v>
      </c>
      <c r="E26" s="1263">
        <v>60</v>
      </c>
      <c r="F26" s="1265">
        <v>61313</v>
      </c>
    </row>
    <row r="27" spans="2:6" ht="15" customHeight="1">
      <c r="B27" s="1262">
        <v>22</v>
      </c>
      <c r="C27" s="1264" t="s">
        <v>961</v>
      </c>
      <c r="D27" s="1259" t="s">
        <v>523</v>
      </c>
      <c r="E27" s="1263">
        <v>50</v>
      </c>
      <c r="F27" s="1265">
        <v>61321</v>
      </c>
    </row>
    <row r="28" spans="2:6" ht="15" customHeight="1">
      <c r="B28" s="1262">
        <v>23</v>
      </c>
      <c r="C28" s="1264" t="s">
        <v>962</v>
      </c>
      <c r="D28" s="1259" t="s">
        <v>523</v>
      </c>
      <c r="E28" s="1263">
        <v>90.75</v>
      </c>
      <c r="F28" s="1265">
        <v>61326</v>
      </c>
    </row>
    <row r="29" spans="2:6" ht="15" customHeight="1">
      <c r="B29" s="1262"/>
      <c r="C29" s="1266" t="s">
        <v>1034</v>
      </c>
      <c r="D29" s="1267"/>
      <c r="E29" s="1268">
        <v>3714.484</v>
      </c>
      <c r="F29" s="1269"/>
    </row>
    <row r="30" spans="2:6" ht="15" customHeight="1">
      <c r="B30" s="1262">
        <v>1</v>
      </c>
      <c r="C30" s="1264" t="s">
        <v>901</v>
      </c>
      <c r="D30" s="1259" t="s">
        <v>448</v>
      </c>
      <c r="E30" s="1263">
        <v>70</v>
      </c>
      <c r="F30" s="1265" t="s">
        <v>733</v>
      </c>
    </row>
    <row r="31" spans="2:6" ht="12.75">
      <c r="B31" s="1262">
        <v>2</v>
      </c>
      <c r="C31" s="46" t="s">
        <v>449</v>
      </c>
      <c r="D31" s="1000" t="s">
        <v>448</v>
      </c>
      <c r="E31" s="712">
        <v>96</v>
      </c>
      <c r="F31" s="1261" t="s">
        <v>734</v>
      </c>
    </row>
    <row r="32" spans="2:6" ht="12.75">
      <c r="B32" s="1262">
        <v>3</v>
      </c>
      <c r="C32" s="46" t="s">
        <v>450</v>
      </c>
      <c r="D32" s="1000" t="s">
        <v>448</v>
      </c>
      <c r="E32" s="712">
        <v>96</v>
      </c>
      <c r="F32" s="1261" t="s">
        <v>735</v>
      </c>
    </row>
    <row r="33" spans="2:6" ht="12.75">
      <c r="B33" s="1262">
        <v>4</v>
      </c>
      <c r="C33" s="46" t="s">
        <v>902</v>
      </c>
      <c r="D33" s="1000" t="s">
        <v>448</v>
      </c>
      <c r="E33" s="712">
        <v>108</v>
      </c>
      <c r="F33" s="1270" t="s">
        <v>736</v>
      </c>
    </row>
    <row r="34" spans="2:6" ht="12.75">
      <c r="B34" s="1262">
        <v>5</v>
      </c>
      <c r="C34" s="46" t="s">
        <v>1626</v>
      </c>
      <c r="D34" s="1000" t="s">
        <v>448</v>
      </c>
      <c r="E34" s="712">
        <v>30</v>
      </c>
      <c r="F34" s="1270" t="s">
        <v>1619</v>
      </c>
    </row>
    <row r="35" spans="2:6" ht="12.75">
      <c r="B35" s="1262">
        <v>6</v>
      </c>
      <c r="C35" s="46" t="s">
        <v>1627</v>
      </c>
      <c r="D35" s="1000" t="s">
        <v>448</v>
      </c>
      <c r="E35" s="712">
        <v>30</v>
      </c>
      <c r="F35" s="1261" t="s">
        <v>1628</v>
      </c>
    </row>
    <row r="36" spans="2:6" ht="12.75">
      <c r="B36" s="1262">
        <v>7</v>
      </c>
      <c r="C36" s="46" t="s">
        <v>1629</v>
      </c>
      <c r="D36" s="1000" t="s">
        <v>448</v>
      </c>
      <c r="E36" s="712">
        <v>66.03</v>
      </c>
      <c r="F36" s="1261" t="s">
        <v>1630</v>
      </c>
    </row>
    <row r="37" spans="2:6" ht="12.75">
      <c r="B37" s="1262">
        <v>8</v>
      </c>
      <c r="C37" s="46" t="s">
        <v>903</v>
      </c>
      <c r="D37" s="1000" t="s">
        <v>448</v>
      </c>
      <c r="E37" s="712">
        <v>10</v>
      </c>
      <c r="F37" s="1261">
        <v>61253</v>
      </c>
    </row>
    <row r="38" spans="2:6" ht="12.75">
      <c r="B38" s="1262">
        <v>9</v>
      </c>
      <c r="C38" s="46" t="s">
        <v>904</v>
      </c>
      <c r="D38" s="1000" t="s">
        <v>448</v>
      </c>
      <c r="E38" s="712">
        <v>74</v>
      </c>
      <c r="F38" s="1261">
        <v>61258</v>
      </c>
    </row>
    <row r="39" spans="2:6" ht="12.75">
      <c r="B39" s="1262">
        <v>10</v>
      </c>
      <c r="C39" s="46" t="s">
        <v>963</v>
      </c>
      <c r="D39" s="46"/>
      <c r="E39" s="712">
        <v>60</v>
      </c>
      <c r="F39" s="1261">
        <v>61313</v>
      </c>
    </row>
    <row r="40" spans="2:6" ht="12.75">
      <c r="B40" s="245"/>
      <c r="C40" s="1271" t="s">
        <v>1034</v>
      </c>
      <c r="D40" s="46"/>
      <c r="E40" s="713">
        <v>640.03</v>
      </c>
      <c r="F40" s="1261"/>
    </row>
    <row r="41" spans="2:6" ht="13.5" thickBot="1">
      <c r="B41" s="1272"/>
      <c r="C41" s="1273" t="s">
        <v>451</v>
      </c>
      <c r="D41" s="1100"/>
      <c r="E41" s="1274">
        <v>4354.514</v>
      </c>
      <c r="F41" s="1275"/>
    </row>
    <row r="42" spans="2:6" ht="13.5" thickTop="1">
      <c r="B42" s="17"/>
      <c r="C42" s="39"/>
      <c r="D42" s="17"/>
      <c r="E42" s="1047"/>
      <c r="F42" s="17"/>
    </row>
    <row r="43" spans="2:7" ht="16.5" thickBot="1">
      <c r="B43" s="1430" t="s">
        <v>459</v>
      </c>
      <c r="C43" s="1430"/>
      <c r="D43" s="1430"/>
      <c r="E43" s="1430"/>
      <c r="F43" s="1430"/>
      <c r="G43" s="1430"/>
    </row>
    <row r="44" spans="2:7" ht="13.5" thickTop="1">
      <c r="B44" s="416" t="s">
        <v>857</v>
      </c>
      <c r="C44" s="1139" t="s">
        <v>510</v>
      </c>
      <c r="D44" s="1139" t="s">
        <v>1663</v>
      </c>
      <c r="E44" s="1139" t="s">
        <v>511</v>
      </c>
      <c r="F44" s="1139" t="s">
        <v>1086</v>
      </c>
      <c r="G44" s="1256" t="s">
        <v>512</v>
      </c>
    </row>
    <row r="45" spans="2:7" ht="12.75">
      <c r="B45" s="346"/>
      <c r="C45" s="1009"/>
      <c r="D45" s="1009" t="s">
        <v>1664</v>
      </c>
      <c r="E45" s="1009" t="s">
        <v>1087</v>
      </c>
      <c r="F45" s="1009" t="s">
        <v>605</v>
      </c>
      <c r="G45" s="1306"/>
    </row>
    <row r="46" spans="2:7" ht="12.75">
      <c r="B46" s="1276">
        <v>1</v>
      </c>
      <c r="C46" s="1277" t="s">
        <v>513</v>
      </c>
      <c r="D46" s="1000" t="s">
        <v>514</v>
      </c>
      <c r="E46" s="1278">
        <v>720</v>
      </c>
      <c r="F46" s="1279">
        <v>72</v>
      </c>
      <c r="G46" s="1280" t="s">
        <v>1082</v>
      </c>
    </row>
    <row r="47" spans="2:7" ht="12.75">
      <c r="B47" s="1276">
        <v>2</v>
      </c>
      <c r="C47" s="1277" t="s">
        <v>515</v>
      </c>
      <c r="D47" s="1080" t="s">
        <v>514</v>
      </c>
      <c r="E47" s="1278">
        <v>150</v>
      </c>
      <c r="F47" s="1279">
        <v>15</v>
      </c>
      <c r="G47" s="1280" t="s">
        <v>1082</v>
      </c>
    </row>
    <row r="48" spans="2:7" ht="12.75">
      <c r="B48" s="1276">
        <v>3</v>
      </c>
      <c r="C48" s="1277" t="s">
        <v>1609</v>
      </c>
      <c r="D48" s="1080" t="s">
        <v>514</v>
      </c>
      <c r="E48" s="1281">
        <v>199.91</v>
      </c>
      <c r="F48" s="1279">
        <v>19.99</v>
      </c>
      <c r="G48" s="1282" t="s">
        <v>1610</v>
      </c>
    </row>
    <row r="49" spans="2:7" ht="12.75">
      <c r="B49" s="1276">
        <v>4</v>
      </c>
      <c r="C49" s="1277" t="s">
        <v>1611</v>
      </c>
      <c r="D49" s="1080" t="s">
        <v>514</v>
      </c>
      <c r="E49" s="1281">
        <v>74.18</v>
      </c>
      <c r="F49" s="1279">
        <v>7.42</v>
      </c>
      <c r="G49" s="1282" t="s">
        <v>1612</v>
      </c>
    </row>
    <row r="50" spans="2:7" ht="12.75">
      <c r="B50" s="1276">
        <v>5</v>
      </c>
      <c r="C50" s="1277" t="s">
        <v>1613</v>
      </c>
      <c r="D50" s="1080" t="s">
        <v>514</v>
      </c>
      <c r="E50" s="1281">
        <v>132.2</v>
      </c>
      <c r="F50" s="1279">
        <v>13.22</v>
      </c>
      <c r="G50" s="1282" t="s">
        <v>1612</v>
      </c>
    </row>
    <row r="51" spans="2:7" ht="12.75">
      <c r="B51" s="1283">
        <v>6</v>
      </c>
      <c r="C51" s="1277" t="s">
        <v>1616</v>
      </c>
      <c r="D51" s="1080" t="s">
        <v>514</v>
      </c>
      <c r="E51" s="1281">
        <v>180.01</v>
      </c>
      <c r="F51" s="1279">
        <v>18</v>
      </c>
      <c r="G51" s="1282" t="s">
        <v>1612</v>
      </c>
    </row>
    <row r="52" spans="2:7" ht="12.75">
      <c r="B52" s="1276">
        <v>7</v>
      </c>
      <c r="C52" s="1277" t="s">
        <v>1617</v>
      </c>
      <c r="D52" s="1080" t="s">
        <v>514</v>
      </c>
      <c r="E52" s="1281">
        <v>389.98</v>
      </c>
      <c r="F52" s="1279">
        <v>38.99</v>
      </c>
      <c r="G52" s="1282" t="s">
        <v>1612</v>
      </c>
    </row>
    <row r="53" spans="2:7" ht="12.75">
      <c r="B53" s="1276">
        <v>8</v>
      </c>
      <c r="C53" s="1277" t="s">
        <v>1651</v>
      </c>
      <c r="D53" s="1080" t="s">
        <v>514</v>
      </c>
      <c r="E53" s="1281">
        <v>99</v>
      </c>
      <c r="F53" s="1279">
        <v>9.9</v>
      </c>
      <c r="G53" s="1282" t="s">
        <v>1612</v>
      </c>
    </row>
    <row r="54" spans="2:7" ht="12.75">
      <c r="B54" s="1276">
        <v>9</v>
      </c>
      <c r="C54" s="1277" t="s">
        <v>1652</v>
      </c>
      <c r="D54" s="1080" t="s">
        <v>514</v>
      </c>
      <c r="E54" s="1281">
        <v>320</v>
      </c>
      <c r="F54" s="1279">
        <v>32</v>
      </c>
      <c r="G54" s="1282" t="s">
        <v>1612</v>
      </c>
    </row>
    <row r="55" spans="2:7" ht="12.75">
      <c r="B55" s="1276">
        <v>10</v>
      </c>
      <c r="C55" s="1277" t="s">
        <v>452</v>
      </c>
      <c r="D55" s="1080" t="s">
        <v>514</v>
      </c>
      <c r="E55" s="1281">
        <v>120</v>
      </c>
      <c r="F55" s="1279">
        <v>12</v>
      </c>
      <c r="G55" s="1282" t="s">
        <v>453</v>
      </c>
    </row>
    <row r="56" spans="2:7" ht="12.75">
      <c r="B56" s="1276">
        <v>11</v>
      </c>
      <c r="C56" s="1277" t="s">
        <v>454</v>
      </c>
      <c r="D56" s="1080" t="s">
        <v>514</v>
      </c>
      <c r="E56" s="1281">
        <v>87.54</v>
      </c>
      <c r="F56" s="1279">
        <v>8.75</v>
      </c>
      <c r="G56" s="1282" t="s">
        <v>453</v>
      </c>
    </row>
    <row r="57" spans="2:7" ht="12.75">
      <c r="B57" s="1276">
        <v>12</v>
      </c>
      <c r="C57" s="1277" t="s">
        <v>357</v>
      </c>
      <c r="D57" s="1080" t="s">
        <v>514</v>
      </c>
      <c r="E57" s="1281">
        <v>150.39</v>
      </c>
      <c r="F57" s="1279">
        <v>15.04</v>
      </c>
      <c r="G57" s="1282" t="s">
        <v>453</v>
      </c>
    </row>
    <row r="58" spans="2:7" ht="12.75">
      <c r="B58" s="1276">
        <v>13</v>
      </c>
      <c r="C58" s="1277" t="s">
        <v>455</v>
      </c>
      <c r="D58" s="1080" t="s">
        <v>514</v>
      </c>
      <c r="E58" s="1281">
        <v>850.99</v>
      </c>
      <c r="F58" s="1279">
        <v>85.1</v>
      </c>
      <c r="G58" s="1282" t="s">
        <v>453</v>
      </c>
    </row>
    <row r="59" spans="2:7" ht="12.75">
      <c r="B59" s="1276">
        <v>14</v>
      </c>
      <c r="C59" s="1277" t="s">
        <v>456</v>
      </c>
      <c r="D59" s="1080" t="s">
        <v>514</v>
      </c>
      <c r="E59" s="1281">
        <v>1190.408</v>
      </c>
      <c r="F59" s="1279">
        <v>119.04</v>
      </c>
      <c r="G59" s="1282" t="s">
        <v>457</v>
      </c>
    </row>
    <row r="60" spans="2:7" ht="12.75">
      <c r="B60" s="1276">
        <v>15</v>
      </c>
      <c r="C60" s="1277" t="s">
        <v>463</v>
      </c>
      <c r="D60" s="1080" t="s">
        <v>514</v>
      </c>
      <c r="E60" s="1281">
        <v>343.3</v>
      </c>
      <c r="F60" s="1279">
        <v>34.33</v>
      </c>
      <c r="G60" s="1282" t="s">
        <v>453</v>
      </c>
    </row>
    <row r="61" spans="2:7" ht="12.75">
      <c r="B61" s="1262">
        <v>16</v>
      </c>
      <c r="C61" s="1277" t="s">
        <v>737</v>
      </c>
      <c r="D61" s="1080" t="s">
        <v>514</v>
      </c>
      <c r="E61" s="1281">
        <v>202.5</v>
      </c>
      <c r="F61" s="1279">
        <v>20.25</v>
      </c>
      <c r="G61" s="1282" t="s">
        <v>738</v>
      </c>
    </row>
    <row r="62" spans="2:7" ht="12.75">
      <c r="B62" s="1262">
        <v>17</v>
      </c>
      <c r="C62" s="1277" t="s">
        <v>1631</v>
      </c>
      <c r="D62" s="1080" t="s">
        <v>514</v>
      </c>
      <c r="E62" s="1281">
        <v>208.01</v>
      </c>
      <c r="F62" s="1279">
        <v>20.8</v>
      </c>
      <c r="G62" s="1282" t="s">
        <v>738</v>
      </c>
    </row>
    <row r="63" spans="2:7" ht="12.75">
      <c r="B63" s="1262">
        <v>18</v>
      </c>
      <c r="C63" s="1277" t="s">
        <v>739</v>
      </c>
      <c r="D63" s="1080" t="s">
        <v>514</v>
      </c>
      <c r="E63" s="1281">
        <v>1773.24</v>
      </c>
      <c r="F63" s="1279">
        <v>177.32</v>
      </c>
      <c r="G63" s="1282" t="s">
        <v>740</v>
      </c>
    </row>
    <row r="64" spans="2:7" ht="12.75">
      <c r="B64" s="1262">
        <v>19</v>
      </c>
      <c r="C64" s="1277" t="s">
        <v>1632</v>
      </c>
      <c r="D64" s="1080" t="s">
        <v>514</v>
      </c>
      <c r="E64" s="1281">
        <v>184.68</v>
      </c>
      <c r="F64" s="1279">
        <v>18.47</v>
      </c>
      <c r="G64" s="1282" t="s">
        <v>1633</v>
      </c>
    </row>
    <row r="65" spans="2:7" ht="12.75">
      <c r="B65" s="1262">
        <v>20</v>
      </c>
      <c r="C65" s="1277" t="s">
        <v>1634</v>
      </c>
      <c r="D65" s="1080" t="s">
        <v>514</v>
      </c>
      <c r="E65" s="1281">
        <v>394.72</v>
      </c>
      <c r="F65" s="1279">
        <v>39.47</v>
      </c>
      <c r="G65" s="1282" t="s">
        <v>1633</v>
      </c>
    </row>
    <row r="66" spans="2:7" ht="12.75">
      <c r="B66" s="1262">
        <v>21</v>
      </c>
      <c r="C66" s="1277" t="s">
        <v>1635</v>
      </c>
      <c r="D66" s="1080" t="s">
        <v>514</v>
      </c>
      <c r="E66" s="1281">
        <v>2491.4</v>
      </c>
      <c r="F66" s="1279">
        <v>249.14</v>
      </c>
      <c r="G66" s="1282" t="s">
        <v>1636</v>
      </c>
    </row>
    <row r="67" spans="2:7" ht="12.75">
      <c r="B67" s="1262">
        <v>22</v>
      </c>
      <c r="C67" s="1277" t="s">
        <v>1637</v>
      </c>
      <c r="D67" s="1080" t="s">
        <v>514</v>
      </c>
      <c r="E67" s="1281">
        <v>2116.8</v>
      </c>
      <c r="F67" s="1279">
        <v>211.68</v>
      </c>
      <c r="G67" s="1282" t="s">
        <v>1638</v>
      </c>
    </row>
    <row r="68" spans="2:7" ht="12.75">
      <c r="B68" s="1262">
        <v>23</v>
      </c>
      <c r="C68" s="1277" t="s">
        <v>1639</v>
      </c>
      <c r="D68" s="1080" t="s">
        <v>514</v>
      </c>
      <c r="E68" s="1281">
        <v>151.8</v>
      </c>
      <c r="F68" s="1279">
        <v>15.18</v>
      </c>
      <c r="G68" s="1282" t="s">
        <v>1633</v>
      </c>
    </row>
    <row r="69" spans="2:7" ht="12.75">
      <c r="B69" s="1262">
        <v>24</v>
      </c>
      <c r="C69" s="1277" t="s">
        <v>905</v>
      </c>
      <c r="D69" s="1080" t="s">
        <v>514</v>
      </c>
      <c r="E69" s="1281">
        <v>120.09</v>
      </c>
      <c r="F69" s="1281">
        <v>12.01</v>
      </c>
      <c r="G69" s="1284" t="s">
        <v>906</v>
      </c>
    </row>
    <row r="70" spans="2:7" ht="12.75">
      <c r="B70" s="1262">
        <v>25</v>
      </c>
      <c r="C70" s="1277" t="s">
        <v>907</v>
      </c>
      <c r="D70" s="1080" t="s">
        <v>514</v>
      </c>
      <c r="E70" s="1281">
        <v>8506.45</v>
      </c>
      <c r="F70" s="1281">
        <v>850.64</v>
      </c>
      <c r="G70" s="1284" t="s">
        <v>906</v>
      </c>
    </row>
    <row r="71" spans="2:7" ht="12.75">
      <c r="B71" s="1262">
        <v>26</v>
      </c>
      <c r="C71" s="1277" t="s">
        <v>908</v>
      </c>
      <c r="D71" s="1080" t="s">
        <v>514</v>
      </c>
      <c r="E71" s="1281">
        <v>1501.5</v>
      </c>
      <c r="F71" s="1281">
        <v>150.15</v>
      </c>
      <c r="G71" s="1284" t="s">
        <v>906</v>
      </c>
    </row>
    <row r="72" spans="2:7" ht="12.75">
      <c r="B72" s="1276">
        <v>27</v>
      </c>
      <c r="C72" s="1277" t="s">
        <v>964</v>
      </c>
      <c r="D72" s="1080" t="s">
        <v>514</v>
      </c>
      <c r="E72" s="1281">
        <v>145.31</v>
      </c>
      <c r="F72" s="1281">
        <v>14.53</v>
      </c>
      <c r="G72" s="1282" t="s">
        <v>67</v>
      </c>
    </row>
    <row r="73" spans="2:7" ht="12.75">
      <c r="B73" s="1276">
        <v>28</v>
      </c>
      <c r="C73" s="1277" t="s">
        <v>464</v>
      </c>
      <c r="D73" s="1080" t="s">
        <v>514</v>
      </c>
      <c r="E73" s="1281">
        <v>210</v>
      </c>
      <c r="F73" s="1279">
        <v>2.1</v>
      </c>
      <c r="G73" s="1280" t="s">
        <v>965</v>
      </c>
    </row>
    <row r="74" spans="2:7" ht="12.75">
      <c r="B74" s="1276">
        <v>29</v>
      </c>
      <c r="C74" s="1277" t="s">
        <v>1632</v>
      </c>
      <c r="D74" s="1080" t="s">
        <v>514</v>
      </c>
      <c r="E74" s="1281">
        <v>394.62</v>
      </c>
      <c r="F74" s="1279">
        <v>39.46</v>
      </c>
      <c r="G74" s="1280" t="s">
        <v>965</v>
      </c>
    </row>
    <row r="75" spans="2:7" ht="12.75">
      <c r="B75" s="1276">
        <v>30</v>
      </c>
      <c r="C75" s="1277" t="s">
        <v>966</v>
      </c>
      <c r="D75" s="1080" t="s">
        <v>514</v>
      </c>
      <c r="E75" s="1281">
        <v>1746.28</v>
      </c>
      <c r="F75" s="1279">
        <v>174.62</v>
      </c>
      <c r="G75" s="1280" t="s">
        <v>965</v>
      </c>
    </row>
    <row r="76" spans="1:7" s="27" customFormat="1" ht="12.75">
      <c r="A76" s="15"/>
      <c r="B76" s="1276">
        <v>31</v>
      </c>
      <c r="C76" s="1277" t="s">
        <v>967</v>
      </c>
      <c r="D76" s="1080" t="s">
        <v>514</v>
      </c>
      <c r="E76" s="1281">
        <v>250.36</v>
      </c>
      <c r="F76" s="1279">
        <v>25.03</v>
      </c>
      <c r="G76" s="1282" t="s">
        <v>965</v>
      </c>
    </row>
    <row r="77" spans="2:7" ht="12.75">
      <c r="B77" s="1276">
        <v>32</v>
      </c>
      <c r="C77" s="1277" t="s">
        <v>968</v>
      </c>
      <c r="D77" s="1080" t="s">
        <v>514</v>
      </c>
      <c r="E77" s="1281">
        <v>341.33</v>
      </c>
      <c r="F77" s="1279">
        <v>34.13</v>
      </c>
      <c r="G77" s="1282" t="s">
        <v>965</v>
      </c>
    </row>
    <row r="78" spans="2:7" ht="12.75">
      <c r="B78" s="1276"/>
      <c r="C78" s="1285" t="s">
        <v>1034</v>
      </c>
      <c r="D78" s="1286"/>
      <c r="E78" s="1287">
        <v>22659.098</v>
      </c>
      <c r="F78" s="1288">
        <v>2555.76</v>
      </c>
      <c r="G78" s="1289"/>
    </row>
    <row r="79" spans="2:7" ht="12.75">
      <c r="B79" s="1276">
        <v>1</v>
      </c>
      <c r="C79" s="1277" t="s">
        <v>516</v>
      </c>
      <c r="D79" s="1080" t="s">
        <v>517</v>
      </c>
      <c r="E79" s="1281">
        <v>200</v>
      </c>
      <c r="F79" s="1279">
        <v>20</v>
      </c>
      <c r="G79" s="1282" t="s">
        <v>1083</v>
      </c>
    </row>
    <row r="80" spans="2:7" ht="12.75">
      <c r="B80" s="1276">
        <v>2</v>
      </c>
      <c r="C80" s="1277" t="s">
        <v>518</v>
      </c>
      <c r="D80" s="1080" t="s">
        <v>517</v>
      </c>
      <c r="E80" s="1281">
        <v>2000</v>
      </c>
      <c r="F80" s="1279">
        <v>200</v>
      </c>
      <c r="G80" s="1282" t="s">
        <v>1654</v>
      </c>
    </row>
    <row r="81" spans="2:7" ht="12.75">
      <c r="B81" s="1276">
        <v>3</v>
      </c>
      <c r="C81" s="1277" t="s">
        <v>519</v>
      </c>
      <c r="D81" s="1080" t="s">
        <v>517</v>
      </c>
      <c r="E81" s="1281">
        <v>30375</v>
      </c>
      <c r="F81" s="1279">
        <v>3037.5</v>
      </c>
      <c r="G81" s="1282" t="s">
        <v>1654</v>
      </c>
    </row>
    <row r="82" spans="2:7" ht="12.75">
      <c r="B82" s="1276">
        <v>4</v>
      </c>
      <c r="C82" s="1277" t="s">
        <v>1653</v>
      </c>
      <c r="D82" s="1080" t="s">
        <v>517</v>
      </c>
      <c r="E82" s="1281">
        <v>10000</v>
      </c>
      <c r="F82" s="1279">
        <v>1000</v>
      </c>
      <c r="G82" s="1282" t="s">
        <v>1654</v>
      </c>
    </row>
    <row r="83" spans="2:7" ht="12.75">
      <c r="B83" s="1276">
        <v>5</v>
      </c>
      <c r="C83" s="1277" t="s">
        <v>1655</v>
      </c>
      <c r="D83" s="1080" t="s">
        <v>517</v>
      </c>
      <c r="E83" s="1281">
        <v>3600</v>
      </c>
      <c r="F83" s="1279">
        <v>360</v>
      </c>
      <c r="G83" s="1282" t="s">
        <v>1654</v>
      </c>
    </row>
    <row r="84" spans="2:7" ht="12.75">
      <c r="B84" s="1276">
        <v>6</v>
      </c>
      <c r="C84" s="1277" t="s">
        <v>464</v>
      </c>
      <c r="D84" s="1080" t="s">
        <v>517</v>
      </c>
      <c r="E84" s="1281">
        <v>1050</v>
      </c>
      <c r="F84" s="1279">
        <v>105</v>
      </c>
      <c r="G84" s="1282" t="s">
        <v>453</v>
      </c>
    </row>
    <row r="85" spans="2:7" ht="12.75">
      <c r="B85" s="1276">
        <v>7</v>
      </c>
      <c r="C85" s="1277" t="s">
        <v>465</v>
      </c>
      <c r="D85" s="1080" t="s">
        <v>517</v>
      </c>
      <c r="E85" s="1281">
        <v>500</v>
      </c>
      <c r="F85" s="1279">
        <v>50</v>
      </c>
      <c r="G85" s="1282" t="s">
        <v>453</v>
      </c>
    </row>
    <row r="86" spans="2:7" ht="12.75">
      <c r="B86" s="1276">
        <v>8</v>
      </c>
      <c r="C86" s="1277" t="s">
        <v>466</v>
      </c>
      <c r="D86" s="1080" t="s">
        <v>517</v>
      </c>
      <c r="E86" s="1281">
        <v>1000</v>
      </c>
      <c r="F86" s="1279">
        <v>100</v>
      </c>
      <c r="G86" s="1282" t="s">
        <v>453</v>
      </c>
    </row>
    <row r="87" spans="2:7" ht="12.75">
      <c r="B87" s="1276">
        <v>9</v>
      </c>
      <c r="C87" s="1277" t="s">
        <v>467</v>
      </c>
      <c r="D87" s="1080" t="s">
        <v>517</v>
      </c>
      <c r="E87" s="1281">
        <v>1000</v>
      </c>
      <c r="F87" s="1279">
        <v>100</v>
      </c>
      <c r="G87" s="1282" t="s">
        <v>453</v>
      </c>
    </row>
    <row r="88" spans="2:7" ht="12.75">
      <c r="B88" s="1276">
        <v>10</v>
      </c>
      <c r="C88" s="1277" t="s">
        <v>1640</v>
      </c>
      <c r="D88" s="1080" t="s">
        <v>517</v>
      </c>
      <c r="E88" s="1290">
        <v>2000</v>
      </c>
      <c r="F88" s="1290">
        <v>200</v>
      </c>
      <c r="G88" s="1284" t="s">
        <v>457</v>
      </c>
    </row>
    <row r="89" spans="2:7" ht="12.75">
      <c r="B89" s="1276">
        <v>11</v>
      </c>
      <c r="C89" s="1277" t="s">
        <v>1641</v>
      </c>
      <c r="D89" s="1080" t="s">
        <v>517</v>
      </c>
      <c r="E89" s="1290">
        <v>1000</v>
      </c>
      <c r="F89" s="1290">
        <v>100</v>
      </c>
      <c r="G89" s="1284" t="s">
        <v>741</v>
      </c>
    </row>
    <row r="90" spans="2:7" ht="12.75">
      <c r="B90" s="1276">
        <v>12</v>
      </c>
      <c r="C90" s="1277" t="s">
        <v>1642</v>
      </c>
      <c r="D90" s="1080" t="s">
        <v>517</v>
      </c>
      <c r="E90" s="1290">
        <v>1000</v>
      </c>
      <c r="F90" s="1290">
        <v>100</v>
      </c>
      <c r="G90" s="1284" t="s">
        <v>740</v>
      </c>
    </row>
    <row r="91" spans="2:7" ht="12.75">
      <c r="B91" s="1276">
        <v>13</v>
      </c>
      <c r="C91" s="1277" t="s">
        <v>1643</v>
      </c>
      <c r="D91" s="1080" t="s">
        <v>517</v>
      </c>
      <c r="E91" s="1290">
        <v>1000</v>
      </c>
      <c r="F91" s="1290">
        <v>100</v>
      </c>
      <c r="G91" s="1284" t="s">
        <v>740</v>
      </c>
    </row>
    <row r="92" spans="2:7" ht="12.75">
      <c r="B92" s="1276">
        <v>14</v>
      </c>
      <c r="C92" s="1277" t="s">
        <v>1644</v>
      </c>
      <c r="D92" s="1080" t="s">
        <v>517</v>
      </c>
      <c r="E92" s="1290">
        <v>400</v>
      </c>
      <c r="F92" s="1290">
        <v>40</v>
      </c>
      <c r="G92" s="1284" t="s">
        <v>740</v>
      </c>
    </row>
    <row r="93" spans="2:7" ht="12.75">
      <c r="B93" s="1276">
        <v>15</v>
      </c>
      <c r="C93" s="1277" t="s">
        <v>1645</v>
      </c>
      <c r="D93" s="1080" t="s">
        <v>517</v>
      </c>
      <c r="E93" s="1281">
        <v>2000</v>
      </c>
      <c r="F93" s="1281">
        <v>200</v>
      </c>
      <c r="G93" s="1282" t="s">
        <v>740</v>
      </c>
    </row>
    <row r="94" spans="2:7" ht="12.75">
      <c r="B94" s="1276">
        <v>16</v>
      </c>
      <c r="C94" s="1277" t="s">
        <v>909</v>
      </c>
      <c r="D94" s="1080" t="s">
        <v>517</v>
      </c>
      <c r="E94" s="1281">
        <v>2000</v>
      </c>
      <c r="F94" s="1279">
        <v>200</v>
      </c>
      <c r="G94" s="1280" t="s">
        <v>910</v>
      </c>
    </row>
    <row r="95" spans="2:7" ht="12.75">
      <c r="B95" s="1276">
        <v>17</v>
      </c>
      <c r="C95" s="1277" t="s">
        <v>911</v>
      </c>
      <c r="D95" s="1080" t="s">
        <v>517</v>
      </c>
      <c r="E95" s="1281">
        <v>400</v>
      </c>
      <c r="F95" s="1290">
        <v>40</v>
      </c>
      <c r="G95" s="1282" t="s">
        <v>910</v>
      </c>
    </row>
    <row r="96" spans="2:7" ht="12.75">
      <c r="B96" s="1276">
        <v>18</v>
      </c>
      <c r="C96" s="1277" t="s">
        <v>912</v>
      </c>
      <c r="D96" s="1080" t="s">
        <v>517</v>
      </c>
      <c r="E96" s="1281">
        <v>800</v>
      </c>
      <c r="F96" s="1279">
        <v>80</v>
      </c>
      <c r="G96" s="1280" t="s">
        <v>910</v>
      </c>
    </row>
    <row r="97" spans="2:7" ht="12.75">
      <c r="B97" s="1276">
        <v>19</v>
      </c>
      <c r="C97" s="1277" t="s">
        <v>913</v>
      </c>
      <c r="D97" s="1080" t="s">
        <v>517</v>
      </c>
      <c r="E97" s="1281">
        <v>2400</v>
      </c>
      <c r="F97" s="1279">
        <v>240</v>
      </c>
      <c r="G97" s="1280" t="s">
        <v>910</v>
      </c>
    </row>
    <row r="98" spans="2:7" ht="12.75">
      <c r="B98" s="1276">
        <v>20</v>
      </c>
      <c r="C98" s="1277" t="s">
        <v>914</v>
      </c>
      <c r="D98" s="1080" t="s">
        <v>517</v>
      </c>
      <c r="E98" s="1281">
        <v>7400</v>
      </c>
      <c r="F98" s="1281">
        <v>740</v>
      </c>
      <c r="G98" s="1280" t="s">
        <v>910</v>
      </c>
    </row>
    <row r="99" spans="2:7" ht="12.75">
      <c r="B99" s="1276">
        <v>21</v>
      </c>
      <c r="C99" s="1277" t="s">
        <v>969</v>
      </c>
      <c r="D99" s="1080" t="s">
        <v>517</v>
      </c>
      <c r="E99" s="1281">
        <v>1280</v>
      </c>
      <c r="F99" s="1281">
        <v>128</v>
      </c>
      <c r="G99" s="1282" t="s">
        <v>970</v>
      </c>
    </row>
    <row r="100" spans="2:7" ht="12.75">
      <c r="B100" s="1276">
        <v>22</v>
      </c>
      <c r="C100" s="1277" t="s">
        <v>971</v>
      </c>
      <c r="D100" s="1080" t="s">
        <v>517</v>
      </c>
      <c r="E100" s="1281">
        <v>500</v>
      </c>
      <c r="F100" s="1281">
        <v>50</v>
      </c>
      <c r="G100" s="1282" t="s">
        <v>970</v>
      </c>
    </row>
    <row r="101" spans="2:7" ht="12.75">
      <c r="B101" s="1276">
        <v>23</v>
      </c>
      <c r="C101" s="1277" t="s">
        <v>972</v>
      </c>
      <c r="D101" s="1080" t="s">
        <v>517</v>
      </c>
      <c r="E101" s="1281">
        <v>1400</v>
      </c>
      <c r="F101" s="1281">
        <v>140</v>
      </c>
      <c r="G101" s="1282" t="s">
        <v>970</v>
      </c>
    </row>
    <row r="102" spans="2:7" ht="12.75">
      <c r="B102" s="1276">
        <v>24</v>
      </c>
      <c r="C102" s="1277" t="s">
        <v>973</v>
      </c>
      <c r="D102" s="1080" t="s">
        <v>517</v>
      </c>
      <c r="E102" s="1281">
        <v>2000</v>
      </c>
      <c r="F102" s="1281">
        <v>200</v>
      </c>
      <c r="G102" s="1282" t="s">
        <v>970</v>
      </c>
    </row>
    <row r="103" spans="2:7" ht="12.75">
      <c r="B103" s="1276">
        <v>25</v>
      </c>
      <c r="C103" s="1277" t="s">
        <v>974</v>
      </c>
      <c r="D103" s="1080" t="s">
        <v>517</v>
      </c>
      <c r="E103" s="1281">
        <v>1000</v>
      </c>
      <c r="F103" s="1281">
        <v>100</v>
      </c>
      <c r="G103" s="1282" t="s">
        <v>970</v>
      </c>
    </row>
    <row r="104" spans="2:7" ht="12.75">
      <c r="B104" s="1292"/>
      <c r="C104" s="1285" t="s">
        <v>1034</v>
      </c>
      <c r="D104" s="1286"/>
      <c r="E104" s="1287">
        <v>70125</v>
      </c>
      <c r="F104" s="1287">
        <v>7630.5</v>
      </c>
      <c r="G104" s="1289"/>
    </row>
    <row r="105" spans="2:7" ht="12.75">
      <c r="B105" s="1276">
        <v>1</v>
      </c>
      <c r="C105" s="1277" t="s">
        <v>520</v>
      </c>
      <c r="D105" s="1080" t="s">
        <v>521</v>
      </c>
      <c r="E105" s="1281">
        <v>49909</v>
      </c>
      <c r="F105" s="1281">
        <v>4990.9</v>
      </c>
      <c r="G105" s="1282" t="s">
        <v>1084</v>
      </c>
    </row>
    <row r="106" spans="2:7" ht="12.75">
      <c r="B106" s="1276"/>
      <c r="C106" s="1285" t="s">
        <v>1034</v>
      </c>
      <c r="D106" s="1286"/>
      <c r="E106" s="1287">
        <v>49909</v>
      </c>
      <c r="F106" s="1287">
        <v>4990.9</v>
      </c>
      <c r="G106" s="1289"/>
    </row>
    <row r="107" spans="2:7" ht="12.75">
      <c r="B107" s="1276">
        <v>1</v>
      </c>
      <c r="C107" s="1277" t="s">
        <v>522</v>
      </c>
      <c r="D107" s="1080" t="s">
        <v>523</v>
      </c>
      <c r="E107" s="1281">
        <v>5000</v>
      </c>
      <c r="F107" s="1281">
        <v>500</v>
      </c>
      <c r="G107" s="1282" t="s">
        <v>1085</v>
      </c>
    </row>
    <row r="108" spans="2:7" ht="12.75">
      <c r="B108" s="1276">
        <v>2</v>
      </c>
      <c r="C108" s="1277" t="s">
        <v>524</v>
      </c>
      <c r="D108" s="1080" t="s">
        <v>525</v>
      </c>
      <c r="E108" s="1281">
        <v>11.25</v>
      </c>
      <c r="F108" s="1281">
        <v>1.12</v>
      </c>
      <c r="G108" s="1282" t="s">
        <v>1082</v>
      </c>
    </row>
    <row r="109" spans="2:7" ht="12.75">
      <c r="B109" s="1276">
        <v>3</v>
      </c>
      <c r="C109" s="1277" t="s">
        <v>526</v>
      </c>
      <c r="D109" s="1080" t="s">
        <v>523</v>
      </c>
      <c r="E109" s="1281">
        <v>5610.41</v>
      </c>
      <c r="F109" s="1281">
        <v>561.04</v>
      </c>
      <c r="G109" s="1282" t="s">
        <v>1082</v>
      </c>
    </row>
    <row r="110" spans="2:7" ht="12.75">
      <c r="B110" s="1276">
        <v>4</v>
      </c>
      <c r="C110" s="1277" t="s">
        <v>1656</v>
      </c>
      <c r="D110" s="1080" t="s">
        <v>523</v>
      </c>
      <c r="E110" s="1281">
        <v>13608</v>
      </c>
      <c r="F110" s="1281">
        <v>1360.8</v>
      </c>
      <c r="G110" s="1282" t="s">
        <v>1610</v>
      </c>
    </row>
    <row r="111" spans="2:7" ht="12.75">
      <c r="B111" s="1276">
        <v>5</v>
      </c>
      <c r="C111" s="1277" t="s">
        <v>1657</v>
      </c>
      <c r="D111" s="1080" t="s">
        <v>525</v>
      </c>
      <c r="E111" s="1281">
        <v>29.51</v>
      </c>
      <c r="F111" s="1281">
        <v>2.95</v>
      </c>
      <c r="G111" s="1282" t="s">
        <v>1658</v>
      </c>
    </row>
    <row r="112" spans="2:7" ht="12.75">
      <c r="B112" s="1276">
        <v>6</v>
      </c>
      <c r="C112" s="1277" t="s">
        <v>1660</v>
      </c>
      <c r="D112" s="1080" t="s">
        <v>523</v>
      </c>
      <c r="E112" s="1281">
        <v>721.99</v>
      </c>
      <c r="F112" s="1281">
        <v>72.2</v>
      </c>
      <c r="G112" s="1282" t="s">
        <v>1612</v>
      </c>
    </row>
    <row r="113" spans="2:7" ht="12.75">
      <c r="B113" s="1276">
        <v>7</v>
      </c>
      <c r="C113" s="1277" t="s">
        <v>1661</v>
      </c>
      <c r="D113" s="1080" t="s">
        <v>523</v>
      </c>
      <c r="E113" s="1281">
        <v>625</v>
      </c>
      <c r="F113" s="1281">
        <v>62.5</v>
      </c>
      <c r="G113" s="1282" t="s">
        <v>1612</v>
      </c>
    </row>
    <row r="114" spans="2:7" ht="12.75">
      <c r="B114" s="1276">
        <v>8</v>
      </c>
      <c r="C114" s="1277" t="s">
        <v>468</v>
      </c>
      <c r="D114" s="1080" t="s">
        <v>469</v>
      </c>
      <c r="E114" s="1281">
        <v>17.28</v>
      </c>
      <c r="F114" s="1281">
        <v>1.73</v>
      </c>
      <c r="G114" s="1282" t="s">
        <v>457</v>
      </c>
    </row>
    <row r="115" spans="2:7" ht="12.75">
      <c r="B115" s="1276">
        <v>9</v>
      </c>
      <c r="C115" s="1277" t="s">
        <v>470</v>
      </c>
      <c r="D115" s="1080" t="s">
        <v>523</v>
      </c>
      <c r="E115" s="1281">
        <v>288</v>
      </c>
      <c r="F115" s="1281">
        <v>28.8</v>
      </c>
      <c r="G115" s="1282" t="s">
        <v>453</v>
      </c>
    </row>
    <row r="116" spans="2:7" ht="12.75">
      <c r="B116" s="1276">
        <v>10</v>
      </c>
      <c r="C116" s="1277" t="s">
        <v>1646</v>
      </c>
      <c r="D116" s="1080" t="s">
        <v>523</v>
      </c>
      <c r="E116" s="1281">
        <v>4510.72</v>
      </c>
      <c r="F116" s="1281">
        <v>451.07</v>
      </c>
      <c r="G116" s="1282" t="s">
        <v>738</v>
      </c>
    </row>
    <row r="117" spans="2:7" ht="12.75">
      <c r="B117" s="1276">
        <v>11</v>
      </c>
      <c r="C117" s="1277" t="s">
        <v>1647</v>
      </c>
      <c r="D117" s="1080" t="s">
        <v>523</v>
      </c>
      <c r="E117" s="1281">
        <v>150</v>
      </c>
      <c r="F117" s="1281">
        <v>15</v>
      </c>
      <c r="G117" s="1282" t="s">
        <v>738</v>
      </c>
    </row>
    <row r="118" spans="2:7" ht="12.75">
      <c r="B118" s="1276">
        <v>12</v>
      </c>
      <c r="C118" s="1277" t="s">
        <v>1631</v>
      </c>
      <c r="D118" s="1000" t="s">
        <v>523</v>
      </c>
      <c r="E118" s="1281">
        <v>1650</v>
      </c>
      <c r="F118" s="1290">
        <v>165</v>
      </c>
      <c r="G118" s="1291" t="s">
        <v>738</v>
      </c>
    </row>
    <row r="119" spans="2:7" ht="12.75">
      <c r="B119" s="1276">
        <v>13</v>
      </c>
      <c r="C119" s="1258" t="s">
        <v>742</v>
      </c>
      <c r="D119" s="1000" t="s">
        <v>523</v>
      </c>
      <c r="E119" s="1290">
        <v>3750</v>
      </c>
      <c r="F119" s="1290">
        <v>375</v>
      </c>
      <c r="G119" s="1284" t="s">
        <v>738</v>
      </c>
    </row>
    <row r="120" spans="2:7" ht="12.75">
      <c r="B120" s="1276">
        <v>14</v>
      </c>
      <c r="C120" s="46" t="s">
        <v>1648</v>
      </c>
      <c r="D120" s="1000" t="s">
        <v>523</v>
      </c>
      <c r="E120" s="712">
        <v>1930.65</v>
      </c>
      <c r="F120" s="712">
        <v>193.06</v>
      </c>
      <c r="G120" s="1261" t="s">
        <v>1633</v>
      </c>
    </row>
    <row r="121" spans="2:7" ht="12.75">
      <c r="B121" s="1276">
        <v>15</v>
      </c>
      <c r="C121" s="46" t="s">
        <v>1649</v>
      </c>
      <c r="D121" s="1000" t="s">
        <v>469</v>
      </c>
      <c r="E121" s="712">
        <v>27.5</v>
      </c>
      <c r="F121" s="712">
        <v>2.75</v>
      </c>
      <c r="G121" s="1261" t="s">
        <v>741</v>
      </c>
    </row>
    <row r="122" spans="2:7" ht="12.75">
      <c r="B122" s="1276">
        <v>16</v>
      </c>
      <c r="C122" s="46" t="s">
        <v>1650</v>
      </c>
      <c r="D122" s="1000" t="s">
        <v>523</v>
      </c>
      <c r="E122" s="712">
        <v>8934.82</v>
      </c>
      <c r="F122" s="712">
        <v>893.48</v>
      </c>
      <c r="G122" s="1261" t="s">
        <v>1636</v>
      </c>
    </row>
    <row r="123" spans="2:7" ht="12.75">
      <c r="B123" s="1276">
        <v>17</v>
      </c>
      <c r="C123" s="46" t="s">
        <v>915</v>
      </c>
      <c r="D123" s="1000" t="s">
        <v>975</v>
      </c>
      <c r="E123" s="712">
        <v>101.62</v>
      </c>
      <c r="F123" s="712">
        <v>10.16</v>
      </c>
      <c r="G123" s="1261" t="s">
        <v>906</v>
      </c>
    </row>
    <row r="124" spans="2:7" ht="12.75">
      <c r="B124" s="1276">
        <v>18</v>
      </c>
      <c r="C124" s="46" t="s">
        <v>916</v>
      </c>
      <c r="D124" s="1000" t="s">
        <v>523</v>
      </c>
      <c r="E124" s="712">
        <v>867.43</v>
      </c>
      <c r="F124" s="712">
        <v>86.74</v>
      </c>
      <c r="G124" s="1261" t="s">
        <v>906</v>
      </c>
    </row>
    <row r="125" spans="2:7" ht="12.75">
      <c r="B125" s="1276">
        <v>19</v>
      </c>
      <c r="C125" s="46" t="s">
        <v>917</v>
      </c>
      <c r="D125" s="1000" t="s">
        <v>523</v>
      </c>
      <c r="E125" s="712">
        <v>1000</v>
      </c>
      <c r="F125" s="712">
        <v>100</v>
      </c>
      <c r="G125" s="1261" t="s">
        <v>906</v>
      </c>
    </row>
    <row r="126" spans="2:7" ht="12.75">
      <c r="B126" s="1276">
        <v>20</v>
      </c>
      <c r="C126" s="46" t="s">
        <v>1650</v>
      </c>
      <c r="D126" s="1000" t="s">
        <v>975</v>
      </c>
      <c r="E126" s="712">
        <v>291.69</v>
      </c>
      <c r="F126" s="712">
        <v>29.16</v>
      </c>
      <c r="G126" s="1261" t="s">
        <v>906</v>
      </c>
    </row>
    <row r="127" spans="2:7" ht="12.75">
      <c r="B127" s="1276">
        <v>21</v>
      </c>
      <c r="C127" s="46" t="s">
        <v>918</v>
      </c>
      <c r="D127" s="1000" t="s">
        <v>523</v>
      </c>
      <c r="E127" s="712">
        <v>4660.17</v>
      </c>
      <c r="F127" s="712">
        <v>466.01</v>
      </c>
      <c r="G127" s="1261" t="s">
        <v>906</v>
      </c>
    </row>
    <row r="128" spans="2:7" ht="12.75">
      <c r="B128" s="1276">
        <v>22</v>
      </c>
      <c r="C128" s="46" t="s">
        <v>916</v>
      </c>
      <c r="D128" s="1000" t="s">
        <v>975</v>
      </c>
      <c r="E128" s="712">
        <v>32.57</v>
      </c>
      <c r="F128" s="712">
        <v>3.25</v>
      </c>
      <c r="G128" s="1261" t="s">
        <v>906</v>
      </c>
    </row>
    <row r="129" spans="2:7" ht="12.75">
      <c r="B129" s="1276">
        <v>23</v>
      </c>
      <c r="C129" s="46" t="s">
        <v>976</v>
      </c>
      <c r="D129" s="1000" t="s">
        <v>523</v>
      </c>
      <c r="E129" s="46">
        <v>2123.08</v>
      </c>
      <c r="F129" s="46">
        <v>212.3</v>
      </c>
      <c r="G129" s="1261" t="s">
        <v>67</v>
      </c>
    </row>
    <row r="130" spans="2:7" ht="12.75">
      <c r="B130" s="1276">
        <v>24</v>
      </c>
      <c r="C130" s="46" t="s">
        <v>1652</v>
      </c>
      <c r="D130" s="1000" t="s">
        <v>523</v>
      </c>
      <c r="E130" s="46">
        <v>3086.8</v>
      </c>
      <c r="F130" s="46">
        <v>308.68</v>
      </c>
      <c r="G130" s="1261" t="s">
        <v>67</v>
      </c>
    </row>
    <row r="131" spans="2:7" ht="12.75">
      <c r="B131" s="1276">
        <v>25</v>
      </c>
      <c r="C131" s="46" t="s">
        <v>977</v>
      </c>
      <c r="D131" s="1000" t="s">
        <v>975</v>
      </c>
      <c r="E131" s="46">
        <v>139.83</v>
      </c>
      <c r="F131" s="46">
        <v>13.98</v>
      </c>
      <c r="G131" s="1261" t="s">
        <v>965</v>
      </c>
    </row>
    <row r="132" spans="2:7" ht="12.75">
      <c r="B132" s="1276">
        <v>26</v>
      </c>
      <c r="C132" s="46" t="s">
        <v>978</v>
      </c>
      <c r="D132" s="1000" t="s">
        <v>523</v>
      </c>
      <c r="E132" s="46">
        <v>661.42</v>
      </c>
      <c r="F132" s="46">
        <v>66.14</v>
      </c>
      <c r="G132" s="1261" t="s">
        <v>965</v>
      </c>
    </row>
    <row r="133" spans="2:7" ht="12.75">
      <c r="B133" s="1276">
        <v>27</v>
      </c>
      <c r="C133" s="46" t="s">
        <v>979</v>
      </c>
      <c r="D133" s="1000" t="s">
        <v>523</v>
      </c>
      <c r="E133" s="46">
        <v>451.44</v>
      </c>
      <c r="F133" s="46">
        <v>45.14</v>
      </c>
      <c r="G133" s="1261" t="s">
        <v>965</v>
      </c>
    </row>
    <row r="134" spans="2:7" ht="12.75">
      <c r="B134" s="1276"/>
      <c r="C134" s="1271" t="s">
        <v>1034</v>
      </c>
      <c r="D134" s="1271"/>
      <c r="E134" s="1271">
        <v>60281.18</v>
      </c>
      <c r="F134" s="1271">
        <v>6028.06</v>
      </c>
      <c r="G134" s="1293"/>
    </row>
    <row r="135" spans="2:7" ht="13.5" thickBot="1">
      <c r="B135" s="1295"/>
      <c r="C135" s="1273" t="s">
        <v>1662</v>
      </c>
      <c r="D135" s="1273"/>
      <c r="E135" s="1273"/>
      <c r="F135" s="1273">
        <v>21205.22</v>
      </c>
      <c r="G135" s="1294"/>
    </row>
    <row r="136" ht="13.5" thickTop="1"/>
  </sheetData>
  <sheetProtection/>
  <mergeCells count="8">
    <mergeCell ref="B1:F1"/>
    <mergeCell ref="B43:G43"/>
    <mergeCell ref="B2:F2"/>
    <mergeCell ref="B4:B5"/>
    <mergeCell ref="C4:C5"/>
    <mergeCell ref="D4:D5"/>
    <mergeCell ref="F4:F5"/>
    <mergeCell ref="B3:F3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3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23.421875" style="15" customWidth="1"/>
    <col min="2" max="5" width="11.7109375" style="15" customWidth="1"/>
    <col min="6" max="6" width="9.00390625" style="15" customWidth="1"/>
    <col min="7" max="7" width="11.7109375" style="15" customWidth="1"/>
    <col min="8" max="8" width="9.00390625" style="15" customWidth="1"/>
    <col min="9" max="9" width="11.7109375" style="15" customWidth="1"/>
    <col min="10" max="10" width="8.421875" style="15" customWidth="1"/>
    <col min="11" max="11" width="7.8515625" style="15" customWidth="1"/>
    <col min="12" max="12" width="10.00390625" style="15" customWidth="1"/>
    <col min="13" max="16384" width="9.140625" style="15" customWidth="1"/>
  </cols>
  <sheetData>
    <row r="1" spans="1:12" ht="15" customHeight="1">
      <c r="A1" s="1408" t="s">
        <v>1295</v>
      </c>
      <c r="B1" s="1408"/>
      <c r="C1" s="1408"/>
      <c r="D1" s="1408"/>
      <c r="E1" s="1408"/>
      <c r="F1" s="1408"/>
      <c r="G1" s="1408"/>
      <c r="H1" s="1408"/>
      <c r="I1" s="1408"/>
      <c r="J1" s="1408"/>
      <c r="K1" s="1408"/>
      <c r="L1" s="1408"/>
    </row>
    <row r="2" spans="1:12" ht="15" customHeight="1">
      <c r="A2" s="1448" t="s">
        <v>778</v>
      </c>
      <c r="B2" s="1448"/>
      <c r="C2" s="1448"/>
      <c r="D2" s="1448"/>
      <c r="E2" s="1448"/>
      <c r="F2" s="1448"/>
      <c r="G2" s="1448"/>
      <c r="H2" s="1448"/>
      <c r="I2" s="1448"/>
      <c r="J2" s="1448"/>
      <c r="K2" s="1448"/>
      <c r="L2" s="1448"/>
    </row>
    <row r="3" spans="1:12" ht="15" customHeight="1" thickBot="1">
      <c r="A3" s="1443"/>
      <c r="B3" s="1443"/>
      <c r="C3" s="1443"/>
      <c r="D3" s="1443"/>
      <c r="E3" s="1443"/>
      <c r="F3" s="1443"/>
      <c r="G3" s="1443"/>
      <c r="H3" s="1443"/>
      <c r="I3" s="1443"/>
      <c r="J3" s="1443"/>
      <c r="K3" s="1443"/>
      <c r="L3" s="1443"/>
    </row>
    <row r="4" spans="1:12" ht="15" customHeight="1" thickTop="1">
      <c r="A4" s="727"/>
      <c r="B4" s="1444" t="s">
        <v>1203</v>
      </c>
      <c r="C4" s="1445"/>
      <c r="D4" s="1446"/>
      <c r="E4" s="1445" t="s">
        <v>1264</v>
      </c>
      <c r="F4" s="1445"/>
      <c r="G4" s="1445"/>
      <c r="H4" s="1445"/>
      <c r="I4" s="1445"/>
      <c r="J4" s="1445"/>
      <c r="K4" s="1445"/>
      <c r="L4" s="1447"/>
    </row>
    <row r="5" spans="1:12" ht="15" customHeight="1">
      <c r="A5" s="773"/>
      <c r="B5" s="1438" t="s">
        <v>568</v>
      </c>
      <c r="C5" s="1439"/>
      <c r="D5" s="1440"/>
      <c r="E5" s="1439" t="s">
        <v>569</v>
      </c>
      <c r="F5" s="1439"/>
      <c r="G5" s="1439"/>
      <c r="H5" s="1439"/>
      <c r="I5" s="1439"/>
      <c r="J5" s="1440"/>
      <c r="K5" s="775"/>
      <c r="L5" s="776"/>
    </row>
    <row r="6" spans="1:12" ht="15" customHeight="1">
      <c r="A6" s="777" t="s">
        <v>1032</v>
      </c>
      <c r="B6" s="778"/>
      <c r="C6" s="778"/>
      <c r="D6" s="778"/>
      <c r="E6" s="1441">
        <v>2009</v>
      </c>
      <c r="F6" s="1442"/>
      <c r="G6" s="1438">
        <v>2010</v>
      </c>
      <c r="H6" s="1440"/>
      <c r="I6" s="1425">
        <v>2011</v>
      </c>
      <c r="J6" s="1425"/>
      <c r="K6" s="1425" t="s">
        <v>1549</v>
      </c>
      <c r="L6" s="1426"/>
    </row>
    <row r="7" spans="1:12" ht="15" customHeight="1">
      <c r="A7" s="777"/>
      <c r="B7" s="726">
        <v>2009</v>
      </c>
      <c r="C7" s="781">
        <v>2010</v>
      </c>
      <c r="D7" s="81">
        <v>2011</v>
      </c>
      <c r="E7" s="779">
        <v>1</v>
      </c>
      <c r="F7" s="780">
        <v>2</v>
      </c>
      <c r="G7" s="774">
        <v>3</v>
      </c>
      <c r="H7" s="728">
        <v>4</v>
      </c>
      <c r="I7" s="478">
        <v>5</v>
      </c>
      <c r="J7" s="478">
        <v>6</v>
      </c>
      <c r="K7" s="782" t="s">
        <v>359</v>
      </c>
      <c r="L7" s="783" t="s">
        <v>358</v>
      </c>
    </row>
    <row r="8" spans="1:12" ht="15" customHeight="1">
      <c r="A8" s="777"/>
      <c r="B8" s="726"/>
      <c r="C8" s="781"/>
      <c r="D8" s="81"/>
      <c r="E8" s="725" t="s">
        <v>1034</v>
      </c>
      <c r="F8" s="765" t="s">
        <v>1036</v>
      </c>
      <c r="G8" s="765" t="s">
        <v>1034</v>
      </c>
      <c r="H8" s="765" t="s">
        <v>1036</v>
      </c>
      <c r="I8" s="765" t="s">
        <v>1034</v>
      </c>
      <c r="J8" s="765" t="s">
        <v>1036</v>
      </c>
      <c r="K8" s="781"/>
      <c r="L8" s="798"/>
    </row>
    <row r="9" spans="1:12" ht="16.5" customHeight="1">
      <c r="A9" s="799" t="s">
        <v>1035</v>
      </c>
      <c r="B9" s="800">
        <v>152</v>
      </c>
      <c r="C9" s="801">
        <v>168</v>
      </c>
      <c r="D9" s="801">
        <v>202</v>
      </c>
      <c r="E9" s="349">
        <v>402030.54</v>
      </c>
      <c r="F9" s="802">
        <v>100</v>
      </c>
      <c r="G9" s="349">
        <v>375996.15</v>
      </c>
      <c r="H9" s="802">
        <v>100</v>
      </c>
      <c r="I9" s="349">
        <v>337574.32</v>
      </c>
      <c r="J9" s="802">
        <v>100</v>
      </c>
      <c r="K9" s="802">
        <v>-6.475724456156996</v>
      </c>
      <c r="L9" s="803">
        <v>-10.218676441234834</v>
      </c>
    </row>
    <row r="10" spans="1:12" ht="16.5" customHeight="1">
      <c r="A10" s="784" t="s">
        <v>1041</v>
      </c>
      <c r="B10" s="752">
        <v>121</v>
      </c>
      <c r="C10" s="752">
        <v>136</v>
      </c>
      <c r="D10" s="752">
        <v>170</v>
      </c>
      <c r="E10" s="785">
        <v>291273.59</v>
      </c>
      <c r="F10" s="786">
        <v>77.46717353355879</v>
      </c>
      <c r="G10" s="785">
        <v>276769.54</v>
      </c>
      <c r="H10" s="786">
        <v>81.98773532299495</v>
      </c>
      <c r="I10" s="785">
        <v>236737.15</v>
      </c>
      <c r="J10" s="786">
        <v>70.1288978379635</v>
      </c>
      <c r="K10" s="786">
        <v>-4.979528010074645</v>
      </c>
      <c r="L10" s="787">
        <v>-14.464160326313362</v>
      </c>
    </row>
    <row r="11" spans="1:12" ht="16.5" customHeight="1">
      <c r="A11" s="788" t="s">
        <v>1204</v>
      </c>
      <c r="B11" s="998">
        <v>17</v>
      </c>
      <c r="C11" s="752">
        <v>23</v>
      </c>
      <c r="D11" s="752">
        <v>24</v>
      </c>
      <c r="E11" s="185">
        <v>208176.53</v>
      </c>
      <c r="F11" s="786">
        <v>55.366665323567815</v>
      </c>
      <c r="G11" s="1027">
        <v>206540.38</v>
      </c>
      <c r="H11" s="786">
        <v>61.18367653084513</v>
      </c>
      <c r="I11" s="1027">
        <v>171080.04</v>
      </c>
      <c r="J11" s="786">
        <v>50.67922228207407</v>
      </c>
      <c r="K11" s="786">
        <v>-0.7859435451248942</v>
      </c>
      <c r="L11" s="787">
        <v>-17.16872022797672</v>
      </c>
    </row>
    <row r="12" spans="1:12" ht="16.5" customHeight="1">
      <c r="A12" s="788" t="s">
        <v>1205</v>
      </c>
      <c r="B12" s="998">
        <v>26</v>
      </c>
      <c r="C12" s="752">
        <v>33</v>
      </c>
      <c r="D12" s="752">
        <v>55</v>
      </c>
      <c r="E12" s="185">
        <v>22819.75</v>
      </c>
      <c r="F12" s="786">
        <v>6.069144590975201</v>
      </c>
      <c r="G12" s="1027">
        <v>26228.49</v>
      </c>
      <c r="H12" s="786">
        <v>7.769693500382377</v>
      </c>
      <c r="I12" s="1027">
        <v>27264.6</v>
      </c>
      <c r="J12" s="786">
        <v>8.076621468125895</v>
      </c>
      <c r="K12" s="786">
        <v>14.937674602044297</v>
      </c>
      <c r="L12" s="787">
        <v>3.9503227215901404</v>
      </c>
    </row>
    <row r="13" spans="1:12" ht="16.5" customHeight="1">
      <c r="A13" s="788" t="s">
        <v>1206</v>
      </c>
      <c r="B13" s="998">
        <v>61</v>
      </c>
      <c r="C13" s="752">
        <v>63</v>
      </c>
      <c r="D13" s="752">
        <v>71</v>
      </c>
      <c r="E13" s="185">
        <v>50150.27</v>
      </c>
      <c r="F13" s="786">
        <v>13.337974338301072</v>
      </c>
      <c r="G13" s="1027">
        <v>34651.55</v>
      </c>
      <c r="H13" s="786">
        <v>10.264865526500952</v>
      </c>
      <c r="I13" s="1027">
        <v>27917.99</v>
      </c>
      <c r="J13" s="786">
        <v>8.27017588304703</v>
      </c>
      <c r="K13" s="786">
        <v>-30.904559437067817</v>
      </c>
      <c r="L13" s="787">
        <v>-19.432204331407974</v>
      </c>
    </row>
    <row r="14" spans="1:12" ht="16.5" customHeight="1">
      <c r="A14" s="788" t="s">
        <v>1207</v>
      </c>
      <c r="B14" s="998">
        <v>17</v>
      </c>
      <c r="C14" s="752">
        <v>17</v>
      </c>
      <c r="D14" s="752">
        <v>20</v>
      </c>
      <c r="E14" s="185">
        <v>10127.04</v>
      </c>
      <c r="F14" s="786">
        <v>2.69338928071471</v>
      </c>
      <c r="G14" s="1027">
        <v>9349.12</v>
      </c>
      <c r="H14" s="786">
        <v>2.7694997652665054</v>
      </c>
      <c r="I14" s="1027">
        <v>10474.52</v>
      </c>
      <c r="J14" s="786">
        <v>3.1028782047165206</v>
      </c>
      <c r="K14" s="786">
        <v>-7.681612791101841</v>
      </c>
      <c r="L14" s="787">
        <v>12.037496577217965</v>
      </c>
    </row>
    <row r="15" spans="1:12" ht="16.5" customHeight="1">
      <c r="A15" s="789" t="s">
        <v>1037</v>
      </c>
      <c r="B15" s="998">
        <v>18</v>
      </c>
      <c r="C15" s="752">
        <v>18</v>
      </c>
      <c r="D15" s="752">
        <v>18</v>
      </c>
      <c r="E15" s="185">
        <v>7169.76</v>
      </c>
      <c r="F15" s="786">
        <v>1.906870588967467</v>
      </c>
      <c r="G15" s="1027">
        <v>7761.86</v>
      </c>
      <c r="H15" s="786">
        <v>2.29930404658743</v>
      </c>
      <c r="I15" s="1027">
        <v>9334.96</v>
      </c>
      <c r="J15" s="786">
        <v>2.765305133399958</v>
      </c>
      <c r="K15" s="786">
        <v>8.258295954118395</v>
      </c>
      <c r="L15" s="787">
        <v>20.26704939280016</v>
      </c>
    </row>
    <row r="16" spans="1:12" ht="16.5" customHeight="1">
      <c r="A16" s="789" t="s">
        <v>1038</v>
      </c>
      <c r="B16" s="998">
        <v>4</v>
      </c>
      <c r="C16" s="752">
        <v>4</v>
      </c>
      <c r="D16" s="752">
        <v>4</v>
      </c>
      <c r="E16" s="185">
        <v>4520.75</v>
      </c>
      <c r="F16" s="786">
        <v>1.2023394388479778</v>
      </c>
      <c r="G16" s="1027">
        <v>4832.13</v>
      </c>
      <c r="H16" s="786">
        <v>1.4314270113911511</v>
      </c>
      <c r="I16" s="1027">
        <v>6043.12</v>
      </c>
      <c r="J16" s="786">
        <v>1.790159867610783</v>
      </c>
      <c r="K16" s="786">
        <v>6.8877951667311805</v>
      </c>
      <c r="L16" s="787">
        <v>25.061204893080273</v>
      </c>
    </row>
    <row r="17" spans="1:12" ht="16.5" customHeight="1">
      <c r="A17" s="789" t="s">
        <v>1039</v>
      </c>
      <c r="B17" s="998">
        <v>4</v>
      </c>
      <c r="C17" s="752">
        <v>4</v>
      </c>
      <c r="D17" s="752">
        <v>4</v>
      </c>
      <c r="E17" s="185">
        <v>1226.07</v>
      </c>
      <c r="F17" s="786">
        <v>0.3260857857188166</v>
      </c>
      <c r="G17" s="1027">
        <v>1442.79</v>
      </c>
      <c r="H17" s="786">
        <v>0.4273992168598607</v>
      </c>
      <c r="I17" s="1027">
        <v>1554.55</v>
      </c>
      <c r="J17" s="786">
        <v>0.4605060005749253</v>
      </c>
      <c r="K17" s="786">
        <v>17.675989136019965</v>
      </c>
      <c r="L17" s="787">
        <v>7.746103036477933</v>
      </c>
    </row>
    <row r="18" spans="1:12" ht="16.5" customHeight="1">
      <c r="A18" s="790" t="s">
        <v>1211</v>
      </c>
      <c r="B18" s="752">
        <v>3</v>
      </c>
      <c r="C18" s="752">
        <v>4</v>
      </c>
      <c r="D18" s="752">
        <v>4</v>
      </c>
      <c r="E18" s="185">
        <v>16371.21</v>
      </c>
      <c r="F18" s="786">
        <v>4.354089795866261</v>
      </c>
      <c r="G18" s="1027">
        <v>17670.67</v>
      </c>
      <c r="H18" s="791">
        <v>5.234601376076237</v>
      </c>
      <c r="I18" s="1027">
        <v>15636.12</v>
      </c>
      <c r="J18" s="792">
        <v>4.6319044647709</v>
      </c>
      <c r="K18" s="1016">
        <v>7.937470718413593</v>
      </c>
      <c r="L18" s="793">
        <v>-100</v>
      </c>
    </row>
    <row r="19" spans="1:12" ht="16.5" customHeight="1" thickBot="1">
      <c r="A19" s="794" t="s">
        <v>1040</v>
      </c>
      <c r="B19" s="1021">
        <v>2</v>
      </c>
      <c r="C19" s="795">
        <v>2</v>
      </c>
      <c r="D19" s="795">
        <v>2</v>
      </c>
      <c r="E19" s="975">
        <v>81469.16</v>
      </c>
      <c r="F19" s="796">
        <v>21.66755164913258</v>
      </c>
      <c r="G19" s="291">
        <v>67519.16</v>
      </c>
      <c r="H19" s="796">
        <v>20.001272608651043</v>
      </c>
      <c r="I19" s="291">
        <v>68268.42</v>
      </c>
      <c r="J19" s="796">
        <v>20.223226695679934</v>
      </c>
      <c r="K19" s="796">
        <v>-17.123043861014395</v>
      </c>
      <c r="L19" s="797">
        <v>-76.84195123280563</v>
      </c>
    </row>
    <row r="20" spans="1:12" ht="15" customHeight="1" thickTop="1">
      <c r="A20" s="1437" t="s">
        <v>846</v>
      </c>
      <c r="B20" s="1437"/>
      <c r="C20" s="1437"/>
      <c r="D20" s="17"/>
      <c r="E20" s="17"/>
      <c r="F20" s="17"/>
      <c r="G20" s="17"/>
      <c r="H20" s="17"/>
      <c r="I20" s="22"/>
      <c r="J20" s="17"/>
      <c r="K20" s="17"/>
      <c r="L20" s="17"/>
    </row>
  </sheetData>
  <sheetProtection/>
  <mergeCells count="12">
    <mergeCell ref="A1:L1"/>
    <mergeCell ref="A3:L3"/>
    <mergeCell ref="B4:D4"/>
    <mergeCell ref="E4:L4"/>
    <mergeCell ref="A2:L2"/>
    <mergeCell ref="K6:L6"/>
    <mergeCell ref="A20:C20"/>
    <mergeCell ref="B5:D5"/>
    <mergeCell ref="E5:J5"/>
    <mergeCell ref="E6:F6"/>
    <mergeCell ref="G6:H6"/>
    <mergeCell ref="I6:J6"/>
  </mergeCells>
  <printOptions/>
  <pageMargins left="0.75" right="0.75" top="1" bottom="1" header="0.5" footer="0.5"/>
  <pageSetup fitToHeight="1" fitToWidth="1" horizontalDpi="600" verticalDpi="600" orientation="portrait" scale="6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PageLayoutView="0" workbookViewId="0" topLeftCell="A22">
      <selection activeCell="E38" sqref="E38"/>
    </sheetView>
  </sheetViews>
  <sheetFormatPr defaultColWidth="9.140625" defaultRowHeight="12.75"/>
  <cols>
    <col min="1" max="1" width="28.00390625" style="15" customWidth="1"/>
    <col min="2" max="8" width="11.7109375" style="15" customWidth="1"/>
    <col min="9" max="9" width="8.8515625" style="15" customWidth="1"/>
    <col min="10" max="10" width="8.421875" style="15" customWidth="1"/>
    <col min="11" max="11" width="8.00390625" style="15" customWidth="1"/>
    <col min="12" max="12" width="9.7109375" style="15" customWidth="1"/>
    <col min="13" max="13" width="8.57421875" style="15" customWidth="1"/>
    <col min="14" max="14" width="10.28125" style="15" customWidth="1"/>
    <col min="15" max="15" width="8.8515625" style="15" customWidth="1"/>
    <col min="16" max="16384" width="9.140625" style="15" customWidth="1"/>
  </cols>
  <sheetData>
    <row r="1" spans="1:14" ht="15" customHeight="1">
      <c r="A1" s="1377" t="s">
        <v>1307</v>
      </c>
      <c r="B1" s="1377"/>
      <c r="C1" s="1377"/>
      <c r="D1" s="1377"/>
      <c r="E1" s="1377"/>
      <c r="F1" s="1377"/>
      <c r="G1" s="1377"/>
      <c r="H1" s="1377"/>
      <c r="I1" s="1377"/>
      <c r="J1" s="1377"/>
      <c r="K1" s="28"/>
      <c r="L1" s="28"/>
      <c r="M1" s="28"/>
      <c r="N1" s="28"/>
    </row>
    <row r="2" spans="1:14" ht="15" customHeight="1">
      <c r="A2" s="1448" t="s">
        <v>1783</v>
      </c>
      <c r="B2" s="1448"/>
      <c r="C2" s="1448"/>
      <c r="D2" s="1448"/>
      <c r="E2" s="1448"/>
      <c r="F2" s="1448"/>
      <c r="G2" s="1448"/>
      <c r="H2" s="1448"/>
      <c r="I2" s="1448"/>
      <c r="J2" s="1448"/>
      <c r="K2" s="18"/>
      <c r="L2" s="1028"/>
      <c r="M2" s="18"/>
      <c r="N2" s="18"/>
    </row>
    <row r="3" spans="1:14" ht="15" customHeight="1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5" customHeight="1" thickTop="1">
      <c r="A4" s="1330" t="s">
        <v>1045</v>
      </c>
      <c r="B4" s="1428" t="s">
        <v>816</v>
      </c>
      <c r="C4" s="1428"/>
      <c r="D4" s="1428"/>
      <c r="E4" s="1428"/>
      <c r="F4" s="1428"/>
      <c r="G4" s="1428"/>
      <c r="H4" s="1428"/>
      <c r="I4" s="1455" t="s">
        <v>1549</v>
      </c>
      <c r="J4" s="1456"/>
      <c r="K4" s="18"/>
      <c r="L4" s="18"/>
      <c r="M4" s="18"/>
      <c r="N4" s="18"/>
    </row>
    <row r="5" spans="1:14" ht="15" customHeight="1">
      <c r="A5" s="1331"/>
      <c r="B5" s="1425" t="s">
        <v>569</v>
      </c>
      <c r="C5" s="1425"/>
      <c r="D5" s="1425"/>
      <c r="E5" s="1425"/>
      <c r="F5" s="1425"/>
      <c r="G5" s="1425"/>
      <c r="H5" s="1425"/>
      <c r="I5" s="1457"/>
      <c r="J5" s="1458"/>
      <c r="K5" s="18"/>
      <c r="L5" s="30"/>
      <c r="M5" s="30"/>
      <c r="N5" s="30"/>
    </row>
    <row r="6" spans="1:14" ht="15" customHeight="1">
      <c r="A6" s="1331"/>
      <c r="B6" s="782">
        <v>2009</v>
      </c>
      <c r="C6" s="1425">
        <v>2010</v>
      </c>
      <c r="D6" s="1425"/>
      <c r="E6" s="1425"/>
      <c r="F6" s="1425">
        <v>2011</v>
      </c>
      <c r="G6" s="1425"/>
      <c r="H6" s="1425"/>
      <c r="I6" s="1457"/>
      <c r="J6" s="1458"/>
      <c r="K6" s="18"/>
      <c r="L6" s="30"/>
      <c r="M6" s="30"/>
      <c r="N6" s="30"/>
    </row>
    <row r="7" spans="1:14" ht="15" customHeight="1">
      <c r="A7" s="1331"/>
      <c r="B7" s="1009" t="s">
        <v>1046</v>
      </c>
      <c r="C7" s="478" t="s">
        <v>1047</v>
      </c>
      <c r="D7" s="495" t="s">
        <v>1048</v>
      </c>
      <c r="E7" s="495" t="s">
        <v>1046</v>
      </c>
      <c r="F7" s="478" t="s">
        <v>1047</v>
      </c>
      <c r="G7" s="495" t="s">
        <v>1048</v>
      </c>
      <c r="H7" s="495" t="s">
        <v>1046</v>
      </c>
      <c r="I7" s="1459"/>
      <c r="J7" s="1460"/>
      <c r="K7" s="496"/>
      <c r="L7" s="30"/>
      <c r="M7" s="30"/>
      <c r="N7" s="30"/>
    </row>
    <row r="8" spans="1:14" ht="15" customHeight="1">
      <c r="A8" s="1332"/>
      <c r="B8" s="478">
        <v>1</v>
      </c>
      <c r="C8" s="495">
        <v>2</v>
      </c>
      <c r="D8" s="495">
        <v>3</v>
      </c>
      <c r="E8" s="478">
        <v>4</v>
      </c>
      <c r="F8" s="495">
        <v>5</v>
      </c>
      <c r="G8" s="495">
        <v>6</v>
      </c>
      <c r="H8" s="478">
        <v>7</v>
      </c>
      <c r="I8" s="495" t="s">
        <v>1054</v>
      </c>
      <c r="J8" s="525" t="s">
        <v>1208</v>
      </c>
      <c r="K8" s="29"/>
      <c r="L8" s="496"/>
      <c r="M8" s="497"/>
      <c r="N8" s="496"/>
    </row>
    <row r="9" spans="1:14" ht="15" customHeight="1">
      <c r="A9" s="517" t="s">
        <v>1055</v>
      </c>
      <c r="B9" s="1008">
        <v>649.62</v>
      </c>
      <c r="C9" s="479">
        <v>491.33</v>
      </c>
      <c r="D9" s="1007">
        <v>456.69</v>
      </c>
      <c r="E9" s="498">
        <v>461.76</v>
      </c>
      <c r="F9" s="479">
        <v>371.53</v>
      </c>
      <c r="G9" s="1007">
        <v>340.81</v>
      </c>
      <c r="H9" s="498">
        <v>340.81</v>
      </c>
      <c r="I9" s="498">
        <v>-28.918444629167823</v>
      </c>
      <c r="J9" s="526">
        <v>-26.193260568260555</v>
      </c>
      <c r="K9" s="30"/>
      <c r="L9" s="442"/>
      <c r="M9" s="442"/>
      <c r="N9" s="442"/>
    </row>
    <row r="10" spans="1:14" ht="15" customHeight="1">
      <c r="A10" s="517" t="s">
        <v>1056</v>
      </c>
      <c r="B10" s="1037">
        <v>931.65</v>
      </c>
      <c r="C10" s="480">
        <v>531.3</v>
      </c>
      <c r="D10" s="480">
        <v>514.38</v>
      </c>
      <c r="E10" s="483">
        <v>520.49</v>
      </c>
      <c r="F10" s="480">
        <v>360.2</v>
      </c>
      <c r="G10" s="480">
        <v>332.27</v>
      </c>
      <c r="H10" s="483">
        <v>332.27</v>
      </c>
      <c r="I10" s="498">
        <v>-44.13245317447539</v>
      </c>
      <c r="J10" s="526">
        <v>-36.16207804184519</v>
      </c>
      <c r="K10" s="30"/>
      <c r="L10" s="442"/>
      <c r="M10" s="442"/>
      <c r="N10" s="442"/>
    </row>
    <row r="11" spans="1:14" ht="15" customHeight="1">
      <c r="A11" s="517" t="s">
        <v>1209</v>
      </c>
      <c r="B11" s="1037">
        <v>651.38</v>
      </c>
      <c r="C11" s="498">
        <v>576.37</v>
      </c>
      <c r="D11" s="498">
        <v>573.06</v>
      </c>
      <c r="E11" s="498">
        <v>575.74</v>
      </c>
      <c r="F11" s="498">
        <v>486.93</v>
      </c>
      <c r="G11" s="498">
        <v>472.03</v>
      </c>
      <c r="H11" s="498">
        <v>472.03</v>
      </c>
      <c r="I11" s="498">
        <v>-11.612269335871531</v>
      </c>
      <c r="J11" s="526">
        <v>-18.01333935456978</v>
      </c>
      <c r="K11" s="30"/>
      <c r="L11" s="442"/>
      <c r="M11" s="442"/>
      <c r="N11" s="442"/>
    </row>
    <row r="12" spans="1:14" ht="15" customHeight="1">
      <c r="A12" s="517" t="s">
        <v>1210</v>
      </c>
      <c r="B12" s="1037">
        <v>786.49</v>
      </c>
      <c r="C12" s="498">
        <v>490.24</v>
      </c>
      <c r="D12" s="498">
        <v>479.29</v>
      </c>
      <c r="E12" s="498">
        <v>479.29</v>
      </c>
      <c r="F12" s="498">
        <v>337.9</v>
      </c>
      <c r="G12" s="498">
        <v>326.74</v>
      </c>
      <c r="H12" s="498">
        <v>326.74</v>
      </c>
      <c r="I12" s="498">
        <v>-39.05961932128826</v>
      </c>
      <c r="J12" s="526">
        <v>-31.828329403909947</v>
      </c>
      <c r="K12" s="30"/>
      <c r="L12" s="442"/>
      <c r="M12" s="442"/>
      <c r="N12" s="442"/>
    </row>
    <row r="13" spans="1:14" ht="15" customHeight="1">
      <c r="A13" s="517" t="s">
        <v>1037</v>
      </c>
      <c r="B13" s="1037">
        <v>404.1</v>
      </c>
      <c r="C13" s="498">
        <v>437.47</v>
      </c>
      <c r="D13" s="498">
        <v>437.47</v>
      </c>
      <c r="E13" s="498">
        <v>437.47</v>
      </c>
      <c r="F13" s="498">
        <v>526.88</v>
      </c>
      <c r="G13" s="498">
        <v>508.38</v>
      </c>
      <c r="H13" s="498">
        <v>526.13</v>
      </c>
      <c r="I13" s="498">
        <v>8.257856966097492</v>
      </c>
      <c r="J13" s="526">
        <v>20.266532562232825</v>
      </c>
      <c r="K13" s="30"/>
      <c r="L13" s="442"/>
      <c r="M13" s="442"/>
      <c r="N13" s="442"/>
    </row>
    <row r="14" spans="1:14" ht="15" customHeight="1">
      <c r="A14" s="517" t="s">
        <v>1038</v>
      </c>
      <c r="B14" s="1037">
        <v>345.05</v>
      </c>
      <c r="C14" s="498">
        <v>366.49</v>
      </c>
      <c r="D14" s="498">
        <v>365.92</v>
      </c>
      <c r="E14" s="498">
        <v>365.92</v>
      </c>
      <c r="F14" s="498">
        <v>463.66</v>
      </c>
      <c r="G14" s="498">
        <v>450.85</v>
      </c>
      <c r="H14" s="498">
        <v>457.63</v>
      </c>
      <c r="I14" s="498">
        <v>6.048398782785114</v>
      </c>
      <c r="J14" s="526">
        <v>25.062855268911235</v>
      </c>
      <c r="K14" s="30"/>
      <c r="L14" s="442"/>
      <c r="M14" s="442"/>
      <c r="N14" s="442"/>
    </row>
    <row r="15" spans="1:14" ht="15" customHeight="1">
      <c r="A15" s="517" t="s">
        <v>1039</v>
      </c>
      <c r="B15" s="1037">
        <v>213.82</v>
      </c>
      <c r="C15" s="498">
        <v>256.06</v>
      </c>
      <c r="D15" s="498">
        <v>247.07</v>
      </c>
      <c r="E15" s="498">
        <v>251.61</v>
      </c>
      <c r="F15" s="498">
        <v>274.54</v>
      </c>
      <c r="G15" s="498">
        <v>271.1</v>
      </c>
      <c r="H15" s="498">
        <v>271.1</v>
      </c>
      <c r="I15" s="498">
        <v>17.673744270882068</v>
      </c>
      <c r="J15" s="526">
        <v>7.746115019275862</v>
      </c>
      <c r="K15" s="30"/>
      <c r="L15" s="442"/>
      <c r="M15" s="442"/>
      <c r="N15" s="442"/>
    </row>
    <row r="16" spans="1:14" ht="15" customHeight="1">
      <c r="A16" s="517" t="s">
        <v>1211</v>
      </c>
      <c r="B16" s="1037">
        <v>635.62</v>
      </c>
      <c r="C16" s="498">
        <v>803.62</v>
      </c>
      <c r="D16" s="498">
        <v>779.71</v>
      </c>
      <c r="E16" s="498">
        <v>779.97</v>
      </c>
      <c r="F16" s="498">
        <v>735.18</v>
      </c>
      <c r="G16" s="498">
        <v>690.1</v>
      </c>
      <c r="H16" s="498">
        <v>690.1</v>
      </c>
      <c r="I16" s="498">
        <v>22.71010981403984</v>
      </c>
      <c r="J16" s="526">
        <v>-11.522238034796217</v>
      </c>
      <c r="K16" s="30"/>
      <c r="L16" s="442"/>
      <c r="M16" s="442"/>
      <c r="N16" s="442"/>
    </row>
    <row r="17" spans="1:14" ht="15" customHeight="1">
      <c r="A17" s="517" t="s">
        <v>1040</v>
      </c>
      <c r="B17" s="1037">
        <v>823.3</v>
      </c>
      <c r="C17" s="498">
        <v>626.23</v>
      </c>
      <c r="D17" s="498">
        <v>528.73</v>
      </c>
      <c r="E17" s="498">
        <v>528.73</v>
      </c>
      <c r="F17" s="498">
        <v>546.35</v>
      </c>
      <c r="G17" s="498">
        <v>528.73</v>
      </c>
      <c r="H17" s="498">
        <v>534.6</v>
      </c>
      <c r="I17" s="498">
        <v>-35.77918134337422</v>
      </c>
      <c r="J17" s="526">
        <v>1.1102074782970561</v>
      </c>
      <c r="K17" s="30"/>
      <c r="L17" s="442"/>
      <c r="M17" s="442"/>
      <c r="N17" s="442"/>
    </row>
    <row r="18" spans="1:14" ht="15" customHeight="1">
      <c r="A18" s="527" t="s">
        <v>1212</v>
      </c>
      <c r="B18" s="501">
        <v>667.2</v>
      </c>
      <c r="C18" s="499">
        <v>517</v>
      </c>
      <c r="D18" s="499">
        <v>485.14</v>
      </c>
      <c r="E18" s="499">
        <v>486.25</v>
      </c>
      <c r="F18" s="499">
        <v>408.19</v>
      </c>
      <c r="G18" s="499">
        <v>384.17</v>
      </c>
      <c r="H18" s="499">
        <v>384.17</v>
      </c>
      <c r="I18" s="499">
        <v>-27.12080335731416</v>
      </c>
      <c r="J18" s="528">
        <v>-20.993316195372742</v>
      </c>
      <c r="K18" s="30"/>
      <c r="L18" s="500"/>
      <c r="M18" s="500"/>
      <c r="N18" s="500"/>
    </row>
    <row r="19" spans="1:14" ht="15" customHeight="1">
      <c r="A19" s="527" t="s">
        <v>460</v>
      </c>
      <c r="B19" s="501">
        <v>174.05</v>
      </c>
      <c r="C19" s="499">
        <v>126.39</v>
      </c>
      <c r="D19" s="499">
        <v>117.54</v>
      </c>
      <c r="E19" s="499">
        <v>118.68</v>
      </c>
      <c r="F19" s="499">
        <v>101.42</v>
      </c>
      <c r="G19" s="499">
        <v>95.28</v>
      </c>
      <c r="H19" s="499">
        <v>95.28</v>
      </c>
      <c r="I19" s="499">
        <v>-31.812697500718187</v>
      </c>
      <c r="J19" s="528">
        <v>-19.716885743174927</v>
      </c>
      <c r="K19" s="30"/>
      <c r="L19" s="500"/>
      <c r="M19" s="500"/>
      <c r="N19" s="500"/>
    </row>
    <row r="20" spans="1:14" ht="15" customHeight="1">
      <c r="A20" s="527" t="s">
        <v>1733</v>
      </c>
      <c r="B20" s="913">
        <v>64.8</v>
      </c>
      <c r="C20" s="499">
        <v>48.08</v>
      </c>
      <c r="D20" s="499">
        <v>45.77</v>
      </c>
      <c r="E20" s="499">
        <v>45.93</v>
      </c>
      <c r="F20" s="499">
        <v>34.72</v>
      </c>
      <c r="G20" s="499">
        <v>32.38</v>
      </c>
      <c r="H20" s="499">
        <v>32.38</v>
      </c>
      <c r="I20" s="499">
        <v>-29.120370370370367</v>
      </c>
      <c r="J20" s="528">
        <v>-29.501415197038966</v>
      </c>
      <c r="K20" s="502"/>
      <c r="L20" s="503"/>
      <c r="M20" s="503"/>
      <c r="N20" s="503"/>
    </row>
    <row r="21" spans="1:14" ht="15" customHeight="1" thickBot="1">
      <c r="A21" s="529"/>
      <c r="B21" s="530"/>
      <c r="C21" s="530"/>
      <c r="D21" s="530"/>
      <c r="E21" s="530"/>
      <c r="F21" s="530"/>
      <c r="G21" s="530"/>
      <c r="H21" s="530"/>
      <c r="I21" s="531"/>
      <c r="J21" s="532"/>
      <c r="K21" s="533"/>
      <c r="L21" s="503"/>
      <c r="M21" s="503"/>
      <c r="N21" s="503"/>
    </row>
    <row r="22" spans="1:14" ht="15" customHeight="1" thickTop="1">
      <c r="A22" s="18"/>
      <c r="B22" s="1007"/>
      <c r="C22" s="1007"/>
      <c r="D22" s="1007"/>
      <c r="E22" s="1007"/>
      <c r="F22" s="1007"/>
      <c r="G22" s="1007"/>
      <c r="H22" s="1007"/>
      <c r="I22" s="442"/>
      <c r="J22" s="502"/>
      <c r="K22" s="502"/>
      <c r="L22" s="503"/>
      <c r="M22" s="503"/>
      <c r="N22" s="503"/>
    </row>
    <row r="23" spans="1:14" ht="15" customHeight="1" thickBot="1">
      <c r="A23" s="1449" t="s">
        <v>1784</v>
      </c>
      <c r="B23" s="1449"/>
      <c r="C23" s="1449"/>
      <c r="D23" s="1449"/>
      <c r="E23" s="1449"/>
      <c r="F23" s="1449"/>
      <c r="G23" s="1449"/>
      <c r="H23" s="1449"/>
      <c r="I23" s="1449"/>
      <c r="J23" s="1449"/>
      <c r="K23" s="1449"/>
      <c r="L23" s="1449"/>
      <c r="M23" s="1449"/>
      <c r="N23" s="1449"/>
    </row>
    <row r="24" spans="1:14" ht="15" customHeight="1" thickTop="1">
      <c r="A24" s="1452" t="s">
        <v>1192</v>
      </c>
      <c r="B24" s="1428" t="s">
        <v>569</v>
      </c>
      <c r="C24" s="1428"/>
      <c r="D24" s="1428"/>
      <c r="E24" s="1428"/>
      <c r="F24" s="1428"/>
      <c r="G24" s="1428"/>
      <c r="H24" s="1428"/>
      <c r="I24" s="1428"/>
      <c r="J24" s="1428"/>
      <c r="K24" s="1428" t="s">
        <v>1549</v>
      </c>
      <c r="L24" s="1428"/>
      <c r="M24" s="1428"/>
      <c r="N24" s="1429"/>
    </row>
    <row r="25" spans="1:14" ht="15" customHeight="1">
      <c r="A25" s="1453"/>
      <c r="B25" s="1425">
        <v>2009</v>
      </c>
      <c r="C25" s="1425"/>
      <c r="D25" s="1425"/>
      <c r="E25" s="1425">
        <v>2010</v>
      </c>
      <c r="F25" s="1425"/>
      <c r="G25" s="1425"/>
      <c r="H25" s="1425">
        <v>2011</v>
      </c>
      <c r="I25" s="1425"/>
      <c r="J25" s="1425"/>
      <c r="K25" s="1450" t="s">
        <v>1213</v>
      </c>
      <c r="L25" s="1450"/>
      <c r="M25" s="1450" t="s">
        <v>1214</v>
      </c>
      <c r="N25" s="1451"/>
    </row>
    <row r="26" spans="1:14" ht="30.75" customHeight="1">
      <c r="A26" s="1453"/>
      <c r="B26" s="495" t="s">
        <v>1057</v>
      </c>
      <c r="C26" s="495" t="s">
        <v>842</v>
      </c>
      <c r="D26" s="495" t="s">
        <v>1058</v>
      </c>
      <c r="E26" s="495" t="s">
        <v>1057</v>
      </c>
      <c r="F26" s="495" t="s">
        <v>1265</v>
      </c>
      <c r="G26" s="495" t="s">
        <v>1058</v>
      </c>
      <c r="H26" s="495" t="s">
        <v>1057</v>
      </c>
      <c r="I26" s="495" t="s">
        <v>1266</v>
      </c>
      <c r="J26" s="495" t="s">
        <v>1058</v>
      </c>
      <c r="K26" s="1450"/>
      <c r="L26" s="1450"/>
      <c r="M26" s="1450"/>
      <c r="N26" s="1451"/>
    </row>
    <row r="27" spans="1:14" ht="15" customHeight="1">
      <c r="A27" s="1454"/>
      <c r="B27" s="495">
        <v>1</v>
      </c>
      <c r="C27" s="495">
        <v>2</v>
      </c>
      <c r="D27" s="495">
        <v>3</v>
      </c>
      <c r="E27" s="495">
        <v>4</v>
      </c>
      <c r="F27" s="495">
        <v>5</v>
      </c>
      <c r="G27" s="495">
        <v>6</v>
      </c>
      <c r="H27" s="495">
        <v>7</v>
      </c>
      <c r="I27" s="495">
        <v>8</v>
      </c>
      <c r="J27" s="495">
        <v>9</v>
      </c>
      <c r="K27" s="495" t="s">
        <v>1054</v>
      </c>
      <c r="L27" s="504" t="s">
        <v>560</v>
      </c>
      <c r="M27" s="495" t="s">
        <v>1215</v>
      </c>
      <c r="N27" s="525" t="s">
        <v>921</v>
      </c>
    </row>
    <row r="28" spans="1:14" ht="15" customHeight="1">
      <c r="A28" s="534" t="s">
        <v>1034</v>
      </c>
      <c r="B28" s="505">
        <v>1762.05</v>
      </c>
      <c r="C28" s="505">
        <v>1160.64</v>
      </c>
      <c r="D28" s="505">
        <v>100</v>
      </c>
      <c r="E28" s="505">
        <v>1231.96</v>
      </c>
      <c r="F28" s="505">
        <v>476.02</v>
      </c>
      <c r="G28" s="499">
        <v>100</v>
      </c>
      <c r="H28" s="505">
        <v>2175.33</v>
      </c>
      <c r="I28" s="505">
        <v>470.49</v>
      </c>
      <c r="J28" s="499">
        <v>100</v>
      </c>
      <c r="K28" s="506">
        <v>-30.08370931585368</v>
      </c>
      <c r="L28" s="507">
        <v>76.57472645215756</v>
      </c>
      <c r="M28" s="507">
        <v>-58.98642128480838</v>
      </c>
      <c r="N28" s="535">
        <v>-1.1617158942901682</v>
      </c>
    </row>
    <row r="29" spans="1:15" ht="15" customHeight="1">
      <c r="A29" s="536" t="s">
        <v>1055</v>
      </c>
      <c r="B29" s="508">
        <v>501.05</v>
      </c>
      <c r="C29" s="508">
        <v>542.59</v>
      </c>
      <c r="D29" s="498">
        <v>46.74920733388476</v>
      </c>
      <c r="E29" s="508">
        <v>349.11</v>
      </c>
      <c r="F29" s="508">
        <v>263.45</v>
      </c>
      <c r="G29" s="498">
        <v>55.34431326414856</v>
      </c>
      <c r="H29" s="508">
        <v>405.26</v>
      </c>
      <c r="I29" s="508">
        <v>170.5</v>
      </c>
      <c r="J29" s="498">
        <v>36.238814852600484</v>
      </c>
      <c r="K29" s="509">
        <v>-30.32431893024649</v>
      </c>
      <c r="L29" s="510">
        <v>16.08375583626936</v>
      </c>
      <c r="M29" s="510">
        <v>-51.445843085939664</v>
      </c>
      <c r="N29" s="537">
        <v>-35.281837160751564</v>
      </c>
      <c r="O29" s="34"/>
    </row>
    <row r="30" spans="1:14" ht="15" customHeight="1">
      <c r="A30" s="536" t="s">
        <v>1056</v>
      </c>
      <c r="B30" s="508">
        <v>310.27</v>
      </c>
      <c r="C30" s="508">
        <v>241.55</v>
      </c>
      <c r="D30" s="498">
        <v>20.81179349324511</v>
      </c>
      <c r="E30" s="508">
        <v>248.14</v>
      </c>
      <c r="F30" s="508">
        <v>74.36</v>
      </c>
      <c r="G30" s="498">
        <v>15.621192386874501</v>
      </c>
      <c r="H30" s="508">
        <v>663.29</v>
      </c>
      <c r="I30" s="508">
        <v>103.19</v>
      </c>
      <c r="J30" s="498">
        <v>21.93245339964718</v>
      </c>
      <c r="K30" s="509">
        <v>-20.024494794856096</v>
      </c>
      <c r="L30" s="510">
        <v>167.30474732006127</v>
      </c>
      <c r="M30" s="510">
        <v>-69.21548333678328</v>
      </c>
      <c r="N30" s="537">
        <v>38.7708445400753</v>
      </c>
    </row>
    <row r="31" spans="1:14" ht="15" customHeight="1">
      <c r="A31" s="536" t="s">
        <v>1209</v>
      </c>
      <c r="B31" s="508">
        <v>103.13</v>
      </c>
      <c r="C31" s="508">
        <v>86.67</v>
      </c>
      <c r="D31" s="498">
        <v>7.467431761786601</v>
      </c>
      <c r="E31" s="508">
        <v>26.96</v>
      </c>
      <c r="F31" s="508">
        <v>6.44</v>
      </c>
      <c r="G31" s="498">
        <v>1.3528843325910676</v>
      </c>
      <c r="H31" s="508">
        <v>89.29</v>
      </c>
      <c r="I31" s="508">
        <v>17.17</v>
      </c>
      <c r="J31" s="498">
        <v>3.6493868094964834</v>
      </c>
      <c r="K31" s="509">
        <v>-73.85823717637932</v>
      </c>
      <c r="L31" s="510">
        <v>231.19436201780417</v>
      </c>
      <c r="M31" s="510">
        <v>-92.5695165570555</v>
      </c>
      <c r="N31" s="537">
        <v>166.61490683229817</v>
      </c>
    </row>
    <row r="32" spans="1:14" ht="15" customHeight="1">
      <c r="A32" s="536" t="s">
        <v>1210</v>
      </c>
      <c r="B32" s="508">
        <v>225.64</v>
      </c>
      <c r="C32" s="508">
        <v>134.76</v>
      </c>
      <c r="D32" s="498">
        <v>11.610835401157981</v>
      </c>
      <c r="E32" s="508">
        <v>161.1</v>
      </c>
      <c r="F32" s="508">
        <v>50.82</v>
      </c>
      <c r="G32" s="498">
        <v>10.676022015881685</v>
      </c>
      <c r="H32" s="508">
        <v>439.69</v>
      </c>
      <c r="I32" s="508">
        <v>64.12</v>
      </c>
      <c r="J32" s="498">
        <v>13.628344917001426</v>
      </c>
      <c r="K32" s="509">
        <v>-28.603084559475263</v>
      </c>
      <c r="L32" s="510">
        <v>172.92985723153322</v>
      </c>
      <c r="M32" s="510">
        <v>-62.28851291184328</v>
      </c>
      <c r="N32" s="537">
        <v>26.170798898071638</v>
      </c>
    </row>
    <row r="33" spans="1:14" ht="15" customHeight="1">
      <c r="A33" s="536" t="s">
        <v>1037</v>
      </c>
      <c r="B33" s="483">
        <v>89.45</v>
      </c>
      <c r="C33" s="508">
        <v>8.95</v>
      </c>
      <c r="D33" s="498">
        <v>0.7711262751585333</v>
      </c>
      <c r="E33" s="483">
        <v>0</v>
      </c>
      <c r="F33" s="508">
        <v>0</v>
      </c>
      <c r="G33" s="498">
        <v>0</v>
      </c>
      <c r="H33" s="483">
        <v>4.94</v>
      </c>
      <c r="I33" s="508">
        <v>4.88</v>
      </c>
      <c r="J33" s="498">
        <v>1.0372165189483307</v>
      </c>
      <c r="K33" s="509">
        <v>-100</v>
      </c>
      <c r="L33" s="804" t="s">
        <v>1308</v>
      </c>
      <c r="M33" s="510">
        <v>-100</v>
      </c>
      <c r="N33" s="1017" t="s">
        <v>1308</v>
      </c>
    </row>
    <row r="34" spans="1:14" ht="15" customHeight="1">
      <c r="A34" s="536" t="s">
        <v>1038</v>
      </c>
      <c r="B34" s="508">
        <v>1.35</v>
      </c>
      <c r="C34" s="508">
        <v>0.25</v>
      </c>
      <c r="D34" s="498">
        <v>0.021539840088227187</v>
      </c>
      <c r="E34" s="508">
        <v>0.03</v>
      </c>
      <c r="F34" s="508">
        <v>0</v>
      </c>
      <c r="G34" s="498">
        <v>0</v>
      </c>
      <c r="H34" s="508">
        <v>439.69</v>
      </c>
      <c r="I34" s="508">
        <v>64.12</v>
      </c>
      <c r="J34" s="498">
        <v>13.628344917001426</v>
      </c>
      <c r="K34" s="509">
        <v>-97.77777777777777</v>
      </c>
      <c r="L34" s="804">
        <v>1465533.3333333335</v>
      </c>
      <c r="M34" s="510">
        <v>-100</v>
      </c>
      <c r="N34" s="1017" t="s">
        <v>1308</v>
      </c>
    </row>
    <row r="35" spans="1:14" ht="15" customHeight="1">
      <c r="A35" s="536" t="s">
        <v>1039</v>
      </c>
      <c r="B35" s="508">
        <v>1.69</v>
      </c>
      <c r="C35" s="508">
        <v>3.96</v>
      </c>
      <c r="D35" s="498">
        <v>0.34119106699751867</v>
      </c>
      <c r="E35" s="508">
        <v>0.83</v>
      </c>
      <c r="F35" s="508">
        <v>2.27</v>
      </c>
      <c r="G35" s="498">
        <v>0.47687071971765893</v>
      </c>
      <c r="H35" s="508">
        <v>1.18</v>
      </c>
      <c r="I35" s="508">
        <v>1.71</v>
      </c>
      <c r="J35" s="498">
        <v>0.3634508703691896</v>
      </c>
      <c r="K35" s="509">
        <v>-50.88757396449704</v>
      </c>
      <c r="L35" s="510">
        <v>42.16867469879517</v>
      </c>
      <c r="M35" s="510">
        <v>-42.67676767676767</v>
      </c>
      <c r="N35" s="537">
        <v>-24.669603524229075</v>
      </c>
    </row>
    <row r="36" spans="1:14" ht="15" customHeight="1">
      <c r="A36" s="536" t="s">
        <v>105</v>
      </c>
      <c r="B36" s="508">
        <v>108.12</v>
      </c>
      <c r="C36" s="508">
        <v>28.23</v>
      </c>
      <c r="D36" s="498">
        <v>2.432278742762614</v>
      </c>
      <c r="E36" s="508">
        <v>107.93</v>
      </c>
      <c r="F36" s="508">
        <v>17.39</v>
      </c>
      <c r="G36" s="498">
        <v>3.6532078484097306</v>
      </c>
      <c r="H36" s="508">
        <v>52.19</v>
      </c>
      <c r="I36" s="508">
        <v>31.22</v>
      </c>
      <c r="J36" s="498">
        <v>6.635635188845672</v>
      </c>
      <c r="K36" s="509">
        <v>-0.17573066962633277</v>
      </c>
      <c r="L36" s="510">
        <v>-51.644584452886136</v>
      </c>
      <c r="M36" s="510">
        <v>-38.39886645412681</v>
      </c>
      <c r="N36" s="537">
        <v>79.52846463484761</v>
      </c>
    </row>
    <row r="37" spans="1:14" ht="15" customHeight="1">
      <c r="A37" s="536" t="s">
        <v>1040</v>
      </c>
      <c r="B37" s="508">
        <v>19.05</v>
      </c>
      <c r="C37" s="508">
        <v>10.84</v>
      </c>
      <c r="D37" s="498">
        <v>0.9339674662255308</v>
      </c>
      <c r="E37" s="508">
        <v>19.42</v>
      </c>
      <c r="F37" s="508">
        <v>9.7</v>
      </c>
      <c r="G37" s="498">
        <v>2.037729507163564</v>
      </c>
      <c r="H37" s="508">
        <v>14.29</v>
      </c>
      <c r="I37" s="508">
        <v>6.52</v>
      </c>
      <c r="J37" s="498">
        <v>1.3857892835129335</v>
      </c>
      <c r="K37" s="509">
        <v>1.9422572178477822</v>
      </c>
      <c r="L37" s="510">
        <v>-26.416065911431517</v>
      </c>
      <c r="M37" s="510">
        <v>-10.516605166051662</v>
      </c>
      <c r="N37" s="537">
        <v>-32.78350515463917</v>
      </c>
    </row>
    <row r="38" spans="1:14" ht="15" customHeight="1">
      <c r="A38" s="536" t="s">
        <v>106</v>
      </c>
      <c r="B38" s="508">
        <v>0</v>
      </c>
      <c r="C38" s="508">
        <v>0</v>
      </c>
      <c r="D38" s="498">
        <v>0</v>
      </c>
      <c r="E38" s="508">
        <v>151.2</v>
      </c>
      <c r="F38" s="508">
        <v>4.22</v>
      </c>
      <c r="G38" s="498">
        <v>0.8865173732196125</v>
      </c>
      <c r="H38" s="508">
        <v>11</v>
      </c>
      <c r="I38" s="508">
        <v>0.37</v>
      </c>
      <c r="J38" s="498">
        <v>0.07864141639567261</v>
      </c>
      <c r="K38" s="1029" t="s">
        <v>1308</v>
      </c>
      <c r="L38" s="510">
        <v>-92.72486772486772</v>
      </c>
      <c r="M38" s="804" t="s">
        <v>1308</v>
      </c>
      <c r="N38" s="537">
        <v>-91.23222748815166</v>
      </c>
    </row>
    <row r="39" spans="1:14" ht="15" customHeight="1">
      <c r="A39" s="536" t="s">
        <v>107</v>
      </c>
      <c r="B39" s="508">
        <v>4.93</v>
      </c>
      <c r="C39" s="508">
        <v>4.22</v>
      </c>
      <c r="D39" s="498">
        <v>0.3635925006892749</v>
      </c>
      <c r="E39" s="508">
        <v>0.01</v>
      </c>
      <c r="F39" s="508">
        <v>0.01</v>
      </c>
      <c r="G39" s="498">
        <v>0.002100752069240788</v>
      </c>
      <c r="H39" s="508">
        <v>0</v>
      </c>
      <c r="I39" s="508">
        <v>0</v>
      </c>
      <c r="J39" s="498">
        <v>0</v>
      </c>
      <c r="K39" s="509">
        <v>-99.7971602434077</v>
      </c>
      <c r="L39" s="510">
        <v>-100</v>
      </c>
      <c r="M39" s="510">
        <v>-99.76303317535545</v>
      </c>
      <c r="N39" s="537">
        <v>-100</v>
      </c>
    </row>
    <row r="40" spans="1:14" ht="15" customHeight="1">
      <c r="A40" s="536" t="s">
        <v>108</v>
      </c>
      <c r="B40" s="508">
        <v>397.37</v>
      </c>
      <c r="C40" s="508">
        <v>98.62</v>
      </c>
      <c r="D40" s="498">
        <v>8.49703611800386</v>
      </c>
      <c r="E40" s="508">
        <v>167.23</v>
      </c>
      <c r="F40" s="508">
        <v>47.36</v>
      </c>
      <c r="G40" s="498">
        <v>9.949161799924372</v>
      </c>
      <c r="H40" s="508">
        <v>54.51</v>
      </c>
      <c r="I40" s="508">
        <v>6.69</v>
      </c>
      <c r="J40" s="498">
        <v>1.4219218261812157</v>
      </c>
      <c r="K40" s="509">
        <v>-57.915796361074065</v>
      </c>
      <c r="L40" s="510">
        <v>-67.40417389224422</v>
      </c>
      <c r="M40" s="510">
        <v>-51.97728655445143</v>
      </c>
      <c r="N40" s="537">
        <v>-85.8741554054054</v>
      </c>
    </row>
    <row r="41" spans="1:14" ht="12.75">
      <c r="A41" s="1030" t="s">
        <v>180</v>
      </c>
      <c r="B41" s="508">
        <v>0</v>
      </c>
      <c r="C41" s="508">
        <v>0</v>
      </c>
      <c r="D41" s="498">
        <v>0</v>
      </c>
      <c r="E41" s="508">
        <v>0</v>
      </c>
      <c r="F41" s="508">
        <v>0</v>
      </c>
      <c r="G41" s="498">
        <v>0</v>
      </c>
      <c r="H41" s="508">
        <v>0</v>
      </c>
      <c r="I41" s="508">
        <v>0</v>
      </c>
      <c r="J41" s="498">
        <v>0</v>
      </c>
      <c r="K41" s="1029" t="s">
        <v>1308</v>
      </c>
      <c r="L41" s="804" t="s">
        <v>1308</v>
      </c>
      <c r="M41" s="804" t="s">
        <v>1308</v>
      </c>
      <c r="N41" s="1017" t="s">
        <v>1308</v>
      </c>
    </row>
    <row r="42" spans="1:14" ht="13.5" thickBot="1">
      <c r="A42" s="1031" t="s">
        <v>181</v>
      </c>
      <c r="B42" s="538">
        <v>0</v>
      </c>
      <c r="C42" s="538">
        <v>0</v>
      </c>
      <c r="D42" s="538"/>
      <c r="E42" s="538">
        <v>0</v>
      </c>
      <c r="F42" s="538">
        <v>0</v>
      </c>
      <c r="G42" s="538">
        <v>0</v>
      </c>
      <c r="H42" s="538">
        <v>300</v>
      </c>
      <c r="I42" s="538">
        <v>30.9</v>
      </c>
      <c r="J42" s="539">
        <v>6.5676209908818475</v>
      </c>
      <c r="K42" s="1032" t="s">
        <v>1308</v>
      </c>
      <c r="L42" s="1033" t="s">
        <v>1308</v>
      </c>
      <c r="M42" s="1033" t="s">
        <v>1308</v>
      </c>
      <c r="N42" s="1034" t="s">
        <v>1308</v>
      </c>
    </row>
    <row r="43" spans="1:14" ht="13.5" thickTop="1">
      <c r="A43" s="30" t="s">
        <v>1216</v>
      </c>
      <c r="B43" s="19"/>
      <c r="C43" s="19"/>
      <c r="D43" s="19"/>
      <c r="E43" s="19"/>
      <c r="F43" s="19"/>
      <c r="G43" s="19"/>
      <c r="H43" s="30"/>
      <c r="I43" s="30"/>
      <c r="J43" s="30"/>
      <c r="K43" s="30"/>
      <c r="L43" s="20"/>
      <c r="M43" s="20"/>
      <c r="N43" s="30"/>
    </row>
    <row r="44" spans="1:14" ht="12.75">
      <c r="A44" s="30" t="s">
        <v>1274</v>
      </c>
      <c r="B44" s="494"/>
      <c r="C44" s="494"/>
      <c r="D44" s="19"/>
      <c r="E44" s="19"/>
      <c r="F44" s="20"/>
      <c r="G44" s="20"/>
      <c r="H44" s="30"/>
      <c r="M44" s="30"/>
      <c r="N44" s="30"/>
    </row>
    <row r="45" spans="1:14" ht="12.75">
      <c r="A45" s="30" t="s">
        <v>577</v>
      </c>
      <c r="B45" s="494"/>
      <c r="C45" s="31"/>
      <c r="D45" s="19"/>
      <c r="E45" s="19"/>
      <c r="F45" s="20"/>
      <c r="G45" s="20"/>
      <c r="H45" s="30"/>
      <c r="M45" s="30"/>
      <c r="N45" s="30"/>
    </row>
    <row r="46" ht="12.75">
      <c r="A46" s="15" t="s">
        <v>846</v>
      </c>
    </row>
  </sheetData>
  <sheetProtection/>
  <mergeCells count="17">
    <mergeCell ref="I4:J7"/>
    <mergeCell ref="A1:J1"/>
    <mergeCell ref="A2:J2"/>
    <mergeCell ref="B4:H4"/>
    <mergeCell ref="B5:H5"/>
    <mergeCell ref="C6:E6"/>
    <mergeCell ref="F6:H6"/>
    <mergeCell ref="A4:A8"/>
    <mergeCell ref="A23:N23"/>
    <mergeCell ref="B24:J24"/>
    <mergeCell ref="K24:N24"/>
    <mergeCell ref="B25:D25"/>
    <mergeCell ref="E25:G25"/>
    <mergeCell ref="H25:J25"/>
    <mergeCell ref="K25:L26"/>
    <mergeCell ref="M25:N26"/>
    <mergeCell ref="A24:A27"/>
  </mergeCells>
  <printOptions/>
  <pageMargins left="0.75" right="0.75" top="1" bottom="1" header="0.5" footer="0.5"/>
  <pageSetup fitToHeight="1" fitToWidth="1" horizontalDpi="600" verticalDpi="600" orientation="portrait" scale="5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PageLayoutView="0" workbookViewId="0" topLeftCell="A1">
      <selection activeCell="B45" sqref="B45"/>
    </sheetView>
  </sheetViews>
  <sheetFormatPr defaultColWidth="9.140625" defaultRowHeight="12.75"/>
  <cols>
    <col min="1" max="1" width="31.8515625" style="15" customWidth="1"/>
    <col min="2" max="2" width="9.57421875" style="15" customWidth="1"/>
    <col min="3" max="3" width="9.8515625" style="15" customWidth="1"/>
    <col min="4" max="4" width="8.57421875" style="15" customWidth="1"/>
    <col min="5" max="5" width="9.57421875" style="15" customWidth="1"/>
    <col min="6" max="6" width="9.421875" style="15" customWidth="1"/>
    <col min="7" max="7" width="8.7109375" style="15" customWidth="1"/>
    <col min="8" max="8" width="7.8515625" style="15" bestFit="1" customWidth="1"/>
    <col min="9" max="9" width="7.8515625" style="15" customWidth="1"/>
    <col min="10" max="10" width="7.7109375" style="15" customWidth="1"/>
    <col min="11" max="11" width="7.28125" style="15" customWidth="1"/>
    <col min="12" max="12" width="8.28125" style="15" customWidth="1"/>
    <col min="13" max="16384" width="9.140625" style="15" customWidth="1"/>
  </cols>
  <sheetData>
    <row r="1" spans="1:12" ht="12.75">
      <c r="A1" s="1470" t="s">
        <v>1296</v>
      </c>
      <c r="B1" s="1470"/>
      <c r="C1" s="1470"/>
      <c r="D1" s="1470"/>
      <c r="E1" s="1470"/>
      <c r="F1" s="1470"/>
      <c r="G1" s="1470"/>
      <c r="H1" s="1470"/>
      <c r="I1" s="1470"/>
      <c r="J1" s="1470"/>
      <c r="K1" s="1470"/>
      <c r="L1" s="1470"/>
    </row>
    <row r="2" spans="1:12" ht="15.75">
      <c r="A2" s="1471" t="s">
        <v>1103</v>
      </c>
      <c r="B2" s="1471"/>
      <c r="C2" s="1471"/>
      <c r="D2" s="1471"/>
      <c r="E2" s="1471"/>
      <c r="F2" s="1471"/>
      <c r="G2" s="1471"/>
      <c r="H2" s="1471"/>
      <c r="I2" s="1471"/>
      <c r="J2" s="1471"/>
      <c r="K2" s="1471"/>
      <c r="L2" s="1471"/>
    </row>
    <row r="3" spans="1:12" ht="12.75">
      <c r="A3" s="1472" t="s">
        <v>700</v>
      </c>
      <c r="B3" s="1472"/>
      <c r="C3" s="1472"/>
      <c r="D3" s="1472"/>
      <c r="E3" s="1472"/>
      <c r="F3" s="1472"/>
      <c r="G3" s="1472"/>
      <c r="H3" s="1472"/>
      <c r="I3" s="1472"/>
      <c r="J3" s="1472"/>
      <c r="K3" s="1472"/>
      <c r="L3" s="1472"/>
    </row>
    <row r="4" spans="1:12" ht="13.5" thickBot="1">
      <c r="A4" s="1473" t="s">
        <v>1475</v>
      </c>
      <c r="B4" s="1473"/>
      <c r="C4" s="1473"/>
      <c r="D4" s="1473"/>
      <c r="E4" s="1473"/>
      <c r="F4" s="1473"/>
      <c r="G4" s="1473"/>
      <c r="H4" s="1473"/>
      <c r="I4" s="1473"/>
      <c r="J4" s="1473"/>
      <c r="K4" s="1473"/>
      <c r="L4" s="1473"/>
    </row>
    <row r="5" spans="1:12" ht="13.5" thickTop="1">
      <c r="A5" s="928" t="s">
        <v>1104</v>
      </c>
      <c r="B5" s="933"/>
      <c r="C5" s="912" t="s">
        <v>342</v>
      </c>
      <c r="D5" s="1464" t="s">
        <v>1523</v>
      </c>
      <c r="E5" s="1465"/>
      <c r="F5" s="1464" t="s">
        <v>1217</v>
      </c>
      <c r="G5" s="1466"/>
      <c r="H5" s="1465"/>
      <c r="I5" s="1464" t="s">
        <v>1549</v>
      </c>
      <c r="J5" s="1466"/>
      <c r="K5" s="1466"/>
      <c r="L5" s="1467"/>
    </row>
    <row r="6" spans="1:12" ht="11.25" customHeight="1">
      <c r="A6" s="929"/>
      <c r="B6" s="932" t="s">
        <v>1105</v>
      </c>
      <c r="C6" s="1468" t="s">
        <v>1476</v>
      </c>
      <c r="D6" s="1468" t="s">
        <v>1370</v>
      </c>
      <c r="E6" s="1468" t="s">
        <v>1476</v>
      </c>
      <c r="F6" s="1468" t="s">
        <v>896</v>
      </c>
      <c r="G6" s="1468" t="s">
        <v>1370</v>
      </c>
      <c r="H6" s="1468" t="s">
        <v>1476</v>
      </c>
      <c r="I6" s="1096" t="s">
        <v>1106</v>
      </c>
      <c r="J6" s="1096" t="s">
        <v>1106</v>
      </c>
      <c r="K6" s="1096" t="s">
        <v>1106</v>
      </c>
      <c r="L6" s="1098" t="s">
        <v>1106</v>
      </c>
    </row>
    <row r="7" spans="1:12" ht="12.75">
      <c r="A7" s="930"/>
      <c r="B7" s="931"/>
      <c r="C7" s="1469"/>
      <c r="D7" s="1469"/>
      <c r="E7" s="1469"/>
      <c r="F7" s="1469"/>
      <c r="G7" s="1469"/>
      <c r="H7" s="1469"/>
      <c r="I7" s="1097" t="s">
        <v>919</v>
      </c>
      <c r="J7" s="1097" t="s">
        <v>920</v>
      </c>
      <c r="K7" s="1097" t="s">
        <v>921</v>
      </c>
      <c r="L7" s="1099" t="s">
        <v>922</v>
      </c>
    </row>
    <row r="8" spans="1:12" ht="12.75">
      <c r="A8" s="916">
        <v>1</v>
      </c>
      <c r="B8" s="915">
        <v>2</v>
      </c>
      <c r="C8" s="915">
        <v>3</v>
      </c>
      <c r="D8" s="915">
        <v>4</v>
      </c>
      <c r="E8" s="915">
        <v>5</v>
      </c>
      <c r="F8" s="915">
        <v>6</v>
      </c>
      <c r="G8" s="915">
        <v>7</v>
      </c>
      <c r="H8" s="915">
        <v>8</v>
      </c>
      <c r="I8" s="915">
        <v>9</v>
      </c>
      <c r="J8" s="915">
        <v>10</v>
      </c>
      <c r="K8" s="915">
        <v>11</v>
      </c>
      <c r="L8" s="917">
        <v>12</v>
      </c>
    </row>
    <row r="9" spans="1:12" ht="12.75">
      <c r="A9" s="921" t="s">
        <v>1107</v>
      </c>
      <c r="B9" s="914" t="s">
        <v>1108</v>
      </c>
      <c r="C9" s="914" t="s">
        <v>1371</v>
      </c>
      <c r="D9" s="914" t="s">
        <v>1368</v>
      </c>
      <c r="E9" s="914" t="s">
        <v>1372</v>
      </c>
      <c r="F9" s="914" t="s">
        <v>860</v>
      </c>
      <c r="G9" s="914" t="s">
        <v>1369</v>
      </c>
      <c r="H9" s="914" t="s">
        <v>1363</v>
      </c>
      <c r="I9" s="914" t="s">
        <v>1373</v>
      </c>
      <c r="J9" s="914" t="s">
        <v>746</v>
      </c>
      <c r="K9" s="914" t="s">
        <v>861</v>
      </c>
      <c r="L9" s="918" t="s">
        <v>1146</v>
      </c>
    </row>
    <row r="10" spans="1:12" ht="12.75">
      <c r="A10" s="921" t="s">
        <v>1110</v>
      </c>
      <c r="B10" s="914" t="s">
        <v>1111</v>
      </c>
      <c r="C10" s="914" t="s">
        <v>1374</v>
      </c>
      <c r="D10" s="914" t="s">
        <v>494</v>
      </c>
      <c r="E10" s="914" t="s">
        <v>1509</v>
      </c>
      <c r="F10" s="914" t="s">
        <v>694</v>
      </c>
      <c r="G10" s="914" t="s">
        <v>1329</v>
      </c>
      <c r="H10" s="914" t="s">
        <v>487</v>
      </c>
      <c r="I10" s="914" t="s">
        <v>1375</v>
      </c>
      <c r="J10" s="914" t="s">
        <v>873</v>
      </c>
      <c r="K10" s="914" t="s">
        <v>1376</v>
      </c>
      <c r="L10" s="918" t="s">
        <v>1345</v>
      </c>
    </row>
    <row r="11" spans="1:12" ht="12.75">
      <c r="A11" s="922" t="s">
        <v>1112</v>
      </c>
      <c r="B11" s="915" t="s">
        <v>1113</v>
      </c>
      <c r="C11" s="915" t="s">
        <v>1377</v>
      </c>
      <c r="D11" s="915" t="s">
        <v>1330</v>
      </c>
      <c r="E11" s="915" t="s">
        <v>1509</v>
      </c>
      <c r="F11" s="915" t="s">
        <v>865</v>
      </c>
      <c r="G11" s="915" t="s">
        <v>1331</v>
      </c>
      <c r="H11" s="915" t="s">
        <v>1505</v>
      </c>
      <c r="I11" s="915" t="s">
        <v>1378</v>
      </c>
      <c r="J11" s="915" t="s">
        <v>695</v>
      </c>
      <c r="K11" s="915" t="s">
        <v>1379</v>
      </c>
      <c r="L11" s="917" t="s">
        <v>863</v>
      </c>
    </row>
    <row r="12" spans="1:12" ht="12.75">
      <c r="A12" s="922" t="s">
        <v>1115</v>
      </c>
      <c r="B12" s="915" t="s">
        <v>1116</v>
      </c>
      <c r="C12" s="915" t="s">
        <v>1380</v>
      </c>
      <c r="D12" s="915" t="s">
        <v>1333</v>
      </c>
      <c r="E12" s="915" t="s">
        <v>1381</v>
      </c>
      <c r="F12" s="915" t="s">
        <v>743</v>
      </c>
      <c r="G12" s="915" t="s">
        <v>1334</v>
      </c>
      <c r="H12" s="915" t="s">
        <v>1382</v>
      </c>
      <c r="I12" s="915" t="s">
        <v>1383</v>
      </c>
      <c r="J12" s="915" t="s">
        <v>1384</v>
      </c>
      <c r="K12" s="915" t="s">
        <v>1385</v>
      </c>
      <c r="L12" s="917" t="s">
        <v>864</v>
      </c>
    </row>
    <row r="13" spans="1:12" ht="12.75">
      <c r="A13" s="922" t="s">
        <v>1117</v>
      </c>
      <c r="B13" s="915" t="s">
        <v>1118</v>
      </c>
      <c r="C13" s="915" t="s">
        <v>1386</v>
      </c>
      <c r="D13" s="915" t="s">
        <v>1335</v>
      </c>
      <c r="E13" s="915" t="s">
        <v>1387</v>
      </c>
      <c r="F13" s="915" t="s">
        <v>866</v>
      </c>
      <c r="G13" s="915" t="s">
        <v>1336</v>
      </c>
      <c r="H13" s="915" t="s">
        <v>1388</v>
      </c>
      <c r="I13" s="915" t="s">
        <v>1487</v>
      </c>
      <c r="J13" s="915" t="s">
        <v>1389</v>
      </c>
      <c r="K13" s="915" t="s">
        <v>1337</v>
      </c>
      <c r="L13" s="917" t="s">
        <v>1389</v>
      </c>
    </row>
    <row r="14" spans="1:12" ht="12.75">
      <c r="A14" s="922" t="s">
        <v>1119</v>
      </c>
      <c r="B14" s="915" t="s">
        <v>1120</v>
      </c>
      <c r="C14" s="915" t="s">
        <v>744</v>
      </c>
      <c r="D14" s="915" t="s">
        <v>1339</v>
      </c>
      <c r="E14" s="915" t="s">
        <v>1390</v>
      </c>
      <c r="F14" s="915" t="s">
        <v>867</v>
      </c>
      <c r="G14" s="915" t="s">
        <v>1340</v>
      </c>
      <c r="H14" s="915" t="s">
        <v>1391</v>
      </c>
      <c r="I14" s="915" t="s">
        <v>1392</v>
      </c>
      <c r="J14" s="915" t="s">
        <v>1393</v>
      </c>
      <c r="K14" s="915" t="s">
        <v>1394</v>
      </c>
      <c r="L14" s="917" t="s">
        <v>864</v>
      </c>
    </row>
    <row r="15" spans="1:12" ht="12.75">
      <c r="A15" s="922" t="s">
        <v>1121</v>
      </c>
      <c r="B15" s="915" t="s">
        <v>1122</v>
      </c>
      <c r="C15" s="915" t="s">
        <v>1395</v>
      </c>
      <c r="D15" s="915" t="s">
        <v>1342</v>
      </c>
      <c r="E15" s="915" t="s">
        <v>1396</v>
      </c>
      <c r="F15" s="915" t="s">
        <v>868</v>
      </c>
      <c r="G15" s="915" t="s">
        <v>1343</v>
      </c>
      <c r="H15" s="915" t="s">
        <v>1397</v>
      </c>
      <c r="I15" s="915" t="s">
        <v>1379</v>
      </c>
      <c r="J15" s="915" t="s">
        <v>695</v>
      </c>
      <c r="K15" s="915" t="s">
        <v>488</v>
      </c>
      <c r="L15" s="917" t="s">
        <v>1146</v>
      </c>
    </row>
    <row r="16" spans="1:12" ht="12.75">
      <c r="A16" s="922" t="s">
        <v>1124</v>
      </c>
      <c r="B16" s="915" t="s">
        <v>1125</v>
      </c>
      <c r="C16" s="915" t="s">
        <v>1398</v>
      </c>
      <c r="D16" s="915" t="s">
        <v>1346</v>
      </c>
      <c r="E16" s="915" t="s">
        <v>1399</v>
      </c>
      <c r="F16" s="915" t="s">
        <v>869</v>
      </c>
      <c r="G16" s="915" t="s">
        <v>1347</v>
      </c>
      <c r="H16" s="915" t="s">
        <v>1400</v>
      </c>
      <c r="I16" s="915" t="s">
        <v>1401</v>
      </c>
      <c r="J16" s="915" t="s">
        <v>695</v>
      </c>
      <c r="K16" s="915" t="s">
        <v>1344</v>
      </c>
      <c r="L16" s="917" t="s">
        <v>1402</v>
      </c>
    </row>
    <row r="17" spans="1:12" ht="12.75">
      <c r="A17" s="922" t="s">
        <v>1126</v>
      </c>
      <c r="B17" s="915" t="s">
        <v>1127</v>
      </c>
      <c r="C17" s="915" t="s">
        <v>1403</v>
      </c>
      <c r="D17" s="915" t="s">
        <v>885</v>
      </c>
      <c r="E17" s="915" t="s">
        <v>1404</v>
      </c>
      <c r="F17" s="915" t="s">
        <v>870</v>
      </c>
      <c r="G17" s="915" t="s">
        <v>1349</v>
      </c>
      <c r="H17" s="915" t="s">
        <v>1405</v>
      </c>
      <c r="I17" s="915" t="s">
        <v>1406</v>
      </c>
      <c r="J17" s="915" t="s">
        <v>1345</v>
      </c>
      <c r="K17" s="915" t="s">
        <v>1407</v>
      </c>
      <c r="L17" s="917" t="s">
        <v>1408</v>
      </c>
    </row>
    <row r="18" spans="1:12" ht="12.75">
      <c r="A18" s="922" t="s">
        <v>1128</v>
      </c>
      <c r="B18" s="915" t="s">
        <v>1129</v>
      </c>
      <c r="C18" s="915" t="s">
        <v>1409</v>
      </c>
      <c r="D18" s="915" t="s">
        <v>1351</v>
      </c>
      <c r="E18" s="915" t="s">
        <v>1410</v>
      </c>
      <c r="F18" s="915" t="s">
        <v>871</v>
      </c>
      <c r="G18" s="915" t="s">
        <v>1352</v>
      </c>
      <c r="H18" s="915" t="s">
        <v>1411</v>
      </c>
      <c r="I18" s="915" t="s">
        <v>1412</v>
      </c>
      <c r="J18" s="915" t="s">
        <v>1384</v>
      </c>
      <c r="K18" s="915" t="s">
        <v>1413</v>
      </c>
      <c r="L18" s="917" t="s">
        <v>1414</v>
      </c>
    </row>
    <row r="19" spans="1:12" ht="12.75">
      <c r="A19" s="922" t="s">
        <v>1130</v>
      </c>
      <c r="B19" s="915" t="s">
        <v>1131</v>
      </c>
      <c r="C19" s="915" t="s">
        <v>1415</v>
      </c>
      <c r="D19" s="915" t="s">
        <v>692</v>
      </c>
      <c r="E19" s="915" t="s">
        <v>1416</v>
      </c>
      <c r="F19" s="915" t="s">
        <v>872</v>
      </c>
      <c r="G19" s="915" t="s">
        <v>1354</v>
      </c>
      <c r="H19" s="915" t="s">
        <v>1417</v>
      </c>
      <c r="I19" s="915" t="s">
        <v>1418</v>
      </c>
      <c r="J19" s="915" t="s">
        <v>1345</v>
      </c>
      <c r="K19" s="915" t="s">
        <v>1419</v>
      </c>
      <c r="L19" s="917" t="s">
        <v>1348</v>
      </c>
    </row>
    <row r="20" spans="1:12" ht="12.75">
      <c r="A20" s="922" t="s">
        <v>1132</v>
      </c>
      <c r="B20" s="915" t="s">
        <v>1133</v>
      </c>
      <c r="C20" s="915" t="s">
        <v>1420</v>
      </c>
      <c r="D20" s="915" t="s">
        <v>1356</v>
      </c>
      <c r="E20" s="915" t="s">
        <v>1342</v>
      </c>
      <c r="F20" s="915" t="s">
        <v>874</v>
      </c>
      <c r="G20" s="915" t="s">
        <v>1357</v>
      </c>
      <c r="H20" s="915" t="s">
        <v>1421</v>
      </c>
      <c r="I20" s="915" t="s">
        <v>1422</v>
      </c>
      <c r="J20" s="915" t="s">
        <v>983</v>
      </c>
      <c r="K20" s="915" t="s">
        <v>1358</v>
      </c>
      <c r="L20" s="917" t="s">
        <v>983</v>
      </c>
    </row>
    <row r="21" spans="1:12" ht="12.75">
      <c r="A21" s="922" t="s">
        <v>1134</v>
      </c>
      <c r="B21" s="915" t="s">
        <v>1135</v>
      </c>
      <c r="C21" s="915" t="s">
        <v>1359</v>
      </c>
      <c r="D21" s="915" t="s">
        <v>1360</v>
      </c>
      <c r="E21" s="915" t="s">
        <v>1360</v>
      </c>
      <c r="F21" s="915" t="s">
        <v>875</v>
      </c>
      <c r="G21" s="915" t="s">
        <v>875</v>
      </c>
      <c r="H21" s="915" t="s">
        <v>875</v>
      </c>
      <c r="I21" s="915" t="s">
        <v>1361</v>
      </c>
      <c r="J21" s="915" t="s">
        <v>1123</v>
      </c>
      <c r="K21" s="915" t="s">
        <v>1362</v>
      </c>
      <c r="L21" s="917" t="s">
        <v>1123</v>
      </c>
    </row>
    <row r="22" spans="1:12" ht="12.75">
      <c r="A22" s="922" t="s">
        <v>1136</v>
      </c>
      <c r="B22" s="915" t="s">
        <v>1137</v>
      </c>
      <c r="C22" s="915" t="s">
        <v>876</v>
      </c>
      <c r="D22" s="915" t="s">
        <v>1363</v>
      </c>
      <c r="E22" s="915" t="s">
        <v>1363</v>
      </c>
      <c r="F22" s="915" t="s">
        <v>692</v>
      </c>
      <c r="G22" s="915" t="s">
        <v>692</v>
      </c>
      <c r="H22" s="915" t="s">
        <v>692</v>
      </c>
      <c r="I22" s="915" t="s">
        <v>1341</v>
      </c>
      <c r="J22" s="915" t="s">
        <v>1123</v>
      </c>
      <c r="K22" s="915" t="s">
        <v>1364</v>
      </c>
      <c r="L22" s="917" t="s">
        <v>1123</v>
      </c>
    </row>
    <row r="23" spans="1:12" ht="12.75">
      <c r="A23" s="922" t="s">
        <v>1138</v>
      </c>
      <c r="B23" s="915" t="s">
        <v>1139</v>
      </c>
      <c r="C23" s="915" t="s">
        <v>1338</v>
      </c>
      <c r="D23" s="915" t="s">
        <v>1365</v>
      </c>
      <c r="E23" s="915" t="s">
        <v>1423</v>
      </c>
      <c r="F23" s="915" t="s">
        <v>489</v>
      </c>
      <c r="G23" s="915" t="s">
        <v>1366</v>
      </c>
      <c r="H23" s="915" t="s">
        <v>486</v>
      </c>
      <c r="I23" s="915" t="s">
        <v>1424</v>
      </c>
      <c r="J23" s="915" t="s">
        <v>318</v>
      </c>
      <c r="K23" s="915" t="s">
        <v>1425</v>
      </c>
      <c r="L23" s="917" t="s">
        <v>318</v>
      </c>
    </row>
    <row r="24" spans="1:12" ht="12.75">
      <c r="A24" s="921" t="s">
        <v>1140</v>
      </c>
      <c r="B24" s="914" t="s">
        <v>1141</v>
      </c>
      <c r="C24" s="914" t="s">
        <v>1426</v>
      </c>
      <c r="D24" s="914" t="s">
        <v>1478</v>
      </c>
      <c r="E24" s="914" t="s">
        <v>1427</v>
      </c>
      <c r="F24" s="914" t="s">
        <v>493</v>
      </c>
      <c r="G24" s="914" t="s">
        <v>1479</v>
      </c>
      <c r="H24" s="914" t="s">
        <v>1428</v>
      </c>
      <c r="I24" s="914" t="s">
        <v>1429</v>
      </c>
      <c r="J24" s="914" t="s">
        <v>1146</v>
      </c>
      <c r="K24" s="914" t="s">
        <v>1430</v>
      </c>
      <c r="L24" s="918" t="s">
        <v>318</v>
      </c>
    </row>
    <row r="25" spans="1:12" ht="12.75">
      <c r="A25" s="922" t="s">
        <v>1142</v>
      </c>
      <c r="B25" s="915" t="s">
        <v>1143</v>
      </c>
      <c r="C25" s="915" t="s">
        <v>1431</v>
      </c>
      <c r="D25" s="915" t="s">
        <v>1367</v>
      </c>
      <c r="E25" s="915" t="s">
        <v>1432</v>
      </c>
      <c r="F25" s="915" t="s">
        <v>693</v>
      </c>
      <c r="G25" s="915" t="s">
        <v>693</v>
      </c>
      <c r="H25" s="915" t="s">
        <v>693</v>
      </c>
      <c r="I25" s="915" t="s">
        <v>1433</v>
      </c>
      <c r="J25" s="915" t="s">
        <v>1146</v>
      </c>
      <c r="K25" s="915" t="s">
        <v>1434</v>
      </c>
      <c r="L25" s="917" t="s">
        <v>1123</v>
      </c>
    </row>
    <row r="26" spans="1:12" ht="12.75">
      <c r="A26" s="922" t="s">
        <v>1144</v>
      </c>
      <c r="B26" s="915" t="s">
        <v>1145</v>
      </c>
      <c r="C26" s="915" t="s">
        <v>1435</v>
      </c>
      <c r="D26" s="915" t="s">
        <v>1481</v>
      </c>
      <c r="E26" s="915" t="s">
        <v>1436</v>
      </c>
      <c r="F26" s="915" t="s">
        <v>878</v>
      </c>
      <c r="G26" s="915" t="s">
        <v>1482</v>
      </c>
      <c r="H26" s="915" t="s">
        <v>1482</v>
      </c>
      <c r="I26" s="915" t="s">
        <v>1437</v>
      </c>
      <c r="J26" s="915" t="s">
        <v>1353</v>
      </c>
      <c r="K26" s="915" t="s">
        <v>1514</v>
      </c>
      <c r="L26" s="917" t="s">
        <v>1123</v>
      </c>
    </row>
    <row r="27" spans="1:12" ht="12.75">
      <c r="A27" s="922" t="s">
        <v>1147</v>
      </c>
      <c r="B27" s="915" t="s">
        <v>1148</v>
      </c>
      <c r="C27" s="915" t="s">
        <v>1484</v>
      </c>
      <c r="D27" s="915" t="s">
        <v>881</v>
      </c>
      <c r="E27" s="915" t="s">
        <v>1501</v>
      </c>
      <c r="F27" s="915" t="s">
        <v>749</v>
      </c>
      <c r="G27" s="915" t="s">
        <v>1485</v>
      </c>
      <c r="H27" s="915" t="s">
        <v>1347</v>
      </c>
      <c r="I27" s="915" t="s">
        <v>1430</v>
      </c>
      <c r="J27" s="915" t="s">
        <v>1345</v>
      </c>
      <c r="K27" s="915" t="s">
        <v>1483</v>
      </c>
      <c r="L27" s="917" t="s">
        <v>695</v>
      </c>
    </row>
    <row r="28" spans="1:12" ht="12.75">
      <c r="A28" s="922" t="s">
        <v>1149</v>
      </c>
      <c r="B28" s="915" t="s">
        <v>1150</v>
      </c>
      <c r="C28" s="915" t="s">
        <v>877</v>
      </c>
      <c r="D28" s="915" t="s">
        <v>748</v>
      </c>
      <c r="E28" s="915" t="s">
        <v>748</v>
      </c>
      <c r="F28" s="915" t="s">
        <v>879</v>
      </c>
      <c r="G28" s="915" t="s">
        <v>879</v>
      </c>
      <c r="H28" s="915" t="s">
        <v>879</v>
      </c>
      <c r="I28" s="915" t="s">
        <v>1487</v>
      </c>
      <c r="J28" s="915" t="s">
        <v>1123</v>
      </c>
      <c r="K28" s="915" t="s">
        <v>880</v>
      </c>
      <c r="L28" s="917" t="s">
        <v>1123</v>
      </c>
    </row>
    <row r="29" spans="1:12" ht="12.75">
      <c r="A29" s="922" t="s">
        <v>1151</v>
      </c>
      <c r="B29" s="915" t="s">
        <v>1152</v>
      </c>
      <c r="C29" s="915" t="s">
        <v>1367</v>
      </c>
      <c r="D29" s="915" t="s">
        <v>1488</v>
      </c>
      <c r="E29" s="915" t="s">
        <v>1488</v>
      </c>
      <c r="F29" s="915" t="s">
        <v>881</v>
      </c>
      <c r="G29" s="915" t="s">
        <v>881</v>
      </c>
      <c r="H29" s="915" t="s">
        <v>492</v>
      </c>
      <c r="I29" s="915" t="s">
        <v>873</v>
      </c>
      <c r="J29" s="915" t="s">
        <v>1123</v>
      </c>
      <c r="K29" s="915" t="s">
        <v>862</v>
      </c>
      <c r="L29" s="917" t="s">
        <v>1350</v>
      </c>
    </row>
    <row r="30" spans="1:12" ht="12.75">
      <c r="A30" s="922" t="s">
        <v>1153</v>
      </c>
      <c r="B30" s="915" t="s">
        <v>1154</v>
      </c>
      <c r="C30" s="915" t="s">
        <v>1155</v>
      </c>
      <c r="D30" s="915" t="s">
        <v>1155</v>
      </c>
      <c r="E30" s="915" t="s">
        <v>1155</v>
      </c>
      <c r="F30" s="915" t="s">
        <v>882</v>
      </c>
      <c r="G30" s="915" t="s">
        <v>882</v>
      </c>
      <c r="H30" s="915" t="s">
        <v>882</v>
      </c>
      <c r="I30" s="915" t="s">
        <v>1123</v>
      </c>
      <c r="J30" s="915" t="s">
        <v>1123</v>
      </c>
      <c r="K30" s="915" t="s">
        <v>883</v>
      </c>
      <c r="L30" s="917" t="s">
        <v>1123</v>
      </c>
    </row>
    <row r="31" spans="1:12" ht="12.75">
      <c r="A31" s="922" t="s">
        <v>1156</v>
      </c>
      <c r="B31" s="915" t="s">
        <v>1157</v>
      </c>
      <c r="C31" s="915" t="s">
        <v>1438</v>
      </c>
      <c r="D31" s="915" t="s">
        <v>1489</v>
      </c>
      <c r="E31" s="915" t="s">
        <v>490</v>
      </c>
      <c r="F31" s="915" t="s">
        <v>884</v>
      </c>
      <c r="G31" s="915" t="s">
        <v>1490</v>
      </c>
      <c r="H31" s="915" t="s">
        <v>1439</v>
      </c>
      <c r="I31" s="915" t="s">
        <v>1433</v>
      </c>
      <c r="J31" s="915" t="s">
        <v>1440</v>
      </c>
      <c r="K31" s="915" t="s">
        <v>1441</v>
      </c>
      <c r="L31" s="917" t="s">
        <v>1350</v>
      </c>
    </row>
    <row r="32" spans="1:12" ht="12.75">
      <c r="A32" s="922" t="s">
        <v>1158</v>
      </c>
      <c r="B32" s="915" t="s">
        <v>1159</v>
      </c>
      <c r="C32" s="915" t="s">
        <v>1491</v>
      </c>
      <c r="D32" s="915" t="s">
        <v>747</v>
      </c>
      <c r="E32" s="915" t="s">
        <v>747</v>
      </c>
      <c r="F32" s="915" t="s">
        <v>1114</v>
      </c>
      <c r="G32" s="915" t="s">
        <v>1114</v>
      </c>
      <c r="H32" s="915" t="s">
        <v>1114</v>
      </c>
      <c r="I32" s="915" t="s">
        <v>1492</v>
      </c>
      <c r="J32" s="915" t="s">
        <v>1123</v>
      </c>
      <c r="K32" s="915" t="s">
        <v>491</v>
      </c>
      <c r="L32" s="917" t="s">
        <v>1123</v>
      </c>
    </row>
    <row r="33" spans="1:12" ht="12.75">
      <c r="A33" s="922" t="s">
        <v>1160</v>
      </c>
      <c r="B33" s="915" t="s">
        <v>1161</v>
      </c>
      <c r="C33" s="915" t="s">
        <v>1493</v>
      </c>
      <c r="D33" s="915" t="s">
        <v>1494</v>
      </c>
      <c r="E33" s="915" t="s">
        <v>1494</v>
      </c>
      <c r="F33" s="915" t="s">
        <v>1050</v>
      </c>
      <c r="G33" s="915" t="s">
        <v>895</v>
      </c>
      <c r="H33" s="915" t="s">
        <v>1442</v>
      </c>
      <c r="I33" s="915" t="s">
        <v>1495</v>
      </c>
      <c r="J33" s="915" t="s">
        <v>1123</v>
      </c>
      <c r="K33" s="915" t="s">
        <v>1486</v>
      </c>
      <c r="L33" s="917" t="s">
        <v>1355</v>
      </c>
    </row>
    <row r="34" spans="1:12" ht="12.75">
      <c r="A34" s="1461" t="s">
        <v>1051</v>
      </c>
      <c r="B34" s="1462"/>
      <c r="C34" s="1462"/>
      <c r="D34" s="1462"/>
      <c r="E34" s="1462"/>
      <c r="F34" s="1462"/>
      <c r="G34" s="1462"/>
      <c r="H34" s="1462"/>
      <c r="I34" s="1462"/>
      <c r="J34" s="1462"/>
      <c r="K34" s="1462"/>
      <c r="L34" s="1463"/>
    </row>
    <row r="35" spans="1:12" s="27" customFormat="1" ht="12.75">
      <c r="A35" s="921" t="s">
        <v>1107</v>
      </c>
      <c r="B35" s="914" t="s">
        <v>1108</v>
      </c>
      <c r="C35" s="914" t="s">
        <v>892</v>
      </c>
      <c r="D35" s="914" t="s">
        <v>1496</v>
      </c>
      <c r="E35" s="914" t="s">
        <v>1443</v>
      </c>
      <c r="F35" s="914" t="s">
        <v>886</v>
      </c>
      <c r="G35" s="914" t="s">
        <v>1497</v>
      </c>
      <c r="H35" s="914" t="s">
        <v>1444</v>
      </c>
      <c r="I35" s="914" t="s">
        <v>1445</v>
      </c>
      <c r="J35" s="914" t="s">
        <v>1446</v>
      </c>
      <c r="K35" s="914" t="s">
        <v>1447</v>
      </c>
      <c r="L35" s="918" t="s">
        <v>1123</v>
      </c>
    </row>
    <row r="36" spans="1:12" s="27" customFormat="1" ht="12.75">
      <c r="A36" s="921" t="s">
        <v>1110</v>
      </c>
      <c r="B36" s="914" t="s">
        <v>981</v>
      </c>
      <c r="C36" s="914" t="s">
        <v>1448</v>
      </c>
      <c r="D36" s="914" t="s">
        <v>1498</v>
      </c>
      <c r="E36" s="914" t="s">
        <v>1449</v>
      </c>
      <c r="F36" s="914" t="s">
        <v>887</v>
      </c>
      <c r="G36" s="914" t="s">
        <v>1499</v>
      </c>
      <c r="H36" s="914" t="s">
        <v>1450</v>
      </c>
      <c r="I36" s="914" t="s">
        <v>1451</v>
      </c>
      <c r="J36" s="914" t="s">
        <v>1332</v>
      </c>
      <c r="K36" s="914" t="s">
        <v>1452</v>
      </c>
      <c r="L36" s="918" t="s">
        <v>1446</v>
      </c>
    </row>
    <row r="37" spans="1:12" s="27" customFormat="1" ht="12.75">
      <c r="A37" s="921" t="s">
        <v>1140</v>
      </c>
      <c r="B37" s="914" t="s">
        <v>982</v>
      </c>
      <c r="C37" s="914" t="s">
        <v>888</v>
      </c>
      <c r="D37" s="914" t="s">
        <v>1500</v>
      </c>
      <c r="E37" s="914" t="s">
        <v>1409</v>
      </c>
      <c r="F37" s="914" t="s">
        <v>1109</v>
      </c>
      <c r="G37" s="914" t="s">
        <v>1501</v>
      </c>
      <c r="H37" s="914" t="s">
        <v>1453</v>
      </c>
      <c r="I37" s="914" t="s">
        <v>1486</v>
      </c>
      <c r="J37" s="914" t="s">
        <v>1440</v>
      </c>
      <c r="K37" s="914" t="s">
        <v>1394</v>
      </c>
      <c r="L37" s="918" t="s">
        <v>318</v>
      </c>
    </row>
    <row r="38" spans="1:12" s="27" customFormat="1" ht="12.75">
      <c r="A38" s="1461" t="s">
        <v>1052</v>
      </c>
      <c r="B38" s="1462"/>
      <c r="C38" s="1462"/>
      <c r="D38" s="1462"/>
      <c r="E38" s="1462"/>
      <c r="F38" s="1462"/>
      <c r="G38" s="1462"/>
      <c r="H38" s="1462"/>
      <c r="I38" s="1462"/>
      <c r="J38" s="1462"/>
      <c r="K38" s="1462"/>
      <c r="L38" s="1463"/>
    </row>
    <row r="39" spans="1:12" s="27" customFormat="1" ht="12.75">
      <c r="A39" s="921" t="s">
        <v>1107</v>
      </c>
      <c r="B39" s="914" t="s">
        <v>1108</v>
      </c>
      <c r="C39" s="914" t="s">
        <v>1454</v>
      </c>
      <c r="D39" s="914" t="s">
        <v>1502</v>
      </c>
      <c r="E39" s="914" t="s">
        <v>1455</v>
      </c>
      <c r="F39" s="914" t="s">
        <v>889</v>
      </c>
      <c r="G39" s="914" t="s">
        <v>1503</v>
      </c>
      <c r="H39" s="914" t="s">
        <v>1456</v>
      </c>
      <c r="I39" s="914" t="s">
        <v>1457</v>
      </c>
      <c r="J39" s="914" t="s">
        <v>746</v>
      </c>
      <c r="K39" s="914" t="s">
        <v>1458</v>
      </c>
      <c r="L39" s="918" t="s">
        <v>983</v>
      </c>
    </row>
    <row r="40" spans="1:12" s="27" customFormat="1" ht="12.75">
      <c r="A40" s="921" t="s">
        <v>1110</v>
      </c>
      <c r="B40" s="914" t="s">
        <v>316</v>
      </c>
      <c r="C40" s="914" t="s">
        <v>1459</v>
      </c>
      <c r="D40" s="914" t="s">
        <v>1504</v>
      </c>
      <c r="E40" s="914" t="s">
        <v>1460</v>
      </c>
      <c r="F40" s="914" t="s">
        <v>891</v>
      </c>
      <c r="G40" s="914" t="s">
        <v>1505</v>
      </c>
      <c r="H40" s="914" t="s">
        <v>1461</v>
      </c>
      <c r="I40" s="914" t="s">
        <v>1425</v>
      </c>
      <c r="J40" s="914" t="s">
        <v>873</v>
      </c>
      <c r="K40" s="914" t="s">
        <v>1434</v>
      </c>
      <c r="L40" s="918" t="s">
        <v>1440</v>
      </c>
    </row>
    <row r="41" spans="1:12" s="27" customFormat="1" ht="12.75">
      <c r="A41" s="921" t="s">
        <v>1140</v>
      </c>
      <c r="B41" s="914" t="s">
        <v>317</v>
      </c>
      <c r="C41" s="914" t="s">
        <v>1462</v>
      </c>
      <c r="D41" s="914" t="s">
        <v>1507</v>
      </c>
      <c r="E41" s="914" t="s">
        <v>1463</v>
      </c>
      <c r="F41" s="914" t="s">
        <v>892</v>
      </c>
      <c r="G41" s="914" t="s">
        <v>745</v>
      </c>
      <c r="H41" s="914" t="s">
        <v>1464</v>
      </c>
      <c r="I41" s="914" t="s">
        <v>1465</v>
      </c>
      <c r="J41" s="914" t="s">
        <v>695</v>
      </c>
      <c r="K41" s="914" t="s">
        <v>1466</v>
      </c>
      <c r="L41" s="918" t="s">
        <v>1355</v>
      </c>
    </row>
    <row r="42" spans="1:12" s="27" customFormat="1" ht="12.75">
      <c r="A42" s="1461" t="s">
        <v>1053</v>
      </c>
      <c r="B42" s="1462"/>
      <c r="C42" s="1462"/>
      <c r="D42" s="1462"/>
      <c r="E42" s="1462"/>
      <c r="F42" s="1462"/>
      <c r="G42" s="1462"/>
      <c r="H42" s="1462"/>
      <c r="I42" s="1462"/>
      <c r="J42" s="1462"/>
      <c r="K42" s="1462"/>
      <c r="L42" s="1463"/>
    </row>
    <row r="43" spans="1:12" s="27" customFormat="1" ht="12.75">
      <c r="A43" s="921" t="s">
        <v>1107</v>
      </c>
      <c r="B43" s="914" t="s">
        <v>1108</v>
      </c>
      <c r="C43" s="914" t="s">
        <v>1367</v>
      </c>
      <c r="D43" s="914" t="s">
        <v>1508</v>
      </c>
      <c r="E43" s="914" t="s">
        <v>1508</v>
      </c>
      <c r="F43" s="914" t="s">
        <v>893</v>
      </c>
      <c r="G43" s="914" t="s">
        <v>1509</v>
      </c>
      <c r="H43" s="914" t="s">
        <v>890</v>
      </c>
      <c r="I43" s="914" t="s">
        <v>1467</v>
      </c>
      <c r="J43" s="914" t="s">
        <v>1123</v>
      </c>
      <c r="K43" s="914" t="s">
        <v>1468</v>
      </c>
      <c r="L43" s="918" t="s">
        <v>1146</v>
      </c>
    </row>
    <row r="44" spans="1:12" s="27" customFormat="1" ht="12.75">
      <c r="A44" s="921" t="s">
        <v>1110</v>
      </c>
      <c r="B44" s="914" t="s">
        <v>664</v>
      </c>
      <c r="C44" s="914" t="s">
        <v>1415</v>
      </c>
      <c r="D44" s="914" t="s">
        <v>1510</v>
      </c>
      <c r="E44" s="914" t="s">
        <v>1469</v>
      </c>
      <c r="F44" s="914" t="s">
        <v>894</v>
      </c>
      <c r="G44" s="914" t="s">
        <v>1511</v>
      </c>
      <c r="H44" s="914" t="s">
        <v>1470</v>
      </c>
      <c r="I44" s="914" t="s">
        <v>1471</v>
      </c>
      <c r="J44" s="914" t="s">
        <v>319</v>
      </c>
      <c r="K44" s="914" t="s">
        <v>1472</v>
      </c>
      <c r="L44" s="918" t="s">
        <v>1146</v>
      </c>
    </row>
    <row r="45" spans="1:12" s="27" customFormat="1" ht="13.5" thickBot="1">
      <c r="A45" s="923" t="s">
        <v>1140</v>
      </c>
      <c r="B45" s="919" t="s">
        <v>667</v>
      </c>
      <c r="C45" s="919" t="s">
        <v>1506</v>
      </c>
      <c r="D45" s="919" t="s">
        <v>1512</v>
      </c>
      <c r="E45" s="919" t="s">
        <v>1371</v>
      </c>
      <c r="F45" s="919" t="s">
        <v>895</v>
      </c>
      <c r="G45" s="919" t="s">
        <v>1513</v>
      </c>
      <c r="H45" s="919" t="s">
        <v>1473</v>
      </c>
      <c r="I45" s="919" t="s">
        <v>1480</v>
      </c>
      <c r="J45" s="919" t="s">
        <v>1146</v>
      </c>
      <c r="K45" s="919" t="s">
        <v>1474</v>
      </c>
      <c r="L45" s="920" t="s">
        <v>695</v>
      </c>
    </row>
    <row r="46" ht="24.75" customHeight="1" thickTop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</sheetData>
  <sheetProtection/>
  <mergeCells count="16">
    <mergeCell ref="E6:E7"/>
    <mergeCell ref="F6:F7"/>
    <mergeCell ref="A1:L1"/>
    <mergeCell ref="A2:L2"/>
    <mergeCell ref="A3:L3"/>
    <mergeCell ref="A4:L4"/>
    <mergeCell ref="A34:L34"/>
    <mergeCell ref="A38:L38"/>
    <mergeCell ref="A42:L42"/>
    <mergeCell ref="D5:E5"/>
    <mergeCell ref="F5:H5"/>
    <mergeCell ref="I5:L5"/>
    <mergeCell ref="G6:G7"/>
    <mergeCell ref="H6:H7"/>
    <mergeCell ref="C6:C7"/>
    <mergeCell ref="D6:D7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selection activeCell="A1" sqref="A1:G1"/>
    </sheetView>
  </sheetViews>
  <sheetFormatPr defaultColWidth="12.421875" defaultRowHeight="12.75"/>
  <cols>
    <col min="1" max="1" width="15.57421875" style="8" customWidth="1"/>
    <col min="2" max="2" width="12.421875" style="8" customWidth="1"/>
    <col min="3" max="3" width="14.00390625" style="8" customWidth="1"/>
    <col min="4" max="7" width="12.421875" style="8" customWidth="1"/>
    <col min="8" max="9" width="12.421875" style="8" hidden="1" customWidth="1"/>
    <col min="10" max="16384" width="12.421875" style="8" customWidth="1"/>
  </cols>
  <sheetData>
    <row r="1" spans="1:9" ht="12.75">
      <c r="A1" s="1474" t="s">
        <v>641</v>
      </c>
      <c r="B1" s="1474"/>
      <c r="C1" s="1474"/>
      <c r="D1" s="1474"/>
      <c r="E1" s="1474"/>
      <c r="F1" s="1474"/>
      <c r="G1" s="1474"/>
      <c r="H1" s="32"/>
      <c r="I1" s="32"/>
    </row>
    <row r="2" spans="1:10" ht="19.5" customHeight="1">
      <c r="A2" s="1475" t="s">
        <v>750</v>
      </c>
      <c r="B2" s="1475"/>
      <c r="C2" s="1475"/>
      <c r="D2" s="1475"/>
      <c r="E2" s="1475"/>
      <c r="F2" s="1475"/>
      <c r="G2" s="1475"/>
      <c r="H2" s="1475"/>
      <c r="I2" s="1475"/>
      <c r="J2" s="176"/>
    </row>
    <row r="3" spans="1:9" ht="15.75" customHeight="1">
      <c r="A3" s="1476" t="s">
        <v>601</v>
      </c>
      <c r="B3" s="1477"/>
      <c r="C3" s="1477"/>
      <c r="D3" s="1477"/>
      <c r="E3" s="1477"/>
      <c r="F3" s="1477"/>
      <c r="G3" s="1477"/>
      <c r="H3" s="1477"/>
      <c r="I3" s="1477"/>
    </row>
    <row r="4" spans="1:13" ht="9.75" customHeight="1" thickBot="1">
      <c r="A4" s="9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4.75" customHeight="1" thickTop="1">
      <c r="A5" s="1478" t="s">
        <v>1267</v>
      </c>
      <c r="B5" s="1481" t="s">
        <v>342</v>
      </c>
      <c r="C5" s="1481"/>
      <c r="D5" s="1481" t="s">
        <v>1523</v>
      </c>
      <c r="E5" s="1481"/>
      <c r="F5" s="1481" t="s">
        <v>1217</v>
      </c>
      <c r="G5" s="1482"/>
      <c r="H5" s="10" t="s">
        <v>815</v>
      </c>
      <c r="I5" s="11"/>
      <c r="J5" s="14"/>
      <c r="K5" s="14"/>
      <c r="L5" s="14"/>
      <c r="M5" s="14"/>
    </row>
    <row r="6" spans="1:13" ht="24.75" customHeight="1">
      <c r="A6" s="1479"/>
      <c r="B6" s="1483" t="s">
        <v>844</v>
      </c>
      <c r="C6" s="1484"/>
      <c r="D6" s="1483" t="s">
        <v>844</v>
      </c>
      <c r="E6" s="1484"/>
      <c r="F6" s="1483" t="s">
        <v>843</v>
      </c>
      <c r="G6" s="1485"/>
      <c r="H6" s="1022"/>
      <c r="I6" s="1023"/>
      <c r="J6" s="14"/>
      <c r="K6" s="14"/>
      <c r="L6" s="14"/>
      <c r="M6" s="14"/>
    </row>
    <row r="7" spans="1:13" ht="24.75" customHeight="1">
      <c r="A7" s="1480"/>
      <c r="B7" s="903" t="s">
        <v>1220</v>
      </c>
      <c r="C7" s="904" t="s">
        <v>1033</v>
      </c>
      <c r="D7" s="904" t="s">
        <v>1220</v>
      </c>
      <c r="E7" s="903" t="s">
        <v>1033</v>
      </c>
      <c r="F7" s="903" t="s">
        <v>1220</v>
      </c>
      <c r="G7" s="905" t="s">
        <v>1033</v>
      </c>
      <c r="H7" s="12" t="s">
        <v>816</v>
      </c>
      <c r="I7" s="12" t="s">
        <v>817</v>
      </c>
      <c r="J7" s="14"/>
      <c r="K7" s="14"/>
      <c r="L7" s="14"/>
      <c r="M7" s="14"/>
    </row>
    <row r="8" spans="1:16" ht="24.75" customHeight="1">
      <c r="A8" s="906" t="s">
        <v>624</v>
      </c>
      <c r="B8" s="907">
        <v>220.2</v>
      </c>
      <c r="C8" s="907">
        <v>13.097072419106311</v>
      </c>
      <c r="D8" s="907">
        <v>243.1</v>
      </c>
      <c r="E8" s="907">
        <v>10.4</v>
      </c>
      <c r="F8" s="907">
        <v>148.9</v>
      </c>
      <c r="G8" s="908">
        <v>9.5</v>
      </c>
      <c r="H8" s="14"/>
      <c r="I8" s="14"/>
      <c r="J8" s="14"/>
      <c r="L8" s="14"/>
      <c r="M8" s="14"/>
      <c r="N8" s="14"/>
      <c r="O8" s="14"/>
      <c r="P8" s="14"/>
    </row>
    <row r="9" spans="1:16" ht="24.75" customHeight="1">
      <c r="A9" s="906" t="s">
        <v>1021</v>
      </c>
      <c r="B9" s="907">
        <v>224.5</v>
      </c>
      <c r="C9" s="907">
        <v>13.498483316481298</v>
      </c>
      <c r="D9" s="907">
        <v>246.3</v>
      </c>
      <c r="E9" s="907">
        <v>9.7</v>
      </c>
      <c r="F9" s="907">
        <v>149.2</v>
      </c>
      <c r="G9" s="908">
        <v>8.6</v>
      </c>
      <c r="H9" s="14"/>
      <c r="I9" s="14"/>
      <c r="J9" s="14"/>
      <c r="L9" s="14"/>
      <c r="M9" s="14"/>
      <c r="N9" s="14"/>
      <c r="O9" s="14"/>
      <c r="P9" s="14"/>
    </row>
    <row r="10" spans="1:16" ht="24.75" customHeight="1">
      <c r="A10" s="906" t="s">
        <v>1022</v>
      </c>
      <c r="B10" s="907">
        <v>226.8</v>
      </c>
      <c r="C10" s="907">
        <v>14.141922496225476</v>
      </c>
      <c r="D10" s="907">
        <v>248</v>
      </c>
      <c r="E10" s="907">
        <v>9.3</v>
      </c>
      <c r="F10" s="907">
        <v>150.23</v>
      </c>
      <c r="G10" s="908">
        <v>8.9</v>
      </c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24.75" customHeight="1">
      <c r="A11" s="906" t="s">
        <v>1023</v>
      </c>
      <c r="B11" s="907">
        <v>227.5</v>
      </c>
      <c r="C11" s="907">
        <v>14.494212380473087</v>
      </c>
      <c r="D11" s="907">
        <v>250</v>
      </c>
      <c r="E11" s="907">
        <v>9.9</v>
      </c>
      <c r="F11" s="907">
        <v>150.7</v>
      </c>
      <c r="G11" s="908">
        <v>8.4</v>
      </c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24.75" customHeight="1">
      <c r="A12" s="906" t="s">
        <v>1024</v>
      </c>
      <c r="B12" s="907">
        <v>223.7</v>
      </c>
      <c r="C12" s="907">
        <v>14.074451810300872</v>
      </c>
      <c r="D12" s="907">
        <v>249</v>
      </c>
      <c r="E12" s="907">
        <v>11.3</v>
      </c>
      <c r="F12" s="907">
        <v>151.6</v>
      </c>
      <c r="G12" s="908">
        <v>9.6</v>
      </c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24.75" customHeight="1">
      <c r="A13" s="906" t="s">
        <v>1025</v>
      </c>
      <c r="B13" s="907">
        <v>222.1</v>
      </c>
      <c r="C13" s="907">
        <v>14.36663233779609</v>
      </c>
      <c r="D13" s="907">
        <v>248.3</v>
      </c>
      <c r="E13" s="907">
        <v>11.8</v>
      </c>
      <c r="F13" s="907">
        <v>153.6</v>
      </c>
      <c r="G13" s="908">
        <v>11.3</v>
      </c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24.75" customHeight="1">
      <c r="A14" s="906" t="s">
        <v>1026</v>
      </c>
      <c r="B14" s="907">
        <v>223.1</v>
      </c>
      <c r="C14" s="907">
        <v>13.652572592969932</v>
      </c>
      <c r="D14" s="907">
        <v>249.9</v>
      </c>
      <c r="E14" s="907">
        <v>12</v>
      </c>
      <c r="F14" s="907">
        <v>153</v>
      </c>
      <c r="G14" s="908">
        <v>10.2</v>
      </c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24.75" customHeight="1">
      <c r="A15" s="906" t="s">
        <v>1027</v>
      </c>
      <c r="B15" s="907">
        <v>224.4</v>
      </c>
      <c r="C15" s="907">
        <v>13.104838709677423</v>
      </c>
      <c r="D15" s="907">
        <v>249.5</v>
      </c>
      <c r="E15" s="907">
        <v>11.2</v>
      </c>
      <c r="F15" s="907">
        <v>153.3</v>
      </c>
      <c r="G15" s="908">
        <v>10.7</v>
      </c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24.75" customHeight="1">
      <c r="A16" s="906" t="s">
        <v>1028</v>
      </c>
      <c r="B16" s="907">
        <v>226.5</v>
      </c>
      <c r="C16" s="907">
        <v>11.907114624505937</v>
      </c>
      <c r="D16" s="907">
        <v>250.9</v>
      </c>
      <c r="E16" s="907">
        <v>10.8</v>
      </c>
      <c r="F16" s="907"/>
      <c r="G16" s="908"/>
      <c r="K16" s="14"/>
      <c r="L16" s="14"/>
      <c r="M16" s="14"/>
      <c r="N16" s="14"/>
      <c r="O16" s="14"/>
      <c r="P16" s="14"/>
    </row>
    <row r="17" spans="1:16" ht="24.75" customHeight="1">
      <c r="A17" s="906" t="s">
        <v>1029</v>
      </c>
      <c r="B17" s="907">
        <v>230.9</v>
      </c>
      <c r="C17" s="907">
        <v>12.85434995112415</v>
      </c>
      <c r="D17" s="907">
        <v>253.9</v>
      </c>
      <c r="E17" s="907">
        <v>10</v>
      </c>
      <c r="F17" s="907"/>
      <c r="G17" s="908"/>
      <c r="K17" s="14"/>
      <c r="L17" s="14"/>
      <c r="M17" s="14"/>
      <c r="N17" s="14"/>
      <c r="O17" s="14"/>
      <c r="P17" s="14"/>
    </row>
    <row r="18" spans="1:16" ht="24.75" customHeight="1">
      <c r="A18" s="906" t="s">
        <v>1030</v>
      </c>
      <c r="B18" s="907">
        <v>234</v>
      </c>
      <c r="C18" s="907">
        <v>12.33797407585213</v>
      </c>
      <c r="D18" s="907">
        <v>256.4</v>
      </c>
      <c r="E18" s="907">
        <v>9.6</v>
      </c>
      <c r="F18" s="907"/>
      <c r="G18" s="908"/>
      <c r="K18" s="14"/>
      <c r="L18" s="14"/>
      <c r="M18" s="14"/>
      <c r="N18" s="14"/>
      <c r="O18" s="14"/>
      <c r="P18" s="14"/>
    </row>
    <row r="19" spans="1:16" ht="24.75" customHeight="1">
      <c r="A19" s="906" t="s">
        <v>1031</v>
      </c>
      <c r="B19" s="907">
        <v>237</v>
      </c>
      <c r="C19" s="907">
        <v>11.424541607898448</v>
      </c>
      <c r="D19" s="907">
        <v>260.9</v>
      </c>
      <c r="E19" s="907">
        <v>10.1</v>
      </c>
      <c r="F19" s="907"/>
      <c r="G19" s="908"/>
      <c r="K19" s="14"/>
      <c r="L19" s="14"/>
      <c r="M19" s="14"/>
      <c r="N19" s="14"/>
      <c r="O19" s="14"/>
      <c r="P19" s="14"/>
    </row>
    <row r="20" spans="1:7" ht="24.75" customHeight="1" thickBot="1">
      <c r="A20" s="909" t="s">
        <v>818</v>
      </c>
      <c r="B20" s="910">
        <v>226.7</v>
      </c>
      <c r="C20" s="910">
        <v>13.2</v>
      </c>
      <c r="D20" s="910">
        <v>250.5</v>
      </c>
      <c r="E20" s="910">
        <v>10.5</v>
      </c>
      <c r="F20" s="910"/>
      <c r="G20" s="911"/>
    </row>
    <row r="21" spans="1:4" ht="13.5" thickTop="1">
      <c r="A21" s="13"/>
      <c r="D21" s="14"/>
    </row>
    <row r="22" spans="1:7" ht="19.5" customHeight="1">
      <c r="A22" s="13"/>
      <c r="G22" s="176"/>
    </row>
    <row r="24" spans="1:2" ht="12.75">
      <c r="A24" s="33"/>
      <c r="B24" s="33"/>
    </row>
    <row r="25" spans="1:2" ht="12.75">
      <c r="A25" s="21"/>
      <c r="B25" s="33"/>
    </row>
    <row r="26" spans="1:2" ht="12.75">
      <c r="A26" s="21"/>
      <c r="B26" s="33"/>
    </row>
    <row r="27" spans="1:2" ht="12.75">
      <c r="A27" s="21"/>
      <c r="B27" s="33"/>
    </row>
    <row r="28" spans="1:2" ht="12.75">
      <c r="A28" s="33"/>
      <c r="B28" s="33"/>
    </row>
  </sheetData>
  <sheetProtection/>
  <mergeCells count="10">
    <mergeCell ref="A1:G1"/>
    <mergeCell ref="A2:I2"/>
    <mergeCell ref="A3:I3"/>
    <mergeCell ref="A5:A7"/>
    <mergeCell ref="B5:C5"/>
    <mergeCell ref="D5:E5"/>
    <mergeCell ref="F5:G5"/>
    <mergeCell ref="B6:C6"/>
    <mergeCell ref="D6:E6"/>
    <mergeCell ref="F6:G6"/>
  </mergeCells>
  <printOptions/>
  <pageMargins left="0.75" right="0.75" top="1" bottom="1" header="0.5" footer="0.5"/>
  <pageSetup fitToHeight="1" fitToWidth="1" horizontalDpi="600" verticalDpi="600" orientation="portrait" scale="9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40.8515625" style="811" customWidth="1"/>
    <col min="2" max="2" width="9.140625" style="811" bestFit="1" customWidth="1"/>
    <col min="3" max="3" width="8.140625" style="811" bestFit="1" customWidth="1"/>
    <col min="4" max="4" width="8.28125" style="811" bestFit="1" customWidth="1"/>
    <col min="5" max="5" width="8.140625" style="811" bestFit="1" customWidth="1"/>
    <col min="6" max="6" width="8.7109375" style="811" bestFit="1" customWidth="1"/>
    <col min="7" max="7" width="8.28125" style="811" bestFit="1" customWidth="1"/>
    <col min="8" max="8" width="8.140625" style="811" bestFit="1" customWidth="1"/>
    <col min="9" max="12" width="8.57421875" style="811" bestFit="1" customWidth="1"/>
    <col min="13" max="16384" width="9.140625" style="811" customWidth="1"/>
  </cols>
  <sheetData>
    <row r="1" spans="1:13" ht="12.75">
      <c r="A1" s="1490" t="s">
        <v>642</v>
      </c>
      <c r="B1" s="1490"/>
      <c r="C1" s="1490"/>
      <c r="D1" s="1490"/>
      <c r="E1" s="1490"/>
      <c r="F1" s="1490"/>
      <c r="G1" s="1490"/>
      <c r="H1" s="1490"/>
      <c r="I1" s="1490"/>
      <c r="J1" s="1490"/>
      <c r="K1" s="1490"/>
      <c r="L1" s="1490"/>
      <c r="M1" s="18"/>
    </row>
    <row r="2" spans="1:12" ht="15.75">
      <c r="A2" s="1498" t="s">
        <v>821</v>
      </c>
      <c r="B2" s="1498"/>
      <c r="C2" s="1498"/>
      <c r="D2" s="1498"/>
      <c r="E2" s="1498"/>
      <c r="F2" s="1498"/>
      <c r="G2" s="1498"/>
      <c r="H2" s="1498"/>
      <c r="I2" s="1498"/>
      <c r="J2" s="1498"/>
      <c r="K2" s="1498"/>
      <c r="L2" s="1498"/>
    </row>
    <row r="3" spans="1:12" ht="15.75" customHeight="1">
      <c r="A3" s="1498" t="s">
        <v>1665</v>
      </c>
      <c r="B3" s="1498"/>
      <c r="C3" s="1498"/>
      <c r="D3" s="1498"/>
      <c r="E3" s="1498"/>
      <c r="F3" s="1498"/>
      <c r="G3" s="1498"/>
      <c r="H3" s="1498"/>
      <c r="I3" s="1498"/>
      <c r="J3" s="1498"/>
      <c r="K3" s="1498"/>
      <c r="L3" s="1498"/>
    </row>
    <row r="4" spans="1:12" ht="12.75">
      <c r="A4" s="1499" t="s">
        <v>636</v>
      </c>
      <c r="B4" s="1499"/>
      <c r="C4" s="1499"/>
      <c r="D4" s="1499"/>
      <c r="E4" s="1499"/>
      <c r="F4" s="1499"/>
      <c r="G4" s="1499"/>
      <c r="H4" s="1499"/>
      <c r="I4" s="1499"/>
      <c r="J4" s="1499"/>
      <c r="K4" s="1499"/>
      <c r="L4" s="1499"/>
    </row>
    <row r="5" spans="1:12" ht="13.5" thickBot="1">
      <c r="A5" s="1489" t="s">
        <v>1477</v>
      </c>
      <c r="B5" s="1489"/>
      <c r="C5" s="1489"/>
      <c r="D5" s="1489"/>
      <c r="E5" s="1489"/>
      <c r="F5" s="1489"/>
      <c r="G5" s="1489"/>
      <c r="H5" s="1489"/>
      <c r="I5" s="1489"/>
      <c r="J5" s="1489"/>
      <c r="K5" s="1489"/>
      <c r="L5" s="1489"/>
    </row>
    <row r="6" spans="1:12" ht="21.75" customHeight="1" thickTop="1">
      <c r="A6" s="1491" t="s">
        <v>1666</v>
      </c>
      <c r="B6" s="1493" t="s">
        <v>1667</v>
      </c>
      <c r="C6" s="879" t="s">
        <v>342</v>
      </c>
      <c r="D6" s="1495" t="s">
        <v>1523</v>
      </c>
      <c r="E6" s="1496"/>
      <c r="F6" s="1497" t="s">
        <v>1217</v>
      </c>
      <c r="G6" s="1497"/>
      <c r="H6" s="1496"/>
      <c r="I6" s="1486" t="s">
        <v>1549</v>
      </c>
      <c r="J6" s="1487"/>
      <c r="K6" s="1487"/>
      <c r="L6" s="1488"/>
    </row>
    <row r="7" spans="1:12" ht="19.5" customHeight="1">
      <c r="A7" s="1492"/>
      <c r="B7" s="1494"/>
      <c r="C7" s="880" t="s">
        <v>1476</v>
      </c>
      <c r="D7" s="880" t="s">
        <v>1370</v>
      </c>
      <c r="E7" s="880" t="s">
        <v>1476</v>
      </c>
      <c r="F7" s="880" t="s">
        <v>896</v>
      </c>
      <c r="G7" s="880" t="s">
        <v>1370</v>
      </c>
      <c r="H7" s="880" t="s">
        <v>1476</v>
      </c>
      <c r="I7" s="881" t="s">
        <v>1668</v>
      </c>
      <c r="J7" s="882" t="s">
        <v>1668</v>
      </c>
      <c r="K7" s="883" t="s">
        <v>1669</v>
      </c>
      <c r="L7" s="884" t="s">
        <v>1669</v>
      </c>
    </row>
    <row r="8" spans="1:12" ht="16.5" customHeight="1">
      <c r="A8" s="885">
        <v>1</v>
      </c>
      <c r="B8" s="886">
        <v>2</v>
      </c>
      <c r="C8" s="887">
        <v>3</v>
      </c>
      <c r="D8" s="886">
        <v>4</v>
      </c>
      <c r="E8" s="886">
        <v>5</v>
      </c>
      <c r="F8" s="888">
        <v>6</v>
      </c>
      <c r="G8" s="882">
        <v>7</v>
      </c>
      <c r="H8" s="887">
        <v>8</v>
      </c>
      <c r="I8" s="889" t="s">
        <v>713</v>
      </c>
      <c r="J8" s="890" t="s">
        <v>714</v>
      </c>
      <c r="K8" s="891" t="s">
        <v>715</v>
      </c>
      <c r="L8" s="892" t="s">
        <v>716</v>
      </c>
    </row>
    <row r="9" spans="1:12" ht="24" customHeight="1">
      <c r="A9" s="812" t="s">
        <v>823</v>
      </c>
      <c r="B9" s="813">
        <v>100</v>
      </c>
      <c r="C9" s="893">
        <v>175.6</v>
      </c>
      <c r="D9" s="893">
        <v>198.7</v>
      </c>
      <c r="E9" s="893">
        <v>197</v>
      </c>
      <c r="F9" s="894">
        <v>226.3742577763629</v>
      </c>
      <c r="G9" s="894">
        <v>222.2</v>
      </c>
      <c r="H9" s="895">
        <v>221.4</v>
      </c>
      <c r="I9" s="814">
        <v>12.186788154897485</v>
      </c>
      <c r="J9" s="814">
        <v>-0.8555611474584737</v>
      </c>
      <c r="K9" s="814">
        <v>12.385786802030466</v>
      </c>
      <c r="L9" s="815">
        <v>-0.3600360036003565</v>
      </c>
    </row>
    <row r="10" spans="1:12" ht="21" customHeight="1">
      <c r="A10" s="816" t="s">
        <v>824</v>
      </c>
      <c r="B10" s="817">
        <v>49.593021995747016</v>
      </c>
      <c r="C10" s="896">
        <v>175.3</v>
      </c>
      <c r="D10" s="897">
        <v>214.5</v>
      </c>
      <c r="E10" s="897">
        <v>209</v>
      </c>
      <c r="F10" s="897">
        <v>255.13995443709845</v>
      </c>
      <c r="G10" s="897">
        <v>243.8</v>
      </c>
      <c r="H10" s="898">
        <v>241.1</v>
      </c>
      <c r="I10" s="818">
        <v>19.22418710781517</v>
      </c>
      <c r="J10" s="818">
        <v>-2.564102564102569</v>
      </c>
      <c r="K10" s="818">
        <v>15.358851674641144</v>
      </c>
      <c r="L10" s="819">
        <v>-1.1074651353568612</v>
      </c>
    </row>
    <row r="11" spans="1:12" ht="21" customHeight="1">
      <c r="A11" s="820" t="s">
        <v>825</v>
      </c>
      <c r="B11" s="821">
        <v>16.575694084141823</v>
      </c>
      <c r="C11" s="899">
        <v>163.4</v>
      </c>
      <c r="D11" s="899">
        <v>198</v>
      </c>
      <c r="E11" s="899">
        <v>199.6</v>
      </c>
      <c r="F11" s="899">
        <v>215.62796567372777</v>
      </c>
      <c r="G11" s="899">
        <v>218.4</v>
      </c>
      <c r="H11" s="900">
        <v>219.3</v>
      </c>
      <c r="I11" s="822">
        <v>22.154222766217856</v>
      </c>
      <c r="J11" s="822">
        <v>0.8080808080808168</v>
      </c>
      <c r="K11" s="822">
        <v>9.869739478957925</v>
      </c>
      <c r="L11" s="823">
        <v>0.4120879120879124</v>
      </c>
    </row>
    <row r="12" spans="1:12" ht="21" customHeight="1">
      <c r="A12" s="820" t="s">
        <v>826</v>
      </c>
      <c r="B12" s="821">
        <v>6.086031204033311</v>
      </c>
      <c r="C12" s="899">
        <v>168.7</v>
      </c>
      <c r="D12" s="899">
        <v>200.1</v>
      </c>
      <c r="E12" s="899">
        <v>180.8</v>
      </c>
      <c r="F12" s="899">
        <v>261.22510957004965</v>
      </c>
      <c r="G12" s="899">
        <v>223.1</v>
      </c>
      <c r="H12" s="900">
        <v>221.8</v>
      </c>
      <c r="I12" s="822">
        <v>7.17249555423831</v>
      </c>
      <c r="J12" s="822">
        <v>-9.645177411294341</v>
      </c>
      <c r="K12" s="822">
        <v>22.67699115044249</v>
      </c>
      <c r="L12" s="823">
        <v>-0.5826983415508664</v>
      </c>
    </row>
    <row r="13" spans="1:12" ht="21" customHeight="1">
      <c r="A13" s="820" t="s">
        <v>827</v>
      </c>
      <c r="B13" s="821">
        <v>3.770519507075808</v>
      </c>
      <c r="C13" s="899">
        <v>211.5</v>
      </c>
      <c r="D13" s="899">
        <v>288.8</v>
      </c>
      <c r="E13" s="899">
        <v>282.7</v>
      </c>
      <c r="F13" s="899">
        <v>283.85175163569176</v>
      </c>
      <c r="G13" s="899">
        <v>281.9</v>
      </c>
      <c r="H13" s="900">
        <v>281.2</v>
      </c>
      <c r="I13" s="822">
        <v>33.66430260047281</v>
      </c>
      <c r="J13" s="822">
        <v>-2.1121883656509794</v>
      </c>
      <c r="K13" s="822">
        <v>-0.5305978068624029</v>
      </c>
      <c r="L13" s="823">
        <v>-0.24831500532103234</v>
      </c>
    </row>
    <row r="14" spans="1:12" ht="21" customHeight="1">
      <c r="A14" s="820" t="s">
        <v>828</v>
      </c>
      <c r="B14" s="821">
        <v>11.183012678383857</v>
      </c>
      <c r="C14" s="899">
        <v>165.4</v>
      </c>
      <c r="D14" s="899">
        <v>173.1</v>
      </c>
      <c r="E14" s="899">
        <v>156.6</v>
      </c>
      <c r="F14" s="899">
        <v>245.57081368632555</v>
      </c>
      <c r="G14" s="899">
        <v>215.8</v>
      </c>
      <c r="H14" s="900">
        <v>202</v>
      </c>
      <c r="I14" s="822">
        <v>-5.32043530834342</v>
      </c>
      <c r="J14" s="822">
        <v>-9.532062391681109</v>
      </c>
      <c r="K14" s="822">
        <v>28.991060025542794</v>
      </c>
      <c r="L14" s="823">
        <v>-6.394810009267843</v>
      </c>
    </row>
    <row r="15" spans="1:12" ht="21" customHeight="1">
      <c r="A15" s="820" t="s">
        <v>829</v>
      </c>
      <c r="B15" s="821">
        <v>1.9487350779721184</v>
      </c>
      <c r="C15" s="899">
        <v>135.4</v>
      </c>
      <c r="D15" s="899">
        <v>179.8</v>
      </c>
      <c r="E15" s="899">
        <v>184.7</v>
      </c>
      <c r="F15" s="899">
        <v>278.165466935501</v>
      </c>
      <c r="G15" s="899">
        <v>276.8</v>
      </c>
      <c r="H15" s="900">
        <v>281.1</v>
      </c>
      <c r="I15" s="822">
        <v>36.410635155096</v>
      </c>
      <c r="J15" s="822">
        <v>2.7252502780867474</v>
      </c>
      <c r="K15" s="822">
        <v>52.192744991878726</v>
      </c>
      <c r="L15" s="823">
        <v>1.5534682080924824</v>
      </c>
    </row>
    <row r="16" spans="1:12" ht="21" customHeight="1">
      <c r="A16" s="820" t="s">
        <v>830</v>
      </c>
      <c r="B16" s="821">
        <v>10.019129444140097</v>
      </c>
      <c r="C16" s="899">
        <v>204.4</v>
      </c>
      <c r="D16" s="899">
        <v>275.6</v>
      </c>
      <c r="E16" s="899">
        <v>277</v>
      </c>
      <c r="F16" s="899">
        <v>312.22981973330496</v>
      </c>
      <c r="G16" s="899">
        <v>309.1</v>
      </c>
      <c r="H16" s="900">
        <v>309.7</v>
      </c>
      <c r="I16" s="822">
        <v>35.51859099804304</v>
      </c>
      <c r="J16" s="822">
        <v>0.5079825834542788</v>
      </c>
      <c r="K16" s="822">
        <v>11.805054151624546</v>
      </c>
      <c r="L16" s="823">
        <v>0.19411193788417336</v>
      </c>
    </row>
    <row r="17" spans="1:12" ht="21" customHeight="1">
      <c r="A17" s="816" t="s">
        <v>831</v>
      </c>
      <c r="B17" s="824">
        <v>20.37273710722672</v>
      </c>
      <c r="C17" s="896">
        <v>163.3</v>
      </c>
      <c r="D17" s="897">
        <v>180.8</v>
      </c>
      <c r="E17" s="897">
        <v>183</v>
      </c>
      <c r="F17" s="897">
        <v>193.38510450683964</v>
      </c>
      <c r="G17" s="897">
        <v>198.6</v>
      </c>
      <c r="H17" s="898">
        <v>198</v>
      </c>
      <c r="I17" s="818">
        <v>12.063686466625839</v>
      </c>
      <c r="J17" s="818">
        <v>1.2168141592920279</v>
      </c>
      <c r="K17" s="818">
        <v>8.196721311475414</v>
      </c>
      <c r="L17" s="819">
        <v>-0.302114803625372</v>
      </c>
    </row>
    <row r="18" spans="1:12" ht="21" customHeight="1">
      <c r="A18" s="820" t="s">
        <v>832</v>
      </c>
      <c r="B18" s="821">
        <v>6.117694570987977</v>
      </c>
      <c r="C18" s="899">
        <v>153.8</v>
      </c>
      <c r="D18" s="899">
        <v>180.2</v>
      </c>
      <c r="E18" s="899">
        <v>182.3</v>
      </c>
      <c r="F18" s="899">
        <v>180.79619917133323</v>
      </c>
      <c r="G18" s="899">
        <v>184.6</v>
      </c>
      <c r="H18" s="900">
        <v>180.6</v>
      </c>
      <c r="I18" s="822">
        <v>18.530559167750326</v>
      </c>
      <c r="J18" s="822">
        <v>1.1653718091010177</v>
      </c>
      <c r="K18" s="822">
        <v>-0.9325287986834923</v>
      </c>
      <c r="L18" s="823">
        <v>-2.166847237269778</v>
      </c>
    </row>
    <row r="19" spans="1:12" ht="21" customHeight="1">
      <c r="A19" s="820" t="s">
        <v>833</v>
      </c>
      <c r="B19" s="821">
        <v>5.683628753648385</v>
      </c>
      <c r="C19" s="899">
        <v>161.5</v>
      </c>
      <c r="D19" s="899">
        <v>181.7</v>
      </c>
      <c r="E19" s="899">
        <v>182.8</v>
      </c>
      <c r="F19" s="899">
        <v>210.41622379910632</v>
      </c>
      <c r="G19" s="899">
        <v>211.1</v>
      </c>
      <c r="H19" s="900">
        <v>211.1</v>
      </c>
      <c r="I19" s="822">
        <v>13.188854489164086</v>
      </c>
      <c r="J19" s="822">
        <v>0.6053935057787783</v>
      </c>
      <c r="K19" s="822">
        <v>15.48140043763675</v>
      </c>
      <c r="L19" s="823">
        <v>0</v>
      </c>
    </row>
    <row r="20" spans="1:12" ht="21" customHeight="1">
      <c r="A20" s="820" t="s">
        <v>834</v>
      </c>
      <c r="B20" s="821">
        <v>4.4957766210627</v>
      </c>
      <c r="C20" s="899">
        <v>205.9</v>
      </c>
      <c r="D20" s="899">
        <v>224.4</v>
      </c>
      <c r="E20" s="899">
        <v>229.2</v>
      </c>
      <c r="F20" s="899">
        <v>236.0114048292235</v>
      </c>
      <c r="G20" s="899">
        <v>239.1</v>
      </c>
      <c r="H20" s="900">
        <v>241.2</v>
      </c>
      <c r="I20" s="822">
        <v>11.316172899465755</v>
      </c>
      <c r="J20" s="822">
        <v>2.1390374331550674</v>
      </c>
      <c r="K20" s="822">
        <v>5.235602094240832</v>
      </c>
      <c r="L20" s="823">
        <v>0.8782936010037474</v>
      </c>
    </row>
    <row r="21" spans="1:12" ht="21" customHeight="1">
      <c r="A21" s="820" t="s">
        <v>835</v>
      </c>
      <c r="B21" s="821">
        <v>4.065637161527658</v>
      </c>
      <c r="C21" s="899">
        <v>133</v>
      </c>
      <c r="D21" s="899">
        <v>132.2</v>
      </c>
      <c r="E21" s="899">
        <v>133.2</v>
      </c>
      <c r="F21" s="899">
        <v>141.34108072685677</v>
      </c>
      <c r="G21" s="899">
        <v>157.5</v>
      </c>
      <c r="H21" s="900">
        <v>158.1</v>
      </c>
      <c r="I21" s="822">
        <v>0.15037593984961006</v>
      </c>
      <c r="J21" s="822">
        <v>0.756429652042371</v>
      </c>
      <c r="K21" s="822">
        <v>18.69369369369369</v>
      </c>
      <c r="L21" s="823">
        <v>0.3809523809523654</v>
      </c>
    </row>
    <row r="22" spans="1:12" s="825" customFormat="1" ht="21" customHeight="1">
      <c r="A22" s="816" t="s">
        <v>836</v>
      </c>
      <c r="B22" s="824">
        <v>30.044340897026256</v>
      </c>
      <c r="C22" s="896">
        <v>184.5</v>
      </c>
      <c r="D22" s="897">
        <v>184.8</v>
      </c>
      <c r="E22" s="897">
        <v>186.7</v>
      </c>
      <c r="F22" s="897">
        <v>201.2523108596145</v>
      </c>
      <c r="G22" s="897">
        <v>202.5</v>
      </c>
      <c r="H22" s="898">
        <v>204.9</v>
      </c>
      <c r="I22" s="818">
        <v>1.1924119241192273</v>
      </c>
      <c r="J22" s="818">
        <v>1.028138528138527</v>
      </c>
      <c r="K22" s="818">
        <v>9.748259239421529</v>
      </c>
      <c r="L22" s="819">
        <v>1.1851851851851762</v>
      </c>
    </row>
    <row r="23" spans="1:12" ht="21" customHeight="1">
      <c r="A23" s="820" t="s">
        <v>837</v>
      </c>
      <c r="B23" s="821">
        <v>5.397977971447429</v>
      </c>
      <c r="C23" s="899">
        <v>307.1</v>
      </c>
      <c r="D23" s="899">
        <v>306.5</v>
      </c>
      <c r="E23" s="899">
        <v>315.9</v>
      </c>
      <c r="F23" s="899">
        <v>361.47448904444155</v>
      </c>
      <c r="G23" s="899">
        <v>362.5</v>
      </c>
      <c r="H23" s="900">
        <v>372.3</v>
      </c>
      <c r="I23" s="822">
        <v>2.8655161185281486</v>
      </c>
      <c r="J23" s="822">
        <v>3.066884176182711</v>
      </c>
      <c r="K23" s="822">
        <v>17.85375118708454</v>
      </c>
      <c r="L23" s="823">
        <v>2.7034482758620584</v>
      </c>
    </row>
    <row r="24" spans="1:12" ht="21" customHeight="1">
      <c r="A24" s="820" t="s">
        <v>838</v>
      </c>
      <c r="B24" s="821">
        <v>2.4560330063653932</v>
      </c>
      <c r="C24" s="899">
        <v>211.7</v>
      </c>
      <c r="D24" s="899">
        <v>186.6</v>
      </c>
      <c r="E24" s="899">
        <v>186.6</v>
      </c>
      <c r="F24" s="899">
        <v>198.299917364442</v>
      </c>
      <c r="G24" s="899">
        <v>197.9</v>
      </c>
      <c r="H24" s="900">
        <v>197.9</v>
      </c>
      <c r="I24" s="822">
        <v>-11.856400566839866</v>
      </c>
      <c r="J24" s="822">
        <v>0</v>
      </c>
      <c r="K24" s="822">
        <v>6.055734190782431</v>
      </c>
      <c r="L24" s="823">
        <v>0</v>
      </c>
    </row>
    <row r="25" spans="1:12" ht="21" customHeight="1">
      <c r="A25" s="820" t="s">
        <v>839</v>
      </c>
      <c r="B25" s="821">
        <v>6.973714820123034</v>
      </c>
      <c r="C25" s="899">
        <v>163</v>
      </c>
      <c r="D25" s="899">
        <v>162.8</v>
      </c>
      <c r="E25" s="899">
        <v>163</v>
      </c>
      <c r="F25" s="899">
        <v>174.5028121283308</v>
      </c>
      <c r="G25" s="899">
        <v>175.7</v>
      </c>
      <c r="H25" s="900">
        <v>175.8</v>
      </c>
      <c r="I25" s="822">
        <v>0</v>
      </c>
      <c r="J25" s="822">
        <v>0.12285012285011021</v>
      </c>
      <c r="K25" s="822">
        <v>7.852760736196316</v>
      </c>
      <c r="L25" s="823">
        <v>0.056915196357437026</v>
      </c>
    </row>
    <row r="26" spans="1:12" ht="21" customHeight="1">
      <c r="A26" s="820" t="s">
        <v>845</v>
      </c>
      <c r="B26" s="821">
        <v>1.8659527269142209</v>
      </c>
      <c r="C26" s="899">
        <v>101.8</v>
      </c>
      <c r="D26" s="899">
        <v>95.1</v>
      </c>
      <c r="E26" s="899">
        <v>98.7</v>
      </c>
      <c r="F26" s="899">
        <v>101.15113316160269</v>
      </c>
      <c r="G26" s="899">
        <v>98.7</v>
      </c>
      <c r="H26" s="900">
        <v>98.7</v>
      </c>
      <c r="I26" s="822">
        <v>-3.0451866404715133</v>
      </c>
      <c r="J26" s="822">
        <v>3.785488958990541</v>
      </c>
      <c r="K26" s="822">
        <v>0</v>
      </c>
      <c r="L26" s="823">
        <v>0</v>
      </c>
    </row>
    <row r="27" spans="1:12" ht="21" customHeight="1">
      <c r="A27" s="820" t="s">
        <v>847</v>
      </c>
      <c r="B27" s="821">
        <v>2.731641690470963</v>
      </c>
      <c r="C27" s="899">
        <v>122.1</v>
      </c>
      <c r="D27" s="899">
        <v>130.1</v>
      </c>
      <c r="E27" s="899">
        <v>130.1</v>
      </c>
      <c r="F27" s="899">
        <v>131.49509377962363</v>
      </c>
      <c r="G27" s="899">
        <v>137.2</v>
      </c>
      <c r="H27" s="900">
        <v>137.2</v>
      </c>
      <c r="I27" s="822">
        <v>6.55200655200656</v>
      </c>
      <c r="J27" s="822">
        <v>0</v>
      </c>
      <c r="K27" s="822">
        <v>5.457340507302064</v>
      </c>
      <c r="L27" s="823">
        <v>0</v>
      </c>
    </row>
    <row r="28" spans="1:12" ht="21" customHeight="1">
      <c r="A28" s="820" t="s">
        <v>852</v>
      </c>
      <c r="B28" s="821">
        <v>3.1001290737979397</v>
      </c>
      <c r="C28" s="899">
        <v>129.4</v>
      </c>
      <c r="D28" s="899">
        <v>127</v>
      </c>
      <c r="E28" s="899">
        <v>127.7</v>
      </c>
      <c r="F28" s="899">
        <v>136.53428420644204</v>
      </c>
      <c r="G28" s="899">
        <v>136.5</v>
      </c>
      <c r="H28" s="900">
        <v>136.5</v>
      </c>
      <c r="I28" s="822">
        <v>-1.31375579598145</v>
      </c>
      <c r="J28" s="822">
        <v>0.5511811023622073</v>
      </c>
      <c r="K28" s="822">
        <v>6.891151135473763</v>
      </c>
      <c r="L28" s="823">
        <v>0</v>
      </c>
    </row>
    <row r="29" spans="1:12" ht="21" customHeight="1" thickBot="1">
      <c r="A29" s="826" t="s">
        <v>853</v>
      </c>
      <c r="B29" s="827">
        <v>7.508891607907275</v>
      </c>
      <c r="C29" s="901">
        <v>173.6</v>
      </c>
      <c r="D29" s="901">
        <v>183.2</v>
      </c>
      <c r="E29" s="901">
        <v>182.9</v>
      </c>
      <c r="F29" s="901">
        <v>188.85218342008184</v>
      </c>
      <c r="G29" s="901">
        <v>190.6</v>
      </c>
      <c r="H29" s="902">
        <v>193</v>
      </c>
      <c r="I29" s="828">
        <v>5.357142857142861</v>
      </c>
      <c r="J29" s="828">
        <v>-0.16375545851528273</v>
      </c>
      <c r="K29" s="828">
        <v>5.5221432476763255</v>
      </c>
      <c r="L29" s="829">
        <v>1.2591815320041917</v>
      </c>
    </row>
    <row r="30" ht="13.5" thickTop="1"/>
    <row r="31" ht="12.75">
      <c r="E31" s="811" t="s">
        <v>1670</v>
      </c>
    </row>
  </sheetData>
  <sheetProtection/>
  <mergeCells count="10">
    <mergeCell ref="I6:L6"/>
    <mergeCell ref="A5:L5"/>
    <mergeCell ref="A1:L1"/>
    <mergeCell ref="A6:A7"/>
    <mergeCell ref="B6:B7"/>
    <mergeCell ref="D6:E6"/>
    <mergeCell ref="F6:H6"/>
    <mergeCell ref="A2:L2"/>
    <mergeCell ref="A3:L3"/>
    <mergeCell ref="A4:L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selection activeCell="A1" sqref="A1:G1"/>
    </sheetView>
  </sheetViews>
  <sheetFormatPr defaultColWidth="12.421875" defaultRowHeight="12.75"/>
  <cols>
    <col min="1" max="1" width="15.57421875" style="8" customWidth="1"/>
    <col min="2" max="2" width="12.421875" style="8" customWidth="1"/>
    <col min="3" max="3" width="14.00390625" style="8" customWidth="1"/>
    <col min="4" max="7" width="12.421875" style="8" customWidth="1"/>
    <col min="8" max="9" width="12.421875" style="8" hidden="1" customWidth="1"/>
    <col min="10" max="16384" width="12.421875" style="8" customWidth="1"/>
  </cols>
  <sheetData>
    <row r="1" spans="1:9" ht="12.75">
      <c r="A1" s="1474" t="s">
        <v>643</v>
      </c>
      <c r="B1" s="1474"/>
      <c r="C1" s="1474"/>
      <c r="D1" s="1474"/>
      <c r="E1" s="1474"/>
      <c r="F1" s="1474"/>
      <c r="G1" s="1474"/>
      <c r="H1" s="32"/>
      <c r="I1" s="32"/>
    </row>
    <row r="2" spans="1:10" ht="19.5" customHeight="1">
      <c r="A2" s="1475" t="s">
        <v>89</v>
      </c>
      <c r="B2" s="1475"/>
      <c r="C2" s="1475"/>
      <c r="D2" s="1475"/>
      <c r="E2" s="1475"/>
      <c r="F2" s="1475"/>
      <c r="G2" s="1475"/>
      <c r="H2" s="1475"/>
      <c r="I2" s="1475"/>
      <c r="J2" s="176"/>
    </row>
    <row r="3" spans="1:9" ht="14.25" customHeight="1">
      <c r="A3" s="1500" t="s">
        <v>822</v>
      </c>
      <c r="B3" s="1500"/>
      <c r="C3" s="1500"/>
      <c r="D3" s="1500"/>
      <c r="E3" s="1500"/>
      <c r="F3" s="1500"/>
      <c r="G3" s="1500"/>
      <c r="H3" s="1500"/>
      <c r="I3" s="1500"/>
    </row>
    <row r="4" spans="1:9" ht="15.75" customHeight="1">
      <c r="A4" s="1476" t="s">
        <v>601</v>
      </c>
      <c r="B4" s="1477"/>
      <c r="C4" s="1477"/>
      <c r="D4" s="1477"/>
      <c r="E4" s="1477"/>
      <c r="F4" s="1477"/>
      <c r="G4" s="1477"/>
      <c r="H4" s="1477"/>
      <c r="I4" s="1477"/>
    </row>
    <row r="5" spans="1:13" ht="9.75" customHeight="1" thickBot="1">
      <c r="A5" s="9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t="24.75" customHeight="1" thickTop="1">
      <c r="A6" s="1478" t="s">
        <v>1267</v>
      </c>
      <c r="B6" s="1481" t="s">
        <v>342</v>
      </c>
      <c r="C6" s="1481"/>
      <c r="D6" s="1481" t="s">
        <v>1523</v>
      </c>
      <c r="E6" s="1481"/>
      <c r="F6" s="1481" t="s">
        <v>1217</v>
      </c>
      <c r="G6" s="1482"/>
      <c r="H6" s="10" t="s">
        <v>815</v>
      </c>
      <c r="I6" s="11"/>
      <c r="J6" s="14"/>
      <c r="K6" s="14"/>
      <c r="L6" s="14"/>
      <c r="M6" s="14"/>
    </row>
    <row r="7" spans="1:13" ht="24.75" customHeight="1">
      <c r="A7" s="1480"/>
      <c r="B7" s="903" t="s">
        <v>1220</v>
      </c>
      <c r="C7" s="904" t="s">
        <v>1033</v>
      </c>
      <c r="D7" s="904" t="s">
        <v>1220</v>
      </c>
      <c r="E7" s="903" t="s">
        <v>1033</v>
      </c>
      <c r="F7" s="903" t="s">
        <v>1220</v>
      </c>
      <c r="G7" s="905" t="s">
        <v>1033</v>
      </c>
      <c r="H7" s="12" t="s">
        <v>816</v>
      </c>
      <c r="I7" s="12" t="s">
        <v>817</v>
      </c>
      <c r="J7" s="14"/>
      <c r="K7" s="14"/>
      <c r="L7" s="14"/>
      <c r="M7" s="14"/>
    </row>
    <row r="8" spans="1:16" ht="24.75" customHeight="1">
      <c r="A8" s="906" t="s">
        <v>624</v>
      </c>
      <c r="B8" s="907">
        <v>177.9</v>
      </c>
      <c r="C8" s="907">
        <v>11.1875</v>
      </c>
      <c r="D8" s="907">
        <v>201.4</v>
      </c>
      <c r="E8" s="907">
        <v>13.2</v>
      </c>
      <c r="F8" s="907">
        <v>218.4</v>
      </c>
      <c r="G8" s="908">
        <v>8.4</v>
      </c>
      <c r="H8" s="14"/>
      <c r="I8" s="14"/>
      <c r="J8" s="14"/>
      <c r="L8" s="14"/>
      <c r="M8" s="14"/>
      <c r="N8" s="14"/>
      <c r="O8" s="14"/>
      <c r="P8" s="14"/>
    </row>
    <row r="9" spans="1:16" ht="24.75" customHeight="1">
      <c r="A9" s="906" t="s">
        <v>1021</v>
      </c>
      <c r="B9" s="907">
        <v>180.3</v>
      </c>
      <c r="C9" s="907">
        <v>10.275229357798167</v>
      </c>
      <c r="D9" s="907">
        <v>203</v>
      </c>
      <c r="E9" s="907">
        <v>12.6</v>
      </c>
      <c r="F9" s="907">
        <v>219.6</v>
      </c>
      <c r="G9" s="908">
        <v>8.2</v>
      </c>
      <c r="H9" s="14"/>
      <c r="I9" s="14"/>
      <c r="J9" s="14"/>
      <c r="L9" s="14"/>
      <c r="M9" s="14"/>
      <c r="N9" s="14"/>
      <c r="O9" s="14"/>
      <c r="P9" s="14"/>
    </row>
    <row r="10" spans="1:16" ht="24.75" customHeight="1">
      <c r="A10" s="906" t="s">
        <v>1022</v>
      </c>
      <c r="B10" s="907">
        <v>179.6</v>
      </c>
      <c r="C10" s="907">
        <v>9.31223371880705</v>
      </c>
      <c r="D10" s="907">
        <v>206.1</v>
      </c>
      <c r="E10" s="907">
        <v>14.8</v>
      </c>
      <c r="F10" s="907">
        <v>222.5</v>
      </c>
      <c r="G10" s="908">
        <v>8</v>
      </c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24.75" customHeight="1">
      <c r="A11" s="906" t="s">
        <v>1023</v>
      </c>
      <c r="B11" s="907">
        <v>176.1</v>
      </c>
      <c r="C11" s="907">
        <v>9.17544947303162</v>
      </c>
      <c r="D11" s="907">
        <v>208.7</v>
      </c>
      <c r="E11" s="907">
        <v>18.5</v>
      </c>
      <c r="F11" s="907">
        <v>224.1</v>
      </c>
      <c r="G11" s="908">
        <v>7.4</v>
      </c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24.75" customHeight="1">
      <c r="A12" s="906" t="s">
        <v>1024</v>
      </c>
      <c r="B12" s="907">
        <v>170.9</v>
      </c>
      <c r="C12" s="907">
        <v>10.11597938144331</v>
      </c>
      <c r="D12" s="907">
        <v>203.2</v>
      </c>
      <c r="E12" s="907">
        <v>18.9</v>
      </c>
      <c r="F12" s="907">
        <v>226.04364985811122</v>
      </c>
      <c r="G12" s="908">
        <v>11.2</v>
      </c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24.75" customHeight="1">
      <c r="A13" s="906" t="s">
        <v>1025</v>
      </c>
      <c r="B13" s="907">
        <v>172.9</v>
      </c>
      <c r="C13" s="907">
        <v>14.65517241379311</v>
      </c>
      <c r="D13" s="907">
        <v>200.6</v>
      </c>
      <c r="E13" s="907">
        <v>16</v>
      </c>
      <c r="F13" s="907">
        <v>226.3742577763629</v>
      </c>
      <c r="G13" s="908">
        <v>12.8</v>
      </c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24.75" customHeight="1">
      <c r="A14" s="906" t="s">
        <v>1026</v>
      </c>
      <c r="B14" s="907">
        <v>174</v>
      </c>
      <c r="C14" s="907">
        <v>15.003304692663576</v>
      </c>
      <c r="D14" s="907">
        <v>198.7</v>
      </c>
      <c r="E14" s="907">
        <v>14.2</v>
      </c>
      <c r="F14" s="907">
        <v>222.2</v>
      </c>
      <c r="G14" s="908">
        <v>11.8</v>
      </c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24.75" customHeight="1">
      <c r="A15" s="906" t="s">
        <v>1027</v>
      </c>
      <c r="B15" s="907">
        <v>175.6</v>
      </c>
      <c r="C15" s="907">
        <v>12.276214833759582</v>
      </c>
      <c r="D15" s="907">
        <v>197</v>
      </c>
      <c r="E15" s="907">
        <v>12.2</v>
      </c>
      <c r="F15" s="907">
        <v>221.4</v>
      </c>
      <c r="G15" s="908">
        <v>12.4</v>
      </c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24.75" customHeight="1">
      <c r="A16" s="906" t="s">
        <v>1028</v>
      </c>
      <c r="B16" s="907">
        <v>178.1</v>
      </c>
      <c r="C16" s="907">
        <v>13.729246487867172</v>
      </c>
      <c r="D16" s="907">
        <v>197.6</v>
      </c>
      <c r="E16" s="907">
        <v>10.9</v>
      </c>
      <c r="F16" s="907"/>
      <c r="G16" s="908"/>
      <c r="K16" s="14"/>
      <c r="L16" s="14"/>
      <c r="M16" s="14"/>
      <c r="N16" s="14"/>
      <c r="O16" s="14"/>
      <c r="P16" s="14"/>
    </row>
    <row r="17" spans="1:16" ht="24.75" customHeight="1">
      <c r="A17" s="906" t="s">
        <v>1029</v>
      </c>
      <c r="B17" s="907">
        <v>184.9</v>
      </c>
      <c r="C17" s="907">
        <v>15.490318550905698</v>
      </c>
      <c r="D17" s="907">
        <v>200.4</v>
      </c>
      <c r="E17" s="907">
        <v>8.4</v>
      </c>
      <c r="F17" s="907"/>
      <c r="G17" s="908"/>
      <c r="K17" s="14"/>
      <c r="L17" s="14"/>
      <c r="M17" s="14"/>
      <c r="N17" s="14"/>
      <c r="O17" s="14"/>
      <c r="P17" s="14"/>
    </row>
    <row r="18" spans="1:16" ht="24.75" customHeight="1">
      <c r="A18" s="906" t="s">
        <v>1030</v>
      </c>
      <c r="B18" s="907">
        <v>193</v>
      </c>
      <c r="C18" s="907">
        <v>17.040630685263807</v>
      </c>
      <c r="D18" s="907">
        <v>205.2</v>
      </c>
      <c r="E18" s="907">
        <v>6.3</v>
      </c>
      <c r="F18" s="907"/>
      <c r="G18" s="908"/>
      <c r="K18" s="14"/>
      <c r="L18" s="14"/>
      <c r="M18" s="14"/>
      <c r="N18" s="14"/>
      <c r="O18" s="14"/>
      <c r="P18" s="14"/>
    </row>
    <row r="19" spans="1:16" ht="24.75" customHeight="1">
      <c r="A19" s="906" t="s">
        <v>1031</v>
      </c>
      <c r="B19" s="907">
        <v>198</v>
      </c>
      <c r="C19" s="907">
        <v>15.250291036088456</v>
      </c>
      <c r="D19" s="907">
        <v>211.8</v>
      </c>
      <c r="E19" s="907">
        <v>7</v>
      </c>
      <c r="F19" s="907"/>
      <c r="G19" s="908"/>
      <c r="K19" s="14"/>
      <c r="L19" s="14"/>
      <c r="M19" s="14"/>
      <c r="N19" s="14"/>
      <c r="O19" s="14"/>
      <c r="P19" s="14"/>
    </row>
    <row r="20" spans="1:7" ht="24.75" customHeight="1" thickBot="1">
      <c r="A20" s="909" t="s">
        <v>818</v>
      </c>
      <c r="B20" s="910">
        <v>180.1</v>
      </c>
      <c r="C20" s="910">
        <v>12.8</v>
      </c>
      <c r="D20" s="910">
        <v>202.8</v>
      </c>
      <c r="E20" s="910">
        <v>12.6</v>
      </c>
      <c r="F20" s="910"/>
      <c r="G20" s="911"/>
    </row>
    <row r="21" spans="1:4" ht="13.5" thickTop="1">
      <c r="A21" s="13"/>
      <c r="D21" s="14"/>
    </row>
    <row r="22" spans="1:7" ht="19.5" customHeight="1">
      <c r="A22" s="13"/>
      <c r="G22" s="176"/>
    </row>
    <row r="24" spans="1:2" ht="12.75">
      <c r="A24" s="33"/>
      <c r="B24" s="33"/>
    </row>
    <row r="25" spans="1:2" ht="12.75">
      <c r="A25" s="21"/>
      <c r="B25" s="33"/>
    </row>
    <row r="26" spans="1:2" ht="12.75">
      <c r="A26" s="21"/>
      <c r="B26" s="33"/>
    </row>
    <row r="27" spans="1:2" ht="12.75">
      <c r="A27" s="21"/>
      <c r="B27" s="33"/>
    </row>
    <row r="28" spans="1:2" ht="12.75">
      <c r="A28" s="33"/>
      <c r="B28" s="33"/>
    </row>
  </sheetData>
  <sheetProtection/>
  <mergeCells count="8">
    <mergeCell ref="A1:G1"/>
    <mergeCell ref="A2:I2"/>
    <mergeCell ref="A3:I3"/>
    <mergeCell ref="A4:I4"/>
    <mergeCell ref="A6:A7"/>
    <mergeCell ref="B6:C6"/>
    <mergeCell ref="D6:E6"/>
    <mergeCell ref="F6:G6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7"/>
  <sheetViews>
    <sheetView zoomScalePageLayoutView="0" workbookViewId="0" topLeftCell="A1">
      <selection activeCell="A5" sqref="A5:M5"/>
    </sheetView>
  </sheetViews>
  <sheetFormatPr defaultColWidth="9.140625" defaultRowHeight="24.75" customHeight="1"/>
  <cols>
    <col min="1" max="1" width="6.28125" style="825" customWidth="1"/>
    <col min="2" max="2" width="34.28125" style="811" bestFit="1" customWidth="1"/>
    <col min="3" max="3" width="6.8515625" style="811" bestFit="1" customWidth="1"/>
    <col min="4" max="4" width="8.140625" style="811" bestFit="1" customWidth="1"/>
    <col min="5" max="5" width="8.28125" style="811" bestFit="1" customWidth="1"/>
    <col min="6" max="6" width="8.140625" style="811" bestFit="1" customWidth="1"/>
    <col min="7" max="7" width="8.7109375" style="811" bestFit="1" customWidth="1"/>
    <col min="8" max="8" width="8.28125" style="811" bestFit="1" customWidth="1"/>
    <col min="9" max="9" width="8.140625" style="811" bestFit="1" customWidth="1"/>
    <col min="10" max="13" width="7.140625" style="811" bestFit="1" customWidth="1"/>
    <col min="14" max="14" width="5.57421875" style="811" customWidth="1"/>
    <col min="15" max="16384" width="9.140625" style="811" customWidth="1"/>
  </cols>
  <sheetData>
    <row r="1" spans="1:13" ht="12.75">
      <c r="A1" s="1516" t="s">
        <v>70</v>
      </c>
      <c r="B1" s="1516"/>
      <c r="C1" s="1516"/>
      <c r="D1" s="1516"/>
      <c r="E1" s="1516"/>
      <c r="F1" s="1516"/>
      <c r="G1" s="1516"/>
      <c r="H1" s="1516"/>
      <c r="I1" s="1516"/>
      <c r="J1" s="1516"/>
      <c r="K1" s="1516"/>
      <c r="L1" s="1516"/>
      <c r="M1" s="1516"/>
    </row>
    <row r="2" spans="1:13" ht="12.75">
      <c r="A2" s="1515" t="s">
        <v>1674</v>
      </c>
      <c r="B2" s="1515"/>
      <c r="C2" s="1515"/>
      <c r="D2" s="1515"/>
      <c r="E2" s="1515"/>
      <c r="F2" s="1515"/>
      <c r="G2" s="1515"/>
      <c r="H2" s="1515"/>
      <c r="I2" s="1515"/>
      <c r="J2" s="1515"/>
      <c r="K2" s="1515"/>
      <c r="L2" s="1515"/>
      <c r="M2" s="1515"/>
    </row>
    <row r="3" spans="1:13" ht="12.75">
      <c r="A3" s="1515" t="s">
        <v>856</v>
      </c>
      <c r="B3" s="1515"/>
      <c r="C3" s="1515"/>
      <c r="D3" s="1515"/>
      <c r="E3" s="1515"/>
      <c r="F3" s="1515"/>
      <c r="G3" s="1515"/>
      <c r="H3" s="1515"/>
      <c r="I3" s="1515"/>
      <c r="J3" s="1515"/>
      <c r="K3" s="1515"/>
      <c r="L3" s="1515"/>
      <c r="M3" s="1515"/>
    </row>
    <row r="4" spans="1:13" ht="12.75">
      <c r="A4" s="1515" t="s">
        <v>636</v>
      </c>
      <c r="B4" s="1515"/>
      <c r="C4" s="1515"/>
      <c r="D4" s="1515"/>
      <c r="E4" s="1515"/>
      <c r="F4" s="1515"/>
      <c r="G4" s="1515"/>
      <c r="H4" s="1515"/>
      <c r="I4" s="1515"/>
      <c r="J4" s="1515"/>
      <c r="K4" s="1515"/>
      <c r="L4" s="1515"/>
      <c r="M4" s="1515"/>
    </row>
    <row r="5" spans="1:13" ht="12.75">
      <c r="A5" s="1515" t="s">
        <v>1477</v>
      </c>
      <c r="B5" s="1515"/>
      <c r="C5" s="1515"/>
      <c r="D5" s="1515"/>
      <c r="E5" s="1515"/>
      <c r="F5" s="1515"/>
      <c r="G5" s="1515"/>
      <c r="H5" s="1515"/>
      <c r="I5" s="1515"/>
      <c r="J5" s="1515"/>
      <c r="K5" s="1515"/>
      <c r="L5" s="1515"/>
      <c r="M5" s="1515"/>
    </row>
    <row r="6" spans="1:13" ht="13.5" thickBot="1">
      <c r="A6" s="840"/>
      <c r="B6" s="840"/>
      <c r="C6" s="840"/>
      <c r="D6" s="840"/>
      <c r="E6" s="840"/>
      <c r="F6" s="840"/>
      <c r="G6" s="840"/>
      <c r="H6" s="840"/>
      <c r="I6" s="840"/>
      <c r="J6" s="840"/>
      <c r="K6" s="840"/>
      <c r="L6" s="840"/>
      <c r="M6" s="840"/>
    </row>
    <row r="7" spans="1:13" ht="13.5" thickTop="1">
      <c r="A7" s="1513" t="s">
        <v>857</v>
      </c>
      <c r="B7" s="1508" t="s">
        <v>858</v>
      </c>
      <c r="C7" s="844" t="s">
        <v>711</v>
      </c>
      <c r="D7" s="873" t="s">
        <v>342</v>
      </c>
      <c r="E7" s="1510" t="s">
        <v>1523</v>
      </c>
      <c r="F7" s="1511"/>
      <c r="G7" s="1512" t="s">
        <v>1217</v>
      </c>
      <c r="H7" s="1512"/>
      <c r="I7" s="1511"/>
      <c r="J7" s="1501" t="s">
        <v>1549</v>
      </c>
      <c r="K7" s="1502"/>
      <c r="L7" s="1502"/>
      <c r="M7" s="1503"/>
    </row>
    <row r="8" spans="1:13" ht="12.75">
      <c r="A8" s="1514"/>
      <c r="B8" s="1509"/>
      <c r="C8" s="845" t="s">
        <v>712</v>
      </c>
      <c r="D8" s="874" t="s">
        <v>1476</v>
      </c>
      <c r="E8" s="874" t="s">
        <v>1370</v>
      </c>
      <c r="F8" s="874" t="s">
        <v>1476</v>
      </c>
      <c r="G8" s="874" t="s">
        <v>896</v>
      </c>
      <c r="H8" s="874" t="s">
        <v>1370</v>
      </c>
      <c r="I8" s="874" t="s">
        <v>1476</v>
      </c>
      <c r="J8" s="1504" t="s">
        <v>919</v>
      </c>
      <c r="K8" s="1504" t="s">
        <v>920</v>
      </c>
      <c r="L8" s="1504" t="s">
        <v>921</v>
      </c>
      <c r="M8" s="1506" t="s">
        <v>922</v>
      </c>
    </row>
    <row r="9" spans="1:13" ht="12.75">
      <c r="A9" s="1514"/>
      <c r="B9" s="875">
        <v>1</v>
      </c>
      <c r="C9" s="876">
        <v>2</v>
      </c>
      <c r="D9" s="875">
        <v>3</v>
      </c>
      <c r="E9" s="875">
        <v>4</v>
      </c>
      <c r="F9" s="875">
        <v>5</v>
      </c>
      <c r="G9" s="877">
        <v>6</v>
      </c>
      <c r="H9" s="878">
        <v>7</v>
      </c>
      <c r="I9" s="878">
        <v>8</v>
      </c>
      <c r="J9" s="1505"/>
      <c r="K9" s="1505"/>
      <c r="L9" s="1505"/>
      <c r="M9" s="1507"/>
    </row>
    <row r="10" spans="1:13" ht="24.75" customHeight="1">
      <c r="A10" s="846"/>
      <c r="B10" s="847" t="s">
        <v>923</v>
      </c>
      <c r="C10" s="830">
        <v>100</v>
      </c>
      <c r="D10" s="848">
        <v>149.2</v>
      </c>
      <c r="E10" s="848">
        <v>169.5</v>
      </c>
      <c r="F10" s="848">
        <v>169.6</v>
      </c>
      <c r="G10" s="849">
        <v>190.6</v>
      </c>
      <c r="H10" s="849">
        <v>197.46556674395896</v>
      </c>
      <c r="I10" s="849">
        <v>202</v>
      </c>
      <c r="J10" s="850">
        <v>13.672922252010736</v>
      </c>
      <c r="K10" s="851">
        <v>0.058997050147496566</v>
      </c>
      <c r="L10" s="851">
        <v>19.103773584905667</v>
      </c>
      <c r="M10" s="852">
        <v>2.2963159252572467</v>
      </c>
    </row>
    <row r="11" spans="1:13" ht="14.25" customHeight="1">
      <c r="A11" s="831"/>
      <c r="B11" s="853"/>
      <c r="C11" s="832"/>
      <c r="D11" s="854"/>
      <c r="E11" s="854"/>
      <c r="F11" s="854"/>
      <c r="G11" s="855"/>
      <c r="H11" s="855"/>
      <c r="I11" s="856"/>
      <c r="J11" s="857"/>
      <c r="K11" s="857"/>
      <c r="L11" s="857"/>
      <c r="M11" s="858"/>
    </row>
    <row r="12" spans="1:13" ht="24.75" customHeight="1">
      <c r="A12" s="833">
        <v>1</v>
      </c>
      <c r="B12" s="853" t="s">
        <v>924</v>
      </c>
      <c r="C12" s="832">
        <v>26.97</v>
      </c>
      <c r="D12" s="859">
        <v>138</v>
      </c>
      <c r="E12" s="859">
        <v>157</v>
      </c>
      <c r="F12" s="859">
        <v>157</v>
      </c>
      <c r="G12" s="860">
        <v>157</v>
      </c>
      <c r="H12" s="860">
        <v>157.03442367383346</v>
      </c>
      <c r="I12" s="861">
        <v>157</v>
      </c>
      <c r="J12" s="857">
        <v>13.768115942028984</v>
      </c>
      <c r="K12" s="857">
        <v>0</v>
      </c>
      <c r="L12" s="857">
        <v>0</v>
      </c>
      <c r="M12" s="858">
        <v>-0.021921100500193802</v>
      </c>
    </row>
    <row r="13" spans="1:13" ht="7.5" customHeight="1">
      <c r="A13" s="833"/>
      <c r="B13" s="853"/>
      <c r="C13" s="832"/>
      <c r="D13" s="862"/>
      <c r="E13" s="862"/>
      <c r="F13" s="862"/>
      <c r="G13" s="20"/>
      <c r="H13" s="20"/>
      <c r="I13" s="863"/>
      <c r="J13" s="857"/>
      <c r="K13" s="857"/>
      <c r="L13" s="857"/>
      <c r="M13" s="858"/>
    </row>
    <row r="14" spans="1:13" ht="24.75" customHeight="1">
      <c r="A14" s="831"/>
      <c r="B14" s="864" t="s">
        <v>925</v>
      </c>
      <c r="C14" s="834">
        <v>9.8</v>
      </c>
      <c r="D14" s="862">
        <v>134.5</v>
      </c>
      <c r="E14" s="862">
        <v>150.2</v>
      </c>
      <c r="F14" s="862">
        <v>150.2</v>
      </c>
      <c r="G14" s="20">
        <v>150.2</v>
      </c>
      <c r="H14" s="20">
        <v>150.24055426529347</v>
      </c>
      <c r="I14" s="863">
        <v>150.2</v>
      </c>
      <c r="J14" s="865">
        <v>11.672862453531579</v>
      </c>
      <c r="K14" s="865">
        <v>0</v>
      </c>
      <c r="L14" s="865">
        <v>0</v>
      </c>
      <c r="M14" s="866">
        <v>-0.026992888499250967</v>
      </c>
    </row>
    <row r="15" spans="1:13" ht="27.75" customHeight="1">
      <c r="A15" s="831"/>
      <c r="B15" s="864" t="s">
        <v>926</v>
      </c>
      <c r="C15" s="834">
        <v>17.17</v>
      </c>
      <c r="D15" s="862">
        <v>140.1</v>
      </c>
      <c r="E15" s="862">
        <v>160.9</v>
      </c>
      <c r="F15" s="862">
        <v>160.9</v>
      </c>
      <c r="G15" s="20">
        <v>160.9</v>
      </c>
      <c r="H15" s="20">
        <v>160.894180020543</v>
      </c>
      <c r="I15" s="863">
        <v>160.9</v>
      </c>
      <c r="J15" s="865">
        <v>14.846538187009301</v>
      </c>
      <c r="K15" s="865">
        <v>0</v>
      </c>
      <c r="L15" s="865">
        <v>0</v>
      </c>
      <c r="M15" s="866">
        <v>0.003617271585753201</v>
      </c>
    </row>
    <row r="16" spans="1:13" ht="9" customHeight="1">
      <c r="A16" s="831"/>
      <c r="B16" s="864"/>
      <c r="C16" s="834"/>
      <c r="D16" s="862"/>
      <c r="E16" s="862"/>
      <c r="F16" s="862"/>
      <c r="G16" s="20"/>
      <c r="H16" s="20"/>
      <c r="I16" s="863"/>
      <c r="J16" s="865"/>
      <c r="K16" s="865"/>
      <c r="L16" s="865"/>
      <c r="M16" s="866"/>
    </row>
    <row r="17" spans="1:13" ht="18.75" customHeight="1">
      <c r="A17" s="833">
        <v>1.1</v>
      </c>
      <c r="B17" s="853" t="s">
        <v>927</v>
      </c>
      <c r="C17" s="835">
        <v>2.82</v>
      </c>
      <c r="D17" s="859">
        <v>173.9</v>
      </c>
      <c r="E17" s="859">
        <v>199.3</v>
      </c>
      <c r="F17" s="859">
        <v>199.3</v>
      </c>
      <c r="G17" s="860">
        <v>199.3</v>
      </c>
      <c r="H17" s="860">
        <v>199.32801520643739</v>
      </c>
      <c r="I17" s="861">
        <v>199.3</v>
      </c>
      <c r="J17" s="857">
        <v>14.606095457159299</v>
      </c>
      <c r="K17" s="857">
        <v>0</v>
      </c>
      <c r="L17" s="857">
        <v>0</v>
      </c>
      <c r="M17" s="858">
        <v>-0.014054826366660222</v>
      </c>
    </row>
    <row r="18" spans="1:13" ht="24.75" customHeight="1">
      <c r="A18" s="833"/>
      <c r="B18" s="864" t="s">
        <v>925</v>
      </c>
      <c r="C18" s="836">
        <v>0.31</v>
      </c>
      <c r="D18" s="862">
        <v>153.5</v>
      </c>
      <c r="E18" s="862">
        <v>171.5</v>
      </c>
      <c r="F18" s="862">
        <v>171.5</v>
      </c>
      <c r="G18" s="20">
        <v>171.5</v>
      </c>
      <c r="H18" s="20">
        <v>171.45402997164845</v>
      </c>
      <c r="I18" s="863">
        <v>171.5</v>
      </c>
      <c r="J18" s="865">
        <v>11.72638436482086</v>
      </c>
      <c r="K18" s="865">
        <v>0</v>
      </c>
      <c r="L18" s="865">
        <v>0</v>
      </c>
      <c r="M18" s="866">
        <v>0.02681186809031999</v>
      </c>
    </row>
    <row r="19" spans="1:13" ht="24.75" customHeight="1">
      <c r="A19" s="833"/>
      <c r="B19" s="864" t="s">
        <v>926</v>
      </c>
      <c r="C19" s="836">
        <v>2.51</v>
      </c>
      <c r="D19" s="862">
        <v>176.3</v>
      </c>
      <c r="E19" s="862">
        <v>202.7</v>
      </c>
      <c r="F19" s="862">
        <v>202.7</v>
      </c>
      <c r="G19" s="20">
        <v>202.7</v>
      </c>
      <c r="H19" s="20">
        <v>202.71121642183064</v>
      </c>
      <c r="I19" s="863">
        <v>202.7</v>
      </c>
      <c r="J19" s="865">
        <v>14.974475326148593</v>
      </c>
      <c r="K19" s="865">
        <v>0</v>
      </c>
      <c r="L19" s="865">
        <v>0</v>
      </c>
      <c r="M19" s="866">
        <v>-0.00553320236967636</v>
      </c>
    </row>
    <row r="20" spans="1:13" ht="24.75" customHeight="1">
      <c r="A20" s="833">
        <v>1.2</v>
      </c>
      <c r="B20" s="853" t="s">
        <v>928</v>
      </c>
      <c r="C20" s="835">
        <v>1.14</v>
      </c>
      <c r="D20" s="859">
        <v>147.7</v>
      </c>
      <c r="E20" s="859">
        <v>164.1</v>
      </c>
      <c r="F20" s="859">
        <v>164.1</v>
      </c>
      <c r="G20" s="860">
        <v>164.1</v>
      </c>
      <c r="H20" s="860">
        <v>164.07783128964883</v>
      </c>
      <c r="I20" s="861">
        <v>164.1</v>
      </c>
      <c r="J20" s="857">
        <v>11.10358835477318</v>
      </c>
      <c r="K20" s="857">
        <v>0</v>
      </c>
      <c r="L20" s="857">
        <v>0</v>
      </c>
      <c r="M20" s="858">
        <v>0.013511094202627305</v>
      </c>
    </row>
    <row r="21" spans="1:13" ht="24.75" customHeight="1">
      <c r="A21" s="833"/>
      <c r="B21" s="864" t="s">
        <v>925</v>
      </c>
      <c r="C21" s="836">
        <v>0.19</v>
      </c>
      <c r="D21" s="862">
        <v>144.5</v>
      </c>
      <c r="E21" s="862">
        <v>161</v>
      </c>
      <c r="F21" s="862">
        <v>161</v>
      </c>
      <c r="G21" s="20">
        <v>161</v>
      </c>
      <c r="H21" s="20">
        <v>160.96780171583</v>
      </c>
      <c r="I21" s="863">
        <v>161</v>
      </c>
      <c r="J21" s="865">
        <v>11.41868512110726</v>
      </c>
      <c r="K21" s="865">
        <v>0</v>
      </c>
      <c r="L21" s="865">
        <v>0</v>
      </c>
      <c r="M21" s="866">
        <v>0.020002934640814374</v>
      </c>
    </row>
    <row r="22" spans="1:13" ht="24.75" customHeight="1">
      <c r="A22" s="833"/>
      <c r="B22" s="864" t="s">
        <v>926</v>
      </c>
      <c r="C22" s="836">
        <v>0.95</v>
      </c>
      <c r="D22" s="862">
        <v>148.4</v>
      </c>
      <c r="E22" s="862">
        <v>164.7</v>
      </c>
      <c r="F22" s="862">
        <v>164.7</v>
      </c>
      <c r="G22" s="20">
        <v>164.7</v>
      </c>
      <c r="H22" s="20">
        <v>164.69983720441263</v>
      </c>
      <c r="I22" s="863">
        <v>164.7</v>
      </c>
      <c r="J22" s="865">
        <v>10.98382749326143</v>
      </c>
      <c r="K22" s="865">
        <v>0</v>
      </c>
      <c r="L22" s="865">
        <v>0</v>
      </c>
      <c r="M22" s="866">
        <v>9.88438058726615E-05</v>
      </c>
    </row>
    <row r="23" spans="1:13" ht="24.75" customHeight="1">
      <c r="A23" s="833">
        <v>1.3</v>
      </c>
      <c r="B23" s="853" t="s">
        <v>929</v>
      </c>
      <c r="C23" s="835">
        <v>0.55</v>
      </c>
      <c r="D23" s="859">
        <v>201.5</v>
      </c>
      <c r="E23" s="859">
        <v>204.1</v>
      </c>
      <c r="F23" s="859">
        <v>204.1</v>
      </c>
      <c r="G23" s="860">
        <v>204.1</v>
      </c>
      <c r="H23" s="860">
        <v>204.05136154963228</v>
      </c>
      <c r="I23" s="861">
        <v>204.1</v>
      </c>
      <c r="J23" s="857">
        <v>1.2903225806451672</v>
      </c>
      <c r="K23" s="857">
        <v>0</v>
      </c>
      <c r="L23" s="857">
        <v>0</v>
      </c>
      <c r="M23" s="858">
        <v>0.02383637629191071</v>
      </c>
    </row>
    <row r="24" spans="1:13" ht="24.75" customHeight="1">
      <c r="A24" s="833"/>
      <c r="B24" s="864" t="s">
        <v>925</v>
      </c>
      <c r="C24" s="836">
        <v>0.1</v>
      </c>
      <c r="D24" s="862">
        <v>179.9</v>
      </c>
      <c r="E24" s="862">
        <v>182.3</v>
      </c>
      <c r="F24" s="862">
        <v>182.3</v>
      </c>
      <c r="G24" s="20">
        <v>182.3</v>
      </c>
      <c r="H24" s="20">
        <v>182.25193025550314</v>
      </c>
      <c r="I24" s="863">
        <v>182.3</v>
      </c>
      <c r="J24" s="865">
        <v>1.3340744858254538</v>
      </c>
      <c r="K24" s="865">
        <v>0</v>
      </c>
      <c r="L24" s="865">
        <v>0</v>
      </c>
      <c r="M24" s="866">
        <v>0.026375437796176016</v>
      </c>
    </row>
    <row r="25" spans="1:13" ht="24.75" customHeight="1">
      <c r="A25" s="833"/>
      <c r="B25" s="864" t="s">
        <v>926</v>
      </c>
      <c r="C25" s="836">
        <v>0.45</v>
      </c>
      <c r="D25" s="862">
        <v>206.4</v>
      </c>
      <c r="E25" s="862">
        <v>209</v>
      </c>
      <c r="F25" s="862">
        <v>209</v>
      </c>
      <c r="G25" s="20">
        <v>209</v>
      </c>
      <c r="H25" s="20">
        <v>209.04159280973414</v>
      </c>
      <c r="I25" s="863">
        <v>209</v>
      </c>
      <c r="J25" s="865">
        <v>1.259689922480618</v>
      </c>
      <c r="K25" s="865">
        <v>0</v>
      </c>
      <c r="L25" s="865">
        <v>0</v>
      </c>
      <c r="M25" s="866">
        <v>-0.019896906244881052</v>
      </c>
    </row>
    <row r="26" spans="1:13" ht="24.75" customHeight="1">
      <c r="A26" s="833">
        <v>1.4</v>
      </c>
      <c r="B26" s="853" t="s">
        <v>1671</v>
      </c>
      <c r="C26" s="835">
        <v>4.01</v>
      </c>
      <c r="D26" s="859">
        <v>159.4</v>
      </c>
      <c r="E26" s="859">
        <v>180.2</v>
      </c>
      <c r="F26" s="859">
        <v>180.2</v>
      </c>
      <c r="G26" s="860">
        <v>180.2</v>
      </c>
      <c r="H26" s="860">
        <v>180.21943770125915</v>
      </c>
      <c r="I26" s="861">
        <v>180.2</v>
      </c>
      <c r="J26" s="857">
        <v>13.048933500627342</v>
      </c>
      <c r="K26" s="857">
        <v>0</v>
      </c>
      <c r="L26" s="857">
        <v>0</v>
      </c>
      <c r="M26" s="858">
        <v>-0.010785574246099827</v>
      </c>
    </row>
    <row r="27" spans="1:13" ht="24.75" customHeight="1">
      <c r="A27" s="833"/>
      <c r="B27" s="864" t="s">
        <v>925</v>
      </c>
      <c r="C27" s="836">
        <v>0.17</v>
      </c>
      <c r="D27" s="862">
        <v>142.5</v>
      </c>
      <c r="E27" s="862">
        <v>152.2</v>
      </c>
      <c r="F27" s="862">
        <v>152.2</v>
      </c>
      <c r="G27" s="20">
        <v>152.2</v>
      </c>
      <c r="H27" s="20">
        <v>152.23107380039602</v>
      </c>
      <c r="I27" s="863">
        <v>152.2</v>
      </c>
      <c r="J27" s="865">
        <v>6.807017543859644</v>
      </c>
      <c r="K27" s="865">
        <v>0</v>
      </c>
      <c r="L27" s="865">
        <v>0</v>
      </c>
      <c r="M27" s="866">
        <v>-0.020412258562117813</v>
      </c>
    </row>
    <row r="28" spans="1:13" ht="24.75" customHeight="1">
      <c r="A28" s="833"/>
      <c r="B28" s="864" t="s">
        <v>926</v>
      </c>
      <c r="C28" s="836">
        <v>3.84</v>
      </c>
      <c r="D28" s="862">
        <v>160.2</v>
      </c>
      <c r="E28" s="862">
        <v>181.5</v>
      </c>
      <c r="F28" s="862">
        <v>181.5</v>
      </c>
      <c r="G28" s="20">
        <v>181.5</v>
      </c>
      <c r="H28" s="20">
        <v>181.47645895715758</v>
      </c>
      <c r="I28" s="863">
        <v>181.5</v>
      </c>
      <c r="J28" s="865">
        <v>13.295880149812731</v>
      </c>
      <c r="K28" s="865">
        <v>0</v>
      </c>
      <c r="L28" s="865">
        <v>0</v>
      </c>
      <c r="M28" s="866">
        <v>0.012971954036174793</v>
      </c>
    </row>
    <row r="29" spans="1:13" s="825" customFormat="1" ht="24.75" customHeight="1">
      <c r="A29" s="833">
        <v>1.5</v>
      </c>
      <c r="B29" s="853" t="s">
        <v>930</v>
      </c>
      <c r="C29" s="835">
        <v>10.55</v>
      </c>
      <c r="D29" s="859">
        <v>142.6</v>
      </c>
      <c r="E29" s="859">
        <v>174.5</v>
      </c>
      <c r="F29" s="859">
        <v>174.5</v>
      </c>
      <c r="G29" s="860">
        <v>174.5</v>
      </c>
      <c r="H29" s="860">
        <v>174.53305213703732</v>
      </c>
      <c r="I29" s="861">
        <v>174.5</v>
      </c>
      <c r="J29" s="857">
        <v>22.3702664796634</v>
      </c>
      <c r="K29" s="857">
        <v>0</v>
      </c>
      <c r="L29" s="857">
        <v>0</v>
      </c>
      <c r="M29" s="858">
        <v>-0.01893746578805633</v>
      </c>
    </row>
    <row r="30" spans="1:13" ht="24.75" customHeight="1">
      <c r="A30" s="833"/>
      <c r="B30" s="864" t="s">
        <v>925</v>
      </c>
      <c r="C30" s="836">
        <v>6.8</v>
      </c>
      <c r="D30" s="862">
        <v>143.3</v>
      </c>
      <c r="E30" s="862">
        <v>164.5</v>
      </c>
      <c r="F30" s="862">
        <v>164.5</v>
      </c>
      <c r="G30" s="20">
        <v>164.5</v>
      </c>
      <c r="H30" s="20">
        <v>164.46324191311132</v>
      </c>
      <c r="I30" s="863">
        <v>164.5</v>
      </c>
      <c r="J30" s="865">
        <v>14.79413817166781</v>
      </c>
      <c r="K30" s="865">
        <v>0</v>
      </c>
      <c r="L30" s="865">
        <v>0</v>
      </c>
      <c r="M30" s="866">
        <v>0.022350335832555857</v>
      </c>
    </row>
    <row r="31" spans="1:15" ht="24.75" customHeight="1">
      <c r="A31" s="833"/>
      <c r="B31" s="864" t="s">
        <v>926</v>
      </c>
      <c r="C31" s="836">
        <v>3.75</v>
      </c>
      <c r="D31" s="862">
        <v>141.4</v>
      </c>
      <c r="E31" s="862">
        <v>192.8</v>
      </c>
      <c r="F31" s="862">
        <v>192.8</v>
      </c>
      <c r="G31" s="20">
        <v>192.8</v>
      </c>
      <c r="H31" s="20">
        <v>192.78322580671193</v>
      </c>
      <c r="I31" s="863">
        <v>192.8</v>
      </c>
      <c r="J31" s="865">
        <v>36.35077793493636</v>
      </c>
      <c r="K31" s="865">
        <v>0</v>
      </c>
      <c r="L31" s="865">
        <v>0</v>
      </c>
      <c r="M31" s="866">
        <v>0.008701064741444497</v>
      </c>
      <c r="O31" s="841"/>
    </row>
    <row r="32" spans="1:13" s="825" customFormat="1" ht="24.75" customHeight="1">
      <c r="A32" s="833">
        <v>1.6</v>
      </c>
      <c r="B32" s="853" t="s">
        <v>1672</v>
      </c>
      <c r="C32" s="835">
        <v>7.9</v>
      </c>
      <c r="D32" s="859">
        <v>102.5</v>
      </c>
      <c r="E32" s="859">
        <v>102.5</v>
      </c>
      <c r="F32" s="859">
        <v>102.5</v>
      </c>
      <c r="G32" s="860">
        <v>102.5</v>
      </c>
      <c r="H32" s="860">
        <v>102.51047871529677</v>
      </c>
      <c r="I32" s="861">
        <v>102.5</v>
      </c>
      <c r="J32" s="857">
        <v>0</v>
      </c>
      <c r="K32" s="857">
        <v>0</v>
      </c>
      <c r="L32" s="857">
        <v>0</v>
      </c>
      <c r="M32" s="858">
        <v>-0.010222091856462612</v>
      </c>
    </row>
    <row r="33" spans="1:13" ht="24.75" customHeight="1">
      <c r="A33" s="833"/>
      <c r="B33" s="864" t="s">
        <v>925</v>
      </c>
      <c r="C33" s="836">
        <v>2.24</v>
      </c>
      <c r="D33" s="862">
        <v>101.4</v>
      </c>
      <c r="E33" s="862">
        <v>101.4</v>
      </c>
      <c r="F33" s="862">
        <v>101.4</v>
      </c>
      <c r="G33" s="20">
        <v>101.4</v>
      </c>
      <c r="H33" s="20">
        <v>101.44839555608347</v>
      </c>
      <c r="I33" s="863">
        <v>101.4</v>
      </c>
      <c r="J33" s="865">
        <v>0</v>
      </c>
      <c r="K33" s="865">
        <v>0</v>
      </c>
      <c r="L33" s="865">
        <v>0</v>
      </c>
      <c r="M33" s="866">
        <v>-0.047704604708812326</v>
      </c>
    </row>
    <row r="34" spans="1:13" ht="24.75" customHeight="1">
      <c r="A34" s="833"/>
      <c r="B34" s="864" t="s">
        <v>926</v>
      </c>
      <c r="C34" s="836">
        <v>5.66</v>
      </c>
      <c r="D34" s="862">
        <v>102.9</v>
      </c>
      <c r="E34" s="862">
        <v>102.9</v>
      </c>
      <c r="F34" s="862">
        <v>102.9</v>
      </c>
      <c r="G34" s="20">
        <v>102.9</v>
      </c>
      <c r="H34" s="20">
        <v>102.93005464206833</v>
      </c>
      <c r="I34" s="863">
        <v>102.9</v>
      </c>
      <c r="J34" s="865">
        <v>0</v>
      </c>
      <c r="K34" s="865">
        <v>0</v>
      </c>
      <c r="L34" s="865">
        <v>0</v>
      </c>
      <c r="M34" s="866">
        <v>-0.029199092697311357</v>
      </c>
    </row>
    <row r="35" spans="1:13" ht="13.5" customHeight="1">
      <c r="A35" s="833"/>
      <c r="B35" s="864"/>
      <c r="C35" s="836"/>
      <c r="D35" s="862"/>
      <c r="E35" s="862"/>
      <c r="F35" s="862"/>
      <c r="G35" s="20"/>
      <c r="H35" s="20"/>
      <c r="I35" s="863"/>
      <c r="J35" s="865"/>
      <c r="K35" s="865"/>
      <c r="L35" s="865"/>
      <c r="M35" s="866"/>
    </row>
    <row r="36" spans="1:13" s="825" customFormat="1" ht="18.75" customHeight="1">
      <c r="A36" s="833">
        <v>2</v>
      </c>
      <c r="B36" s="853" t="s">
        <v>931</v>
      </c>
      <c r="C36" s="835">
        <v>73.03</v>
      </c>
      <c r="D36" s="859">
        <v>153.4</v>
      </c>
      <c r="E36" s="859">
        <v>174.1</v>
      </c>
      <c r="F36" s="859">
        <v>174.2</v>
      </c>
      <c r="G36" s="860">
        <v>203</v>
      </c>
      <c r="H36" s="860">
        <v>212.39679950585523</v>
      </c>
      <c r="I36" s="861">
        <v>218.6</v>
      </c>
      <c r="J36" s="857">
        <v>13.559322033898297</v>
      </c>
      <c r="K36" s="857">
        <v>0.05743825387708057</v>
      </c>
      <c r="L36" s="857">
        <v>25.48794489092998</v>
      </c>
      <c r="M36" s="858">
        <v>2.920571547488777</v>
      </c>
    </row>
    <row r="37" spans="1:13" s="825" customFormat="1" ht="10.5" customHeight="1">
      <c r="A37" s="833"/>
      <c r="B37" s="853"/>
      <c r="C37" s="835"/>
      <c r="D37" s="862"/>
      <c r="E37" s="862"/>
      <c r="F37" s="862"/>
      <c r="G37" s="20"/>
      <c r="H37" s="20"/>
      <c r="I37" s="863"/>
      <c r="J37" s="857"/>
      <c r="K37" s="857"/>
      <c r="L37" s="857"/>
      <c r="M37" s="858"/>
    </row>
    <row r="38" spans="1:13" ht="18" customHeight="1">
      <c r="A38" s="833">
        <v>2.1</v>
      </c>
      <c r="B38" s="853" t="s">
        <v>932</v>
      </c>
      <c r="C38" s="835">
        <v>39.49</v>
      </c>
      <c r="D38" s="859">
        <v>160</v>
      </c>
      <c r="E38" s="859">
        <v>187.2</v>
      </c>
      <c r="F38" s="859">
        <v>187.2</v>
      </c>
      <c r="G38" s="860">
        <v>230</v>
      </c>
      <c r="H38" s="860">
        <v>240.57095291727907</v>
      </c>
      <c r="I38" s="861">
        <v>251.9</v>
      </c>
      <c r="J38" s="857">
        <v>17</v>
      </c>
      <c r="K38" s="857">
        <v>0</v>
      </c>
      <c r="L38" s="857">
        <v>34.56196581196582</v>
      </c>
      <c r="M38" s="858">
        <v>4.709233157760508</v>
      </c>
    </row>
    <row r="39" spans="1:13" ht="24.75" customHeight="1">
      <c r="A39" s="833"/>
      <c r="B39" s="864" t="s">
        <v>933</v>
      </c>
      <c r="C39" s="834">
        <v>20.49</v>
      </c>
      <c r="D39" s="862">
        <v>159.8</v>
      </c>
      <c r="E39" s="862">
        <v>189.1</v>
      </c>
      <c r="F39" s="862">
        <v>189.1</v>
      </c>
      <c r="G39" s="20">
        <v>234.5</v>
      </c>
      <c r="H39" s="20">
        <v>249.35660947275898</v>
      </c>
      <c r="I39" s="863">
        <v>258.8</v>
      </c>
      <c r="J39" s="865">
        <v>18.335419274092615</v>
      </c>
      <c r="K39" s="865">
        <v>0</v>
      </c>
      <c r="L39" s="865">
        <v>36.85880486515072</v>
      </c>
      <c r="M39" s="866">
        <v>3.7871025545335186</v>
      </c>
    </row>
    <row r="40" spans="1:13" ht="24.75" customHeight="1">
      <c r="A40" s="833"/>
      <c r="B40" s="864" t="s">
        <v>934</v>
      </c>
      <c r="C40" s="834">
        <v>19</v>
      </c>
      <c r="D40" s="862">
        <v>160.2</v>
      </c>
      <c r="E40" s="862">
        <v>185.1</v>
      </c>
      <c r="F40" s="862">
        <v>185.1</v>
      </c>
      <c r="G40" s="20">
        <v>225</v>
      </c>
      <c r="H40" s="20">
        <v>231.08946966036547</v>
      </c>
      <c r="I40" s="863">
        <v>244.4</v>
      </c>
      <c r="J40" s="865">
        <v>15.543071161048687</v>
      </c>
      <c r="K40" s="865">
        <v>0</v>
      </c>
      <c r="L40" s="865">
        <v>32.036736898973516</v>
      </c>
      <c r="M40" s="866">
        <v>5.759903451765737</v>
      </c>
    </row>
    <row r="41" spans="1:13" ht="24.75" customHeight="1">
      <c r="A41" s="833">
        <v>2.2</v>
      </c>
      <c r="B41" s="853" t="s">
        <v>935</v>
      </c>
      <c r="C41" s="835">
        <v>25.25</v>
      </c>
      <c r="D41" s="859">
        <v>147</v>
      </c>
      <c r="E41" s="859">
        <v>159.6</v>
      </c>
      <c r="F41" s="859">
        <v>159.9</v>
      </c>
      <c r="G41" s="860">
        <v>168.5</v>
      </c>
      <c r="H41" s="860">
        <v>176.5485924848189</v>
      </c>
      <c r="I41" s="861">
        <v>176.5</v>
      </c>
      <c r="J41" s="857">
        <v>8.775510204081627</v>
      </c>
      <c r="K41" s="857">
        <v>0.18796992481205166</v>
      </c>
      <c r="L41" s="857">
        <v>10.381488430268917</v>
      </c>
      <c r="M41" s="858">
        <v>-0.02752357531430505</v>
      </c>
    </row>
    <row r="42" spans="1:13" ht="24.75" customHeight="1">
      <c r="A42" s="833"/>
      <c r="B42" s="864" t="s">
        <v>936</v>
      </c>
      <c r="C42" s="834">
        <v>6.31</v>
      </c>
      <c r="D42" s="862">
        <v>134.7</v>
      </c>
      <c r="E42" s="862">
        <v>147.2</v>
      </c>
      <c r="F42" s="862">
        <v>147.2</v>
      </c>
      <c r="G42" s="20">
        <v>166</v>
      </c>
      <c r="H42" s="20">
        <v>174.31928782746704</v>
      </c>
      <c r="I42" s="863">
        <v>174.3</v>
      </c>
      <c r="J42" s="865">
        <v>9.279881217520412</v>
      </c>
      <c r="K42" s="865">
        <v>0</v>
      </c>
      <c r="L42" s="865">
        <v>18.410326086956545</v>
      </c>
      <c r="M42" s="866">
        <v>-0.011064654810951424</v>
      </c>
    </row>
    <row r="43" spans="1:13" ht="24.75" customHeight="1">
      <c r="A43" s="833"/>
      <c r="B43" s="864" t="s">
        <v>937</v>
      </c>
      <c r="C43" s="834">
        <v>6.31</v>
      </c>
      <c r="D43" s="862">
        <v>144.6</v>
      </c>
      <c r="E43" s="862">
        <v>156.4</v>
      </c>
      <c r="F43" s="862">
        <v>157.4</v>
      </c>
      <c r="G43" s="20">
        <v>162.2</v>
      </c>
      <c r="H43" s="20">
        <v>171.44014494469292</v>
      </c>
      <c r="I43" s="863">
        <v>171.4</v>
      </c>
      <c r="J43" s="865">
        <v>8.852005532503469</v>
      </c>
      <c r="K43" s="865">
        <v>0.6393861892583175</v>
      </c>
      <c r="L43" s="865">
        <v>8.894536213468868</v>
      </c>
      <c r="M43" s="866">
        <v>-0.023416303518558834</v>
      </c>
    </row>
    <row r="44" spans="1:13" ht="24.75" customHeight="1">
      <c r="A44" s="833"/>
      <c r="B44" s="864" t="s">
        <v>938</v>
      </c>
      <c r="C44" s="834">
        <v>6.31</v>
      </c>
      <c r="D44" s="862">
        <v>151.3</v>
      </c>
      <c r="E44" s="862">
        <v>162.8</v>
      </c>
      <c r="F44" s="862">
        <v>162.8</v>
      </c>
      <c r="G44" s="20">
        <v>164.1</v>
      </c>
      <c r="H44" s="20">
        <v>171.53413688927606</v>
      </c>
      <c r="I44" s="863">
        <v>171.5</v>
      </c>
      <c r="J44" s="865">
        <v>7.600793126239267</v>
      </c>
      <c r="K44" s="865">
        <v>0</v>
      </c>
      <c r="L44" s="865">
        <v>5.343980343980334</v>
      </c>
      <c r="M44" s="866">
        <v>-0.019900930447505516</v>
      </c>
    </row>
    <row r="45" spans="1:13" ht="24.75" customHeight="1">
      <c r="A45" s="833"/>
      <c r="B45" s="864" t="s">
        <v>939</v>
      </c>
      <c r="C45" s="834">
        <v>6.32</v>
      </c>
      <c r="D45" s="862">
        <v>157.6</v>
      </c>
      <c r="E45" s="862">
        <v>172.2</v>
      </c>
      <c r="F45" s="862">
        <v>172.2</v>
      </c>
      <c r="G45" s="20">
        <v>181.5</v>
      </c>
      <c r="H45" s="20">
        <v>188.88652026883042</v>
      </c>
      <c r="I45" s="863">
        <v>188.9</v>
      </c>
      <c r="J45" s="865">
        <v>9.263959390862937</v>
      </c>
      <c r="K45" s="865">
        <v>0</v>
      </c>
      <c r="L45" s="865">
        <v>9.698025551684111</v>
      </c>
      <c r="M45" s="866">
        <v>0.007136417755162938</v>
      </c>
    </row>
    <row r="46" spans="1:13" ht="24.75" customHeight="1">
      <c r="A46" s="833">
        <v>2.3</v>
      </c>
      <c r="B46" s="853" t="s">
        <v>940</v>
      </c>
      <c r="C46" s="835">
        <v>8.29</v>
      </c>
      <c r="D46" s="859">
        <v>141.2</v>
      </c>
      <c r="E46" s="859">
        <v>155.8</v>
      </c>
      <c r="F46" s="859">
        <v>156.1</v>
      </c>
      <c r="G46" s="860">
        <v>179.6</v>
      </c>
      <c r="H46" s="860">
        <v>187.34079071531983</v>
      </c>
      <c r="I46" s="861">
        <v>187.9</v>
      </c>
      <c r="J46" s="857">
        <v>10.552407932011334</v>
      </c>
      <c r="K46" s="857">
        <v>0.19255455712450953</v>
      </c>
      <c r="L46" s="857">
        <v>20.37155669442666</v>
      </c>
      <c r="M46" s="858">
        <v>0.2984984116619671</v>
      </c>
    </row>
    <row r="47" spans="1:13" s="825" customFormat="1" ht="24.75" customHeight="1">
      <c r="A47" s="833"/>
      <c r="B47" s="853" t="s">
        <v>941</v>
      </c>
      <c r="C47" s="835">
        <v>2.76</v>
      </c>
      <c r="D47" s="859">
        <v>136.7</v>
      </c>
      <c r="E47" s="859">
        <v>151.4</v>
      </c>
      <c r="F47" s="859">
        <v>151.4</v>
      </c>
      <c r="G47" s="860">
        <v>169.1</v>
      </c>
      <c r="H47" s="860">
        <v>177.59293056448828</v>
      </c>
      <c r="I47" s="861">
        <v>177.8</v>
      </c>
      <c r="J47" s="857">
        <v>10.75347476225312</v>
      </c>
      <c r="K47" s="857">
        <v>0</v>
      </c>
      <c r="L47" s="857">
        <v>17.43725231175695</v>
      </c>
      <c r="M47" s="858">
        <v>0.11659779184540753</v>
      </c>
    </row>
    <row r="48" spans="1:13" ht="24.75" customHeight="1">
      <c r="A48" s="833"/>
      <c r="B48" s="864" t="s">
        <v>937</v>
      </c>
      <c r="C48" s="834">
        <v>1.38</v>
      </c>
      <c r="D48" s="862">
        <v>134.1</v>
      </c>
      <c r="E48" s="862">
        <v>149.5</v>
      </c>
      <c r="F48" s="862">
        <v>149.5</v>
      </c>
      <c r="G48" s="20">
        <v>168</v>
      </c>
      <c r="H48" s="20">
        <v>176.61946651832508</v>
      </c>
      <c r="I48" s="863">
        <v>176</v>
      </c>
      <c r="J48" s="865">
        <v>11.483967188665176</v>
      </c>
      <c r="K48" s="865">
        <v>0</v>
      </c>
      <c r="L48" s="865">
        <v>17.72575250836121</v>
      </c>
      <c r="M48" s="866">
        <v>-0.35073513160045877</v>
      </c>
    </row>
    <row r="49" spans="1:13" ht="24.75" customHeight="1">
      <c r="A49" s="837"/>
      <c r="B49" s="864" t="s">
        <v>939</v>
      </c>
      <c r="C49" s="834">
        <v>1.38</v>
      </c>
      <c r="D49" s="862">
        <v>139.4</v>
      </c>
      <c r="E49" s="862">
        <v>153.4</v>
      </c>
      <c r="F49" s="862">
        <v>153.4</v>
      </c>
      <c r="G49" s="20">
        <v>170.2</v>
      </c>
      <c r="H49" s="20">
        <v>178.56639461065137</v>
      </c>
      <c r="I49" s="863">
        <v>179.5</v>
      </c>
      <c r="J49" s="865">
        <v>10.043041606886646</v>
      </c>
      <c r="K49" s="865">
        <v>0</v>
      </c>
      <c r="L49" s="865">
        <v>17.014341590612773</v>
      </c>
      <c r="M49" s="866">
        <v>0.522833756813128</v>
      </c>
    </row>
    <row r="50" spans="1:13" ht="24.75" customHeight="1">
      <c r="A50" s="833"/>
      <c r="B50" s="853" t="s">
        <v>942</v>
      </c>
      <c r="C50" s="835">
        <v>2.76</v>
      </c>
      <c r="D50" s="859">
        <v>133</v>
      </c>
      <c r="E50" s="859">
        <v>143.3</v>
      </c>
      <c r="F50" s="859">
        <v>144.3</v>
      </c>
      <c r="G50" s="860">
        <v>160.3</v>
      </c>
      <c r="H50" s="860">
        <v>169.76355593121983</v>
      </c>
      <c r="I50" s="861">
        <v>170.3</v>
      </c>
      <c r="J50" s="857">
        <v>8.496240601503757</v>
      </c>
      <c r="K50" s="857">
        <v>0.6978367062107509</v>
      </c>
      <c r="L50" s="857">
        <v>18.01801801801801</v>
      </c>
      <c r="M50" s="858">
        <v>0.31599483519156024</v>
      </c>
    </row>
    <row r="51" spans="1:13" ht="24.75" customHeight="1">
      <c r="A51" s="833"/>
      <c r="B51" s="864" t="s">
        <v>937</v>
      </c>
      <c r="C51" s="834">
        <v>1.38</v>
      </c>
      <c r="D51" s="862">
        <v>128.8</v>
      </c>
      <c r="E51" s="862">
        <v>140.1</v>
      </c>
      <c r="F51" s="862">
        <v>141.8</v>
      </c>
      <c r="G51" s="20">
        <v>158.1</v>
      </c>
      <c r="H51" s="20">
        <v>165.98486877893234</v>
      </c>
      <c r="I51" s="863">
        <v>168.5</v>
      </c>
      <c r="J51" s="865">
        <v>10.09316770186335</v>
      </c>
      <c r="K51" s="865">
        <v>1.2134189864382705</v>
      </c>
      <c r="L51" s="865">
        <v>18.82933709449928</v>
      </c>
      <c r="M51" s="866">
        <v>1.5152774102665205</v>
      </c>
    </row>
    <row r="52" spans="1:13" ht="24.75" customHeight="1">
      <c r="A52" s="833"/>
      <c r="B52" s="864" t="s">
        <v>939</v>
      </c>
      <c r="C52" s="834">
        <v>1.38</v>
      </c>
      <c r="D52" s="862">
        <v>137.3</v>
      </c>
      <c r="E52" s="862">
        <v>146.5</v>
      </c>
      <c r="F52" s="862">
        <v>146.9</v>
      </c>
      <c r="G52" s="20">
        <v>162.5</v>
      </c>
      <c r="H52" s="20">
        <v>173.54224308350732</v>
      </c>
      <c r="I52" s="863">
        <v>172.1</v>
      </c>
      <c r="J52" s="865">
        <v>6.991988346686085</v>
      </c>
      <c r="K52" s="865">
        <v>0.27303754266212366</v>
      </c>
      <c r="L52" s="865">
        <v>17.154526889040156</v>
      </c>
      <c r="M52" s="866">
        <v>-0.8310616815142282</v>
      </c>
    </row>
    <row r="53" spans="1:13" ht="24.75" customHeight="1">
      <c r="A53" s="833"/>
      <c r="B53" s="853" t="s">
        <v>1673</v>
      </c>
      <c r="C53" s="835">
        <v>2.77</v>
      </c>
      <c r="D53" s="859">
        <v>153.8</v>
      </c>
      <c r="E53" s="859">
        <v>172.5</v>
      </c>
      <c r="F53" s="859">
        <v>172.5</v>
      </c>
      <c r="G53" s="860">
        <v>209.2</v>
      </c>
      <c r="H53" s="860">
        <v>214.59378777443348</v>
      </c>
      <c r="I53" s="861">
        <v>215.7</v>
      </c>
      <c r="J53" s="857">
        <v>12.158647594278278</v>
      </c>
      <c r="K53" s="857">
        <v>0</v>
      </c>
      <c r="L53" s="857">
        <v>25.043478260869563</v>
      </c>
      <c r="M53" s="858">
        <v>0.515491262370233</v>
      </c>
    </row>
    <row r="54" spans="1:13" ht="24.75" customHeight="1">
      <c r="A54" s="833"/>
      <c r="B54" s="864" t="s">
        <v>933</v>
      </c>
      <c r="C54" s="834">
        <v>1.38</v>
      </c>
      <c r="D54" s="862">
        <v>152.4</v>
      </c>
      <c r="E54" s="862">
        <v>170.3</v>
      </c>
      <c r="F54" s="862">
        <v>170.3</v>
      </c>
      <c r="G54" s="20">
        <v>210.3</v>
      </c>
      <c r="H54" s="20">
        <v>216.8417504228023</v>
      </c>
      <c r="I54" s="863">
        <v>217.6</v>
      </c>
      <c r="J54" s="865">
        <v>11.745406824146983</v>
      </c>
      <c r="K54" s="865">
        <v>0</v>
      </c>
      <c r="L54" s="865">
        <v>27.774515560775086</v>
      </c>
      <c r="M54" s="866">
        <v>0.34967877529084035</v>
      </c>
    </row>
    <row r="55" spans="1:13" ht="24.75" customHeight="1" thickBot="1">
      <c r="A55" s="838"/>
      <c r="B55" s="867" t="s">
        <v>934</v>
      </c>
      <c r="C55" s="839">
        <v>1.39</v>
      </c>
      <c r="D55" s="868">
        <v>155.1</v>
      </c>
      <c r="E55" s="868">
        <v>174.7</v>
      </c>
      <c r="F55" s="868">
        <v>174.7</v>
      </c>
      <c r="G55" s="869">
        <v>208.1</v>
      </c>
      <c r="H55" s="869">
        <v>212.3576565084245</v>
      </c>
      <c r="I55" s="870">
        <v>213.8</v>
      </c>
      <c r="J55" s="871">
        <v>12.637008381689213</v>
      </c>
      <c r="K55" s="871">
        <v>0</v>
      </c>
      <c r="L55" s="871">
        <v>22.381224957069264</v>
      </c>
      <c r="M55" s="872">
        <v>0.6792048449255219</v>
      </c>
    </row>
    <row r="56" spans="2:13" ht="13.5" thickTop="1">
      <c r="B56" s="842"/>
      <c r="D56" s="843"/>
      <c r="E56" s="843"/>
      <c r="F56" s="843"/>
      <c r="G56" s="843"/>
      <c r="H56" s="843"/>
      <c r="I56" s="843"/>
      <c r="J56" s="843"/>
      <c r="K56" s="843"/>
      <c r="L56" s="843"/>
      <c r="M56" s="843"/>
    </row>
    <row r="57" spans="4:13" ht="24.75" customHeight="1">
      <c r="D57" s="843"/>
      <c r="E57" s="843"/>
      <c r="F57" s="843"/>
      <c r="G57" s="843"/>
      <c r="H57" s="843"/>
      <c r="I57" s="843"/>
      <c r="J57" s="843"/>
      <c r="K57" s="843"/>
      <c r="L57" s="843"/>
      <c r="M57" s="843"/>
    </row>
    <row r="58" spans="4:13" ht="24.75" customHeight="1">
      <c r="D58" s="843"/>
      <c r="E58" s="843"/>
      <c r="F58" s="843"/>
      <c r="G58" s="843"/>
      <c r="H58" s="843"/>
      <c r="I58" s="843"/>
      <c r="J58" s="843"/>
      <c r="K58" s="843"/>
      <c r="L58" s="843"/>
      <c r="M58" s="843"/>
    </row>
    <row r="59" spans="4:13" ht="24.75" customHeight="1">
      <c r="D59" s="843"/>
      <c r="E59" s="843"/>
      <c r="F59" s="843"/>
      <c r="G59" s="843"/>
      <c r="H59" s="843"/>
      <c r="I59" s="843"/>
      <c r="J59" s="843"/>
      <c r="K59" s="843"/>
      <c r="L59" s="843"/>
      <c r="M59" s="843"/>
    </row>
    <row r="60" spans="4:13" ht="24.75" customHeight="1">
      <c r="D60" s="843"/>
      <c r="E60" s="843"/>
      <c r="F60" s="843"/>
      <c r="G60" s="843"/>
      <c r="H60" s="843"/>
      <c r="I60" s="843"/>
      <c r="J60" s="843"/>
      <c r="K60" s="843"/>
      <c r="L60" s="843"/>
      <c r="M60" s="843"/>
    </row>
    <row r="61" spans="4:13" ht="24.75" customHeight="1">
      <c r="D61" s="843"/>
      <c r="E61" s="843"/>
      <c r="F61" s="843"/>
      <c r="G61" s="843"/>
      <c r="H61" s="843"/>
      <c r="I61" s="843"/>
      <c r="J61" s="843"/>
      <c r="K61" s="843"/>
      <c r="L61" s="843"/>
      <c r="M61" s="843"/>
    </row>
    <row r="62" spans="4:13" ht="24.75" customHeight="1">
      <c r="D62" s="843"/>
      <c r="E62" s="843"/>
      <c r="F62" s="843"/>
      <c r="G62" s="843"/>
      <c r="H62" s="843"/>
      <c r="I62" s="843"/>
      <c r="J62" s="843"/>
      <c r="K62" s="843"/>
      <c r="L62" s="843"/>
      <c r="M62" s="843"/>
    </row>
    <row r="63" spans="4:13" ht="24.75" customHeight="1">
      <c r="D63" s="843"/>
      <c r="E63" s="843"/>
      <c r="F63" s="843"/>
      <c r="G63" s="843"/>
      <c r="H63" s="843"/>
      <c r="I63" s="843"/>
      <c r="J63" s="843"/>
      <c r="K63" s="843"/>
      <c r="L63" s="843"/>
      <c r="M63" s="843"/>
    </row>
    <row r="64" spans="4:13" ht="24.75" customHeight="1">
      <c r="D64" s="843"/>
      <c r="E64" s="843"/>
      <c r="F64" s="843"/>
      <c r="G64" s="843"/>
      <c r="H64" s="843"/>
      <c r="I64" s="843"/>
      <c r="J64" s="843"/>
      <c r="K64" s="843"/>
      <c r="L64" s="843"/>
      <c r="M64" s="843"/>
    </row>
    <row r="65" spans="4:13" ht="24.75" customHeight="1">
      <c r="D65" s="843"/>
      <c r="E65" s="843"/>
      <c r="F65" s="843"/>
      <c r="G65" s="843"/>
      <c r="H65" s="843"/>
      <c r="I65" s="843"/>
      <c r="J65" s="843"/>
      <c r="K65" s="843"/>
      <c r="L65" s="843"/>
      <c r="M65" s="843"/>
    </row>
    <row r="66" spans="4:13" ht="24.75" customHeight="1">
      <c r="D66" s="843"/>
      <c r="E66" s="843"/>
      <c r="F66" s="843"/>
      <c r="G66" s="843"/>
      <c r="H66" s="843"/>
      <c r="I66" s="843"/>
      <c r="J66" s="843"/>
      <c r="K66" s="843"/>
      <c r="L66" s="843"/>
      <c r="M66" s="843"/>
    </row>
    <row r="67" spans="4:13" ht="24.75" customHeight="1">
      <c r="D67" s="843"/>
      <c r="E67" s="843"/>
      <c r="F67" s="843"/>
      <c r="G67" s="843"/>
      <c r="H67" s="843"/>
      <c r="I67" s="843"/>
      <c r="J67" s="843"/>
      <c r="K67" s="843"/>
      <c r="L67" s="843"/>
      <c r="M67" s="843"/>
    </row>
    <row r="68" spans="4:13" ht="24.75" customHeight="1">
      <c r="D68" s="843"/>
      <c r="E68" s="843"/>
      <c r="F68" s="843"/>
      <c r="G68" s="843"/>
      <c r="H68" s="843"/>
      <c r="I68" s="843"/>
      <c r="J68" s="843"/>
      <c r="K68" s="843"/>
      <c r="L68" s="843"/>
      <c r="M68" s="843"/>
    </row>
    <row r="69" spans="4:13" ht="24.75" customHeight="1">
      <c r="D69" s="843"/>
      <c r="E69" s="843"/>
      <c r="F69" s="843"/>
      <c r="G69" s="843"/>
      <c r="H69" s="843"/>
      <c r="I69" s="843"/>
      <c r="J69" s="843"/>
      <c r="K69" s="843"/>
      <c r="L69" s="843"/>
      <c r="M69" s="843"/>
    </row>
    <row r="70" spans="4:13" ht="24.75" customHeight="1">
      <c r="D70" s="843"/>
      <c r="E70" s="843"/>
      <c r="F70" s="843"/>
      <c r="G70" s="843"/>
      <c r="H70" s="843"/>
      <c r="I70" s="843"/>
      <c r="J70" s="843"/>
      <c r="K70" s="843"/>
      <c r="L70" s="843"/>
      <c r="M70" s="843"/>
    </row>
    <row r="71" spans="4:13" ht="24.75" customHeight="1">
      <c r="D71" s="843"/>
      <c r="E71" s="843"/>
      <c r="F71" s="843"/>
      <c r="G71" s="843"/>
      <c r="H71" s="843"/>
      <c r="I71" s="843"/>
      <c r="J71" s="843"/>
      <c r="K71" s="843"/>
      <c r="L71" s="843"/>
      <c r="M71" s="843"/>
    </row>
    <row r="72" spans="4:13" ht="24.75" customHeight="1">
      <c r="D72" s="843"/>
      <c r="E72" s="843"/>
      <c r="F72" s="843"/>
      <c r="G72" s="843"/>
      <c r="H72" s="843"/>
      <c r="I72" s="843"/>
      <c r="J72" s="843"/>
      <c r="K72" s="843"/>
      <c r="L72" s="843"/>
      <c r="M72" s="843"/>
    </row>
    <row r="73" spans="4:13" ht="24.75" customHeight="1">
      <c r="D73" s="843"/>
      <c r="E73" s="843"/>
      <c r="F73" s="843"/>
      <c r="G73" s="843"/>
      <c r="H73" s="843"/>
      <c r="I73" s="843"/>
      <c r="J73" s="843"/>
      <c r="K73" s="843"/>
      <c r="L73" s="843"/>
      <c r="M73" s="843"/>
    </row>
    <row r="74" spans="4:13" ht="24.75" customHeight="1">
      <c r="D74" s="843"/>
      <c r="E74" s="843"/>
      <c r="F74" s="843"/>
      <c r="G74" s="843"/>
      <c r="H74" s="843"/>
      <c r="I74" s="843"/>
      <c r="J74" s="843"/>
      <c r="K74" s="843"/>
      <c r="L74" s="843"/>
      <c r="M74" s="843"/>
    </row>
    <row r="75" spans="4:13" ht="24.75" customHeight="1">
      <c r="D75" s="843"/>
      <c r="E75" s="843"/>
      <c r="F75" s="843"/>
      <c r="G75" s="843"/>
      <c r="H75" s="843"/>
      <c r="I75" s="843"/>
      <c r="J75" s="843"/>
      <c r="K75" s="843"/>
      <c r="L75" s="843"/>
      <c r="M75" s="843"/>
    </row>
    <row r="76" spans="4:13" ht="24.75" customHeight="1">
      <c r="D76" s="843"/>
      <c r="E76" s="843"/>
      <c r="F76" s="843"/>
      <c r="G76" s="843"/>
      <c r="H76" s="843"/>
      <c r="I76" s="843"/>
      <c r="J76" s="843"/>
      <c r="K76" s="843"/>
      <c r="L76" s="843"/>
      <c r="M76" s="843"/>
    </row>
    <row r="77" spans="4:13" ht="24.75" customHeight="1">
      <c r="D77" s="843"/>
      <c r="E77" s="843"/>
      <c r="F77" s="843"/>
      <c r="G77" s="843"/>
      <c r="H77" s="843"/>
      <c r="I77" s="843"/>
      <c r="J77" s="843"/>
      <c r="K77" s="843"/>
      <c r="L77" s="843"/>
      <c r="M77" s="843"/>
    </row>
    <row r="78" spans="4:13" ht="24.75" customHeight="1">
      <c r="D78" s="843"/>
      <c r="E78" s="843"/>
      <c r="F78" s="843"/>
      <c r="G78" s="843"/>
      <c r="H78" s="843"/>
      <c r="I78" s="843"/>
      <c r="J78" s="843"/>
      <c r="K78" s="843"/>
      <c r="L78" s="843"/>
      <c r="M78" s="843"/>
    </row>
    <row r="79" spans="4:13" ht="24.75" customHeight="1">
      <c r="D79" s="843"/>
      <c r="E79" s="843"/>
      <c r="F79" s="843"/>
      <c r="G79" s="843"/>
      <c r="H79" s="843"/>
      <c r="I79" s="843"/>
      <c r="J79" s="843"/>
      <c r="K79" s="843"/>
      <c r="L79" s="843"/>
      <c r="M79" s="843"/>
    </row>
    <row r="80" spans="4:13" ht="24.75" customHeight="1">
      <c r="D80" s="843"/>
      <c r="E80" s="843"/>
      <c r="F80" s="843"/>
      <c r="G80" s="843"/>
      <c r="H80" s="843"/>
      <c r="I80" s="843"/>
      <c r="J80" s="843"/>
      <c r="K80" s="843"/>
      <c r="L80" s="843"/>
      <c r="M80" s="843"/>
    </row>
    <row r="81" spans="4:13" ht="24.75" customHeight="1">
      <c r="D81" s="843"/>
      <c r="E81" s="843"/>
      <c r="F81" s="843"/>
      <c r="G81" s="843"/>
      <c r="H81" s="843"/>
      <c r="I81" s="843"/>
      <c r="J81" s="843"/>
      <c r="K81" s="843"/>
      <c r="L81" s="843"/>
      <c r="M81" s="843"/>
    </row>
    <row r="82" spans="4:13" ht="24.75" customHeight="1">
      <c r="D82" s="843"/>
      <c r="E82" s="843"/>
      <c r="F82" s="843"/>
      <c r="G82" s="843"/>
      <c r="H82" s="843"/>
      <c r="I82" s="843"/>
      <c r="J82" s="843"/>
      <c r="K82" s="843"/>
      <c r="L82" s="843"/>
      <c r="M82" s="843"/>
    </row>
    <row r="83" spans="4:13" ht="24.75" customHeight="1">
      <c r="D83" s="843"/>
      <c r="E83" s="843"/>
      <c r="F83" s="843"/>
      <c r="G83" s="843"/>
      <c r="H83" s="843"/>
      <c r="I83" s="843"/>
      <c r="J83" s="843"/>
      <c r="K83" s="843"/>
      <c r="L83" s="843"/>
      <c r="M83" s="843"/>
    </row>
    <row r="84" spans="4:13" ht="24.75" customHeight="1">
      <c r="D84" s="843"/>
      <c r="E84" s="843"/>
      <c r="F84" s="843"/>
      <c r="G84" s="843"/>
      <c r="H84" s="843"/>
      <c r="I84" s="843"/>
      <c r="J84" s="843"/>
      <c r="K84" s="843"/>
      <c r="L84" s="843"/>
      <c r="M84" s="843"/>
    </row>
    <row r="85" spans="4:13" ht="24.75" customHeight="1">
      <c r="D85" s="843"/>
      <c r="E85" s="843"/>
      <c r="F85" s="843"/>
      <c r="G85" s="843"/>
      <c r="H85" s="843"/>
      <c r="I85" s="843"/>
      <c r="J85" s="843"/>
      <c r="K85" s="843"/>
      <c r="L85" s="843"/>
      <c r="M85" s="843"/>
    </row>
    <row r="86" spans="4:13" ht="24.75" customHeight="1">
      <c r="D86" s="843"/>
      <c r="E86" s="843"/>
      <c r="F86" s="843"/>
      <c r="G86" s="843"/>
      <c r="H86" s="843"/>
      <c r="I86" s="843"/>
      <c r="J86" s="843"/>
      <c r="K86" s="843"/>
      <c r="L86" s="843"/>
      <c r="M86" s="843"/>
    </row>
    <row r="87" spans="4:13" ht="24.75" customHeight="1">
      <c r="D87" s="843"/>
      <c r="E87" s="843"/>
      <c r="F87" s="843"/>
      <c r="G87" s="843"/>
      <c r="H87" s="843"/>
      <c r="I87" s="843"/>
      <c r="J87" s="843"/>
      <c r="K87" s="843"/>
      <c r="L87" s="843"/>
      <c r="M87" s="843"/>
    </row>
    <row r="88" spans="4:13" ht="24.75" customHeight="1">
      <c r="D88" s="843"/>
      <c r="E88" s="843"/>
      <c r="F88" s="843"/>
      <c r="G88" s="843"/>
      <c r="H88" s="843"/>
      <c r="I88" s="843"/>
      <c r="J88" s="843"/>
      <c r="K88" s="843"/>
      <c r="L88" s="843"/>
      <c r="M88" s="843"/>
    </row>
    <row r="89" spans="4:13" ht="24.75" customHeight="1">
      <c r="D89" s="843"/>
      <c r="E89" s="843"/>
      <c r="F89" s="843"/>
      <c r="G89" s="843"/>
      <c r="H89" s="843"/>
      <c r="I89" s="843"/>
      <c r="J89" s="843"/>
      <c r="K89" s="843"/>
      <c r="L89" s="843"/>
      <c r="M89" s="843"/>
    </row>
    <row r="90" spans="4:13" ht="24.75" customHeight="1">
      <c r="D90" s="843"/>
      <c r="E90" s="843"/>
      <c r="F90" s="843"/>
      <c r="G90" s="843"/>
      <c r="H90" s="843"/>
      <c r="I90" s="843"/>
      <c r="J90" s="843"/>
      <c r="K90" s="843"/>
      <c r="L90" s="843"/>
      <c r="M90" s="843"/>
    </row>
    <row r="91" spans="4:13" ht="24.75" customHeight="1">
      <c r="D91" s="843"/>
      <c r="E91" s="843"/>
      <c r="F91" s="843"/>
      <c r="G91" s="843"/>
      <c r="H91" s="843"/>
      <c r="I91" s="843"/>
      <c r="J91" s="843"/>
      <c r="K91" s="843"/>
      <c r="L91" s="843"/>
      <c r="M91" s="843"/>
    </row>
    <row r="92" spans="4:13" ht="24.75" customHeight="1">
      <c r="D92" s="843"/>
      <c r="E92" s="843"/>
      <c r="F92" s="843"/>
      <c r="G92" s="843"/>
      <c r="H92" s="843"/>
      <c r="I92" s="843"/>
      <c r="J92" s="843"/>
      <c r="K92" s="843"/>
      <c r="L92" s="843"/>
      <c r="M92" s="843"/>
    </row>
    <row r="93" spans="4:13" ht="24.75" customHeight="1">
      <c r="D93" s="843"/>
      <c r="E93" s="843"/>
      <c r="F93" s="843"/>
      <c r="G93" s="843"/>
      <c r="H93" s="843"/>
      <c r="I93" s="843"/>
      <c r="J93" s="843"/>
      <c r="K93" s="843"/>
      <c r="L93" s="843"/>
      <c r="M93" s="843"/>
    </row>
    <row r="94" spans="4:13" ht="24.75" customHeight="1">
      <c r="D94" s="843"/>
      <c r="E94" s="843"/>
      <c r="F94" s="843"/>
      <c r="G94" s="843"/>
      <c r="H94" s="843"/>
      <c r="I94" s="843"/>
      <c r="J94" s="843"/>
      <c r="K94" s="843"/>
      <c r="L94" s="843"/>
      <c r="M94" s="843"/>
    </row>
    <row r="95" spans="4:13" ht="24.75" customHeight="1">
      <c r="D95" s="843"/>
      <c r="E95" s="843"/>
      <c r="F95" s="843"/>
      <c r="G95" s="843"/>
      <c r="H95" s="843"/>
      <c r="I95" s="843"/>
      <c r="J95" s="843"/>
      <c r="K95" s="843"/>
      <c r="L95" s="843"/>
      <c r="M95" s="843"/>
    </row>
    <row r="96" spans="4:13" ht="24.75" customHeight="1">
      <c r="D96" s="843"/>
      <c r="E96" s="843"/>
      <c r="F96" s="843"/>
      <c r="G96" s="843"/>
      <c r="H96" s="843"/>
      <c r="I96" s="843"/>
      <c r="J96" s="843"/>
      <c r="K96" s="843"/>
      <c r="L96" s="843"/>
      <c r="M96" s="843"/>
    </row>
    <row r="97" spans="4:13" ht="24.75" customHeight="1">
      <c r="D97" s="843"/>
      <c r="E97" s="843"/>
      <c r="F97" s="843"/>
      <c r="G97" s="843"/>
      <c r="H97" s="843"/>
      <c r="I97" s="843"/>
      <c r="J97" s="843"/>
      <c r="K97" s="843"/>
      <c r="L97" s="843"/>
      <c r="M97" s="843"/>
    </row>
    <row r="98" spans="4:13" ht="24.75" customHeight="1">
      <c r="D98" s="843"/>
      <c r="E98" s="843"/>
      <c r="F98" s="843"/>
      <c r="G98" s="843"/>
      <c r="H98" s="843"/>
      <c r="I98" s="843"/>
      <c r="J98" s="843"/>
      <c r="K98" s="843"/>
      <c r="L98" s="843"/>
      <c r="M98" s="843"/>
    </row>
    <row r="99" spans="4:13" ht="24.75" customHeight="1">
      <c r="D99" s="843"/>
      <c r="E99" s="843"/>
      <c r="F99" s="843"/>
      <c r="G99" s="843"/>
      <c r="H99" s="843"/>
      <c r="I99" s="843"/>
      <c r="J99" s="843"/>
      <c r="K99" s="843"/>
      <c r="L99" s="843"/>
      <c r="M99" s="843"/>
    </row>
    <row r="100" spans="4:13" ht="24.75" customHeight="1">
      <c r="D100" s="843"/>
      <c r="E100" s="843"/>
      <c r="F100" s="843"/>
      <c r="G100" s="843"/>
      <c r="H100" s="843"/>
      <c r="I100" s="843"/>
      <c r="J100" s="843"/>
      <c r="K100" s="843"/>
      <c r="L100" s="843"/>
      <c r="M100" s="843"/>
    </row>
    <row r="101" spans="4:13" ht="24.75" customHeight="1">
      <c r="D101" s="843"/>
      <c r="E101" s="843"/>
      <c r="F101" s="843"/>
      <c r="G101" s="843"/>
      <c r="H101" s="843"/>
      <c r="I101" s="843"/>
      <c r="J101" s="843"/>
      <c r="K101" s="843"/>
      <c r="L101" s="843"/>
      <c r="M101" s="843"/>
    </row>
    <row r="102" spans="4:13" ht="24.75" customHeight="1">
      <c r="D102" s="843"/>
      <c r="E102" s="843"/>
      <c r="F102" s="843"/>
      <c r="G102" s="843"/>
      <c r="H102" s="843"/>
      <c r="I102" s="843"/>
      <c r="J102" s="843"/>
      <c r="K102" s="843"/>
      <c r="L102" s="843"/>
      <c r="M102" s="843"/>
    </row>
    <row r="103" spans="4:13" ht="24.75" customHeight="1">
      <c r="D103" s="843"/>
      <c r="E103" s="843"/>
      <c r="F103" s="843"/>
      <c r="G103" s="843"/>
      <c r="H103" s="843"/>
      <c r="I103" s="843"/>
      <c r="J103" s="843"/>
      <c r="K103" s="843"/>
      <c r="L103" s="843"/>
      <c r="M103" s="843"/>
    </row>
    <row r="104" spans="4:13" ht="24.75" customHeight="1">
      <c r="D104" s="843"/>
      <c r="E104" s="843"/>
      <c r="F104" s="843"/>
      <c r="G104" s="843"/>
      <c r="H104" s="843"/>
      <c r="I104" s="843"/>
      <c r="J104" s="843"/>
      <c r="K104" s="843"/>
      <c r="L104" s="843"/>
      <c r="M104" s="843"/>
    </row>
    <row r="105" spans="4:13" ht="24.75" customHeight="1">
      <c r="D105" s="843"/>
      <c r="E105" s="843"/>
      <c r="F105" s="843"/>
      <c r="G105" s="843"/>
      <c r="H105" s="843"/>
      <c r="I105" s="843"/>
      <c r="J105" s="843"/>
      <c r="K105" s="843"/>
      <c r="L105" s="843"/>
      <c r="M105" s="843"/>
    </row>
    <row r="106" spans="4:13" ht="24.75" customHeight="1">
      <c r="D106" s="843"/>
      <c r="E106" s="843"/>
      <c r="F106" s="843"/>
      <c r="G106" s="843"/>
      <c r="H106" s="843"/>
      <c r="I106" s="843"/>
      <c r="J106" s="843"/>
      <c r="K106" s="843"/>
      <c r="L106" s="843"/>
      <c r="M106" s="843"/>
    </row>
    <row r="107" spans="4:13" ht="24.75" customHeight="1">
      <c r="D107" s="843"/>
      <c r="E107" s="843"/>
      <c r="F107" s="843"/>
      <c r="G107" s="843"/>
      <c r="H107" s="843"/>
      <c r="I107" s="843"/>
      <c r="J107" s="843"/>
      <c r="K107" s="843"/>
      <c r="L107" s="843"/>
      <c r="M107" s="843"/>
    </row>
    <row r="108" spans="4:13" ht="24.75" customHeight="1">
      <c r="D108" s="843"/>
      <c r="E108" s="843"/>
      <c r="F108" s="843"/>
      <c r="G108" s="843"/>
      <c r="H108" s="843"/>
      <c r="I108" s="843"/>
      <c r="J108" s="843"/>
      <c r="K108" s="843"/>
      <c r="L108" s="843"/>
      <c r="M108" s="843"/>
    </row>
    <row r="109" spans="4:13" ht="24.75" customHeight="1">
      <c r="D109" s="843"/>
      <c r="E109" s="843"/>
      <c r="F109" s="843"/>
      <c r="G109" s="843"/>
      <c r="H109" s="843"/>
      <c r="I109" s="843"/>
      <c r="J109" s="843"/>
      <c r="K109" s="843"/>
      <c r="L109" s="843"/>
      <c r="M109" s="843"/>
    </row>
    <row r="110" spans="4:13" ht="24.75" customHeight="1">
      <c r="D110" s="843"/>
      <c r="E110" s="843"/>
      <c r="F110" s="843"/>
      <c r="G110" s="843"/>
      <c r="H110" s="843"/>
      <c r="I110" s="843"/>
      <c r="J110" s="843"/>
      <c r="K110" s="843"/>
      <c r="L110" s="843"/>
      <c r="M110" s="843"/>
    </row>
    <row r="111" spans="4:13" ht="24.75" customHeight="1">
      <c r="D111" s="843"/>
      <c r="E111" s="843"/>
      <c r="F111" s="843"/>
      <c r="G111" s="843"/>
      <c r="H111" s="843"/>
      <c r="I111" s="843"/>
      <c r="J111" s="843"/>
      <c r="K111" s="843"/>
      <c r="L111" s="843"/>
      <c r="M111" s="843"/>
    </row>
    <row r="112" spans="4:13" ht="24.75" customHeight="1">
      <c r="D112" s="843"/>
      <c r="E112" s="843"/>
      <c r="F112" s="843"/>
      <c r="G112" s="843"/>
      <c r="H112" s="843"/>
      <c r="I112" s="843"/>
      <c r="J112" s="843"/>
      <c r="K112" s="843"/>
      <c r="L112" s="843"/>
      <c r="M112" s="843"/>
    </row>
    <row r="113" spans="4:13" ht="24.75" customHeight="1">
      <c r="D113" s="843"/>
      <c r="E113" s="843"/>
      <c r="F113" s="843"/>
      <c r="G113" s="843"/>
      <c r="H113" s="843"/>
      <c r="I113" s="843"/>
      <c r="J113" s="843"/>
      <c r="K113" s="843"/>
      <c r="L113" s="843"/>
      <c r="M113" s="843"/>
    </row>
    <row r="114" spans="4:13" ht="24.75" customHeight="1">
      <c r="D114" s="843"/>
      <c r="E114" s="843"/>
      <c r="F114" s="843"/>
      <c r="G114" s="843"/>
      <c r="H114" s="843"/>
      <c r="I114" s="843"/>
      <c r="J114" s="843"/>
      <c r="K114" s="843"/>
      <c r="L114" s="843"/>
      <c r="M114" s="843"/>
    </row>
    <row r="115" spans="4:13" ht="24.75" customHeight="1">
      <c r="D115" s="843"/>
      <c r="E115" s="843"/>
      <c r="F115" s="843"/>
      <c r="G115" s="843"/>
      <c r="H115" s="843"/>
      <c r="I115" s="843"/>
      <c r="J115" s="843"/>
      <c r="K115" s="843"/>
      <c r="L115" s="843"/>
      <c r="M115" s="843"/>
    </row>
    <row r="116" spans="4:13" ht="24.75" customHeight="1">
      <c r="D116" s="843"/>
      <c r="E116" s="843"/>
      <c r="F116" s="843"/>
      <c r="G116" s="843"/>
      <c r="H116" s="843"/>
      <c r="I116" s="843"/>
      <c r="J116" s="843"/>
      <c r="K116" s="843"/>
      <c r="L116" s="843"/>
      <c r="M116" s="843"/>
    </row>
    <row r="117" spans="4:13" ht="24.75" customHeight="1">
      <c r="D117" s="843"/>
      <c r="E117" s="843"/>
      <c r="F117" s="843"/>
      <c r="G117" s="843"/>
      <c r="H117" s="843"/>
      <c r="I117" s="843"/>
      <c r="J117" s="843"/>
      <c r="K117" s="843"/>
      <c r="L117" s="843"/>
      <c r="M117" s="843"/>
    </row>
    <row r="118" spans="4:13" ht="24.75" customHeight="1">
      <c r="D118" s="843"/>
      <c r="E118" s="843"/>
      <c r="F118" s="843"/>
      <c r="G118" s="843"/>
      <c r="H118" s="843"/>
      <c r="I118" s="843"/>
      <c r="J118" s="843"/>
      <c r="K118" s="843"/>
      <c r="L118" s="843"/>
      <c r="M118" s="843"/>
    </row>
    <row r="119" spans="4:13" ht="24.75" customHeight="1">
      <c r="D119" s="843"/>
      <c r="E119" s="843"/>
      <c r="F119" s="843"/>
      <c r="G119" s="843"/>
      <c r="H119" s="843"/>
      <c r="I119" s="843"/>
      <c r="J119" s="843"/>
      <c r="K119" s="843"/>
      <c r="L119" s="843"/>
      <c r="M119" s="843"/>
    </row>
    <row r="120" spans="4:13" ht="24.75" customHeight="1">
      <c r="D120" s="843"/>
      <c r="E120" s="843"/>
      <c r="F120" s="843"/>
      <c r="G120" s="843"/>
      <c r="H120" s="843"/>
      <c r="I120" s="843"/>
      <c r="J120" s="843"/>
      <c r="K120" s="843"/>
      <c r="L120" s="843"/>
      <c r="M120" s="843"/>
    </row>
    <row r="121" spans="4:13" ht="24.75" customHeight="1">
      <c r="D121" s="843"/>
      <c r="E121" s="843"/>
      <c r="F121" s="843"/>
      <c r="G121" s="843"/>
      <c r="H121" s="843"/>
      <c r="I121" s="843"/>
      <c r="J121" s="843"/>
      <c r="K121" s="843"/>
      <c r="L121" s="843"/>
      <c r="M121" s="843"/>
    </row>
    <row r="122" spans="4:13" ht="24.75" customHeight="1">
      <c r="D122" s="843"/>
      <c r="E122" s="843"/>
      <c r="F122" s="843"/>
      <c r="G122" s="843"/>
      <c r="H122" s="843"/>
      <c r="I122" s="843"/>
      <c r="J122" s="843"/>
      <c r="K122" s="843"/>
      <c r="L122" s="843"/>
      <c r="M122" s="843"/>
    </row>
    <row r="123" spans="4:13" ht="24.75" customHeight="1">
      <c r="D123" s="843"/>
      <c r="E123" s="843"/>
      <c r="F123" s="843"/>
      <c r="G123" s="843"/>
      <c r="H123" s="843"/>
      <c r="I123" s="843"/>
      <c r="J123" s="843"/>
      <c r="K123" s="843"/>
      <c r="L123" s="843"/>
      <c r="M123" s="843"/>
    </row>
    <row r="124" spans="4:13" ht="24.75" customHeight="1">
      <c r="D124" s="843"/>
      <c r="E124" s="843"/>
      <c r="F124" s="843"/>
      <c r="G124" s="843"/>
      <c r="H124" s="843"/>
      <c r="I124" s="843"/>
      <c r="J124" s="843"/>
      <c r="K124" s="843"/>
      <c r="L124" s="843"/>
      <c r="M124" s="843"/>
    </row>
    <row r="125" spans="4:13" ht="24.75" customHeight="1">
      <c r="D125" s="843"/>
      <c r="E125" s="843"/>
      <c r="F125" s="843"/>
      <c r="G125" s="843"/>
      <c r="H125" s="843"/>
      <c r="I125" s="843"/>
      <c r="J125" s="843"/>
      <c r="K125" s="843"/>
      <c r="L125" s="843"/>
      <c r="M125" s="843"/>
    </row>
    <row r="126" spans="4:13" ht="24.75" customHeight="1">
      <c r="D126" s="843"/>
      <c r="E126" s="843"/>
      <c r="F126" s="843"/>
      <c r="G126" s="843"/>
      <c r="H126" s="843"/>
      <c r="I126" s="843"/>
      <c r="J126" s="843"/>
      <c r="K126" s="843"/>
      <c r="L126" s="843"/>
      <c r="M126" s="843"/>
    </row>
    <row r="127" spans="4:13" ht="24.75" customHeight="1">
      <c r="D127" s="843"/>
      <c r="E127" s="843"/>
      <c r="F127" s="843"/>
      <c r="G127" s="843"/>
      <c r="H127" s="843"/>
      <c r="I127" s="843"/>
      <c r="J127" s="843"/>
      <c r="K127" s="843"/>
      <c r="L127" s="843"/>
      <c r="M127" s="843"/>
    </row>
    <row r="128" spans="4:13" ht="24.75" customHeight="1">
      <c r="D128" s="843"/>
      <c r="E128" s="843"/>
      <c r="F128" s="843"/>
      <c r="G128" s="843"/>
      <c r="H128" s="843"/>
      <c r="I128" s="843"/>
      <c r="J128" s="843"/>
      <c r="K128" s="843"/>
      <c r="L128" s="843"/>
      <c r="M128" s="843"/>
    </row>
    <row r="129" spans="4:13" ht="24.75" customHeight="1">
      <c r="D129" s="843"/>
      <c r="E129" s="843"/>
      <c r="F129" s="843"/>
      <c r="G129" s="843"/>
      <c r="H129" s="843"/>
      <c r="I129" s="843"/>
      <c r="J129" s="843"/>
      <c r="K129" s="843"/>
      <c r="L129" s="843"/>
      <c r="M129" s="843"/>
    </row>
    <row r="130" spans="4:13" ht="24.75" customHeight="1">
      <c r="D130" s="843"/>
      <c r="E130" s="843"/>
      <c r="F130" s="843"/>
      <c r="G130" s="843"/>
      <c r="H130" s="843"/>
      <c r="I130" s="843"/>
      <c r="J130" s="843"/>
      <c r="K130" s="843"/>
      <c r="L130" s="843"/>
      <c r="M130" s="843"/>
    </row>
    <row r="131" spans="4:13" ht="24.75" customHeight="1">
      <c r="D131" s="843"/>
      <c r="E131" s="843"/>
      <c r="F131" s="843"/>
      <c r="G131" s="843"/>
      <c r="H131" s="843"/>
      <c r="I131" s="843"/>
      <c r="J131" s="843"/>
      <c r="K131" s="843"/>
      <c r="L131" s="843"/>
      <c r="M131" s="843"/>
    </row>
    <row r="132" spans="4:13" ht="24.75" customHeight="1">
      <c r="D132" s="843"/>
      <c r="E132" s="843"/>
      <c r="F132" s="843"/>
      <c r="G132" s="843"/>
      <c r="H132" s="843"/>
      <c r="I132" s="843"/>
      <c r="J132" s="843"/>
      <c r="K132" s="843"/>
      <c r="L132" s="843"/>
      <c r="M132" s="843"/>
    </row>
    <row r="133" spans="4:13" ht="24.75" customHeight="1">
      <c r="D133" s="843"/>
      <c r="E133" s="843"/>
      <c r="F133" s="843"/>
      <c r="G133" s="843"/>
      <c r="H133" s="843"/>
      <c r="I133" s="843"/>
      <c r="J133" s="843"/>
      <c r="K133" s="843"/>
      <c r="L133" s="843"/>
      <c r="M133" s="843"/>
    </row>
    <row r="134" spans="4:13" ht="24.75" customHeight="1">
      <c r="D134" s="843"/>
      <c r="E134" s="843"/>
      <c r="F134" s="843"/>
      <c r="G134" s="843"/>
      <c r="H134" s="843"/>
      <c r="I134" s="843"/>
      <c r="J134" s="843"/>
      <c r="K134" s="843"/>
      <c r="L134" s="843"/>
      <c r="M134" s="843"/>
    </row>
    <row r="135" spans="4:13" ht="24.75" customHeight="1">
      <c r="D135" s="843"/>
      <c r="E135" s="843"/>
      <c r="F135" s="843"/>
      <c r="G135" s="843"/>
      <c r="H135" s="843"/>
      <c r="I135" s="843"/>
      <c r="J135" s="843"/>
      <c r="K135" s="843"/>
      <c r="L135" s="843"/>
      <c r="M135" s="843"/>
    </row>
    <row r="136" spans="4:13" ht="24.75" customHeight="1">
      <c r="D136" s="843"/>
      <c r="E136" s="843"/>
      <c r="F136" s="843"/>
      <c r="G136" s="843"/>
      <c r="H136" s="843"/>
      <c r="I136" s="843"/>
      <c r="J136" s="843"/>
      <c r="K136" s="843"/>
      <c r="L136" s="843"/>
      <c r="M136" s="843"/>
    </row>
    <row r="137" spans="4:13" ht="24.75" customHeight="1">
      <c r="D137" s="843"/>
      <c r="E137" s="843"/>
      <c r="F137" s="843"/>
      <c r="G137" s="843"/>
      <c r="H137" s="843"/>
      <c r="I137" s="843"/>
      <c r="J137" s="843"/>
      <c r="K137" s="843"/>
      <c r="L137" s="843"/>
      <c r="M137" s="843"/>
    </row>
  </sheetData>
  <sheetProtection/>
  <mergeCells count="14">
    <mergeCell ref="A7:A9"/>
    <mergeCell ref="A5:M5"/>
    <mergeCell ref="A1:M1"/>
    <mergeCell ref="A3:M3"/>
    <mergeCell ref="A4:M4"/>
    <mergeCell ref="A2:M2"/>
    <mergeCell ref="J7:M7"/>
    <mergeCell ref="J8:J9"/>
    <mergeCell ref="K8:K9"/>
    <mergeCell ref="L8:L9"/>
    <mergeCell ref="M8:M9"/>
    <mergeCell ref="B7:B8"/>
    <mergeCell ref="E7:F7"/>
    <mergeCell ref="G7:I7"/>
  </mergeCells>
  <printOptions horizontalCentered="1"/>
  <pageMargins left="0.75" right="0.75" top="1" bottom="1" header="0.5" footer="0.5"/>
  <pageSetup fitToHeight="1" fitToWidth="1" horizontalDpi="600" verticalDpi="600" orientation="portrait" scale="5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8"/>
  <sheetViews>
    <sheetView zoomScalePageLayoutView="0" workbookViewId="0" topLeftCell="A1">
      <selection activeCell="E38" sqref="E38"/>
    </sheetView>
  </sheetViews>
  <sheetFormatPr defaultColWidth="9.140625" defaultRowHeight="12.75"/>
  <cols>
    <col min="1" max="1" width="4.140625" style="15" customWidth="1"/>
    <col min="2" max="2" width="32.28125" style="15" customWidth="1"/>
    <col min="3" max="16384" width="9.140625" style="15" customWidth="1"/>
  </cols>
  <sheetData>
    <row r="1" spans="2:8" ht="12.75">
      <c r="B1" s="1328" t="s">
        <v>71</v>
      </c>
      <c r="C1" s="1328"/>
      <c r="D1" s="1328"/>
      <c r="E1" s="1328"/>
      <c r="F1" s="1328"/>
      <c r="G1" s="1328"/>
      <c r="H1" s="47"/>
    </row>
    <row r="2" spans="2:8" ht="15.75">
      <c r="B2" s="1518" t="s">
        <v>1598</v>
      </c>
      <c r="C2" s="1518"/>
      <c r="D2" s="1518"/>
      <c r="E2" s="1518"/>
      <c r="F2" s="1518"/>
      <c r="G2" s="1518"/>
      <c r="H2" s="47"/>
    </row>
    <row r="3" spans="2:7" ht="15.75">
      <c r="B3" s="1518" t="s">
        <v>945</v>
      </c>
      <c r="C3" s="1518"/>
      <c r="D3" s="1518"/>
      <c r="E3" s="1518"/>
      <c r="F3" s="1518"/>
      <c r="G3" s="1518"/>
    </row>
    <row r="4" spans="2:7" ht="12.75">
      <c r="B4" s="1328" t="s">
        <v>432</v>
      </c>
      <c r="C4" s="1328"/>
      <c r="D4" s="1328"/>
      <c r="E4" s="1328"/>
      <c r="F4" s="1328"/>
      <c r="G4" s="1328"/>
    </row>
    <row r="5" spans="5:7" ht="13.5" thickBot="1">
      <c r="E5" s="47"/>
      <c r="F5" s="1519" t="s">
        <v>461</v>
      </c>
      <c r="G5" s="1519"/>
    </row>
    <row r="6" spans="2:7" ht="13.5" thickTop="1">
      <c r="B6" s="1103"/>
      <c r="C6" s="1368" t="s">
        <v>625</v>
      </c>
      <c r="D6" s="1369"/>
      <c r="E6" s="1520"/>
      <c r="F6" s="1521" t="s">
        <v>1549</v>
      </c>
      <c r="G6" s="1522"/>
    </row>
    <row r="7" spans="2:7" ht="15.75">
      <c r="B7" s="1104" t="s">
        <v>946</v>
      </c>
      <c r="C7" s="1105" t="s">
        <v>342</v>
      </c>
      <c r="D7" s="1105" t="s">
        <v>1523</v>
      </c>
      <c r="E7" s="1106" t="s">
        <v>1008</v>
      </c>
      <c r="F7" s="765" t="s">
        <v>1523</v>
      </c>
      <c r="G7" s="1107" t="s">
        <v>1217</v>
      </c>
    </row>
    <row r="8" spans="2:7" ht="12.75">
      <c r="B8" s="1108" t="s">
        <v>947</v>
      </c>
      <c r="C8" s="1109">
        <v>106486.8</v>
      </c>
      <c r="D8" s="1110">
        <v>138515.1</v>
      </c>
      <c r="E8" s="1110">
        <v>149944.1</v>
      </c>
      <c r="F8" s="1111">
        <v>30.077249011145046</v>
      </c>
      <c r="G8" s="1112">
        <v>8.251085982683454</v>
      </c>
    </row>
    <row r="9" spans="2:12" ht="12.75">
      <c r="B9" s="451" t="s">
        <v>948</v>
      </c>
      <c r="C9" s="863">
        <v>69666.8</v>
      </c>
      <c r="D9" s="863">
        <v>90259</v>
      </c>
      <c r="E9" s="863">
        <v>101009</v>
      </c>
      <c r="F9" s="1113">
        <v>29.558125247607176</v>
      </c>
      <c r="G9" s="1114">
        <v>11.910169622973886</v>
      </c>
      <c r="J9" s="17"/>
      <c r="K9" s="17"/>
      <c r="L9" s="17"/>
    </row>
    <row r="10" spans="2:12" ht="12.75">
      <c r="B10" s="451" t="s">
        <v>949</v>
      </c>
      <c r="C10" s="863">
        <v>20163.5</v>
      </c>
      <c r="D10" s="863">
        <v>28287.1</v>
      </c>
      <c r="E10" s="863">
        <v>29295.8</v>
      </c>
      <c r="F10" s="1113">
        <v>40.288640365015986</v>
      </c>
      <c r="G10" s="1114">
        <v>3.565936416246265</v>
      </c>
      <c r="J10" s="17"/>
      <c r="K10" s="17"/>
      <c r="L10" s="17"/>
    </row>
    <row r="11" spans="2:12" ht="12.75">
      <c r="B11" s="1115" t="s">
        <v>980</v>
      </c>
      <c r="C11" s="863">
        <v>17451.8</v>
      </c>
      <c r="D11" s="863">
        <v>24416.4</v>
      </c>
      <c r="E11" s="863">
        <v>23791.9</v>
      </c>
      <c r="F11" s="1113">
        <v>39.90763130450726</v>
      </c>
      <c r="G11" s="1114">
        <v>-2.5577071148899924</v>
      </c>
      <c r="J11" s="17"/>
      <c r="K11" s="17"/>
      <c r="L11" s="17"/>
    </row>
    <row r="12" spans="2:12" ht="12.75">
      <c r="B12" s="1115" t="s">
        <v>1592</v>
      </c>
      <c r="C12" s="863">
        <v>2711.7</v>
      </c>
      <c r="D12" s="863">
        <v>3870.7</v>
      </c>
      <c r="E12" s="863">
        <v>5503.9</v>
      </c>
      <c r="F12" s="1113">
        <v>42.74071615591696</v>
      </c>
      <c r="G12" s="1114">
        <v>42.19391841269021</v>
      </c>
      <c r="J12" s="17"/>
      <c r="K12" s="17"/>
      <c r="L12" s="17"/>
    </row>
    <row r="13" spans="2:12" ht="12.75">
      <c r="B13" s="451" t="s">
        <v>984</v>
      </c>
      <c r="C13" s="863">
        <v>11066.7</v>
      </c>
      <c r="D13" s="863">
        <v>9789.7</v>
      </c>
      <c r="E13" s="863">
        <v>13081.4</v>
      </c>
      <c r="F13" s="1113">
        <v>-11.539121870114847</v>
      </c>
      <c r="G13" s="1114">
        <v>33.62411514142414</v>
      </c>
      <c r="J13" s="17"/>
      <c r="K13" s="17"/>
      <c r="L13" s="17"/>
    </row>
    <row r="14" spans="2:12" ht="12.75">
      <c r="B14" s="452" t="s">
        <v>1268</v>
      </c>
      <c r="C14" s="1116">
        <v>5589.8</v>
      </c>
      <c r="D14" s="1116">
        <v>10179.3</v>
      </c>
      <c r="E14" s="1116">
        <v>6557.9</v>
      </c>
      <c r="F14" s="1117">
        <v>82.10490536334035</v>
      </c>
      <c r="G14" s="1118">
        <v>-35.57612016543377</v>
      </c>
      <c r="J14" s="17"/>
      <c r="K14" s="17"/>
      <c r="L14" s="17"/>
    </row>
    <row r="15" spans="2:12" ht="12.75">
      <c r="B15" s="1108" t="s">
        <v>985</v>
      </c>
      <c r="C15" s="1119">
        <v>14737.8</v>
      </c>
      <c r="D15" s="1119">
        <v>17083.2</v>
      </c>
      <c r="E15" s="1119">
        <v>17355.1</v>
      </c>
      <c r="F15" s="1120">
        <v>15.914179864023135</v>
      </c>
      <c r="G15" s="1121">
        <v>1.5916221785145512</v>
      </c>
      <c r="J15" s="17"/>
      <c r="K15" s="17"/>
      <c r="L15" s="17"/>
    </row>
    <row r="16" spans="2:12" ht="12.75">
      <c r="B16" s="451" t="s">
        <v>948</v>
      </c>
      <c r="C16" s="863">
        <v>8287.5</v>
      </c>
      <c r="D16" s="863">
        <v>10891.1</v>
      </c>
      <c r="E16" s="863">
        <v>11041.3</v>
      </c>
      <c r="F16" s="1113">
        <v>31.415987933634998</v>
      </c>
      <c r="G16" s="1114">
        <v>1.379107711801369</v>
      </c>
      <c r="J16" s="17"/>
      <c r="K16" s="17"/>
      <c r="L16" s="17"/>
    </row>
    <row r="17" spans="2:12" ht="12.75">
      <c r="B17" s="451" t="s">
        <v>949</v>
      </c>
      <c r="C17" s="863">
        <v>5517.9</v>
      </c>
      <c r="D17" s="863">
        <v>5837.8</v>
      </c>
      <c r="E17" s="863">
        <v>4429.6</v>
      </c>
      <c r="F17" s="1113">
        <v>5.797495423983772</v>
      </c>
      <c r="G17" s="1114">
        <v>-24.122100791394015</v>
      </c>
      <c r="J17" s="17"/>
      <c r="K17" s="17"/>
      <c r="L17" s="17"/>
    </row>
    <row r="18" spans="2:12" ht="12.75">
      <c r="B18" s="452" t="s">
        <v>984</v>
      </c>
      <c r="C18" s="1116">
        <v>932.4</v>
      </c>
      <c r="D18" s="1116">
        <v>354.3</v>
      </c>
      <c r="E18" s="1116">
        <v>1884.2</v>
      </c>
      <c r="F18" s="1117">
        <v>-62.001287001287</v>
      </c>
      <c r="G18" s="1118">
        <v>431.80920124188543</v>
      </c>
      <c r="J18" s="17"/>
      <c r="K18" s="17"/>
      <c r="L18" s="17"/>
    </row>
    <row r="19" spans="2:12" ht="12.75">
      <c r="B19" s="1108" t="s">
        <v>1593</v>
      </c>
      <c r="C19" s="1122">
        <v>91749</v>
      </c>
      <c r="D19" s="1122">
        <v>121431.9</v>
      </c>
      <c r="E19" s="1122">
        <v>132589</v>
      </c>
      <c r="F19" s="1120">
        <v>32.35228721838929</v>
      </c>
      <c r="G19" s="1121">
        <v>9.187948142127391</v>
      </c>
      <c r="J19" s="17"/>
      <c r="K19" s="17"/>
      <c r="L19" s="17"/>
    </row>
    <row r="20" spans="2:12" ht="12.75">
      <c r="B20" s="451" t="s">
        <v>948</v>
      </c>
      <c r="C20" s="1123">
        <v>61379.3</v>
      </c>
      <c r="D20" s="1123">
        <v>79367.9</v>
      </c>
      <c r="E20" s="1123">
        <v>89967.7</v>
      </c>
      <c r="F20" s="1113">
        <v>29.307274602349636</v>
      </c>
      <c r="G20" s="1114">
        <v>13.355273353585018</v>
      </c>
      <c r="J20" s="17"/>
      <c r="K20" s="17"/>
      <c r="L20" s="17"/>
    </row>
    <row r="21" spans="2:12" ht="12.75">
      <c r="B21" s="451" t="s">
        <v>949</v>
      </c>
      <c r="C21" s="1123">
        <v>14645.6</v>
      </c>
      <c r="D21" s="1123">
        <v>22449.3</v>
      </c>
      <c r="E21" s="1123">
        <v>24866.2</v>
      </c>
      <c r="F21" s="1113">
        <v>53.28358005134647</v>
      </c>
      <c r="G21" s="1114">
        <v>10.766037248377446</v>
      </c>
      <c r="J21" s="17"/>
      <c r="K21" s="17"/>
      <c r="L21" s="17"/>
    </row>
    <row r="22" spans="2:12" ht="12.75">
      <c r="B22" s="451" t="s">
        <v>984</v>
      </c>
      <c r="C22" s="863">
        <v>10134.3</v>
      </c>
      <c r="D22" s="863">
        <v>9435.4</v>
      </c>
      <c r="E22" s="863">
        <v>11197.2</v>
      </c>
      <c r="F22" s="1113">
        <v>-6.896381595176772</v>
      </c>
      <c r="G22" s="1114">
        <v>18.672234351484803</v>
      </c>
      <c r="J22" s="17"/>
      <c r="K22" s="17"/>
      <c r="L22" s="17"/>
    </row>
    <row r="23" spans="2:12" ht="12.75">
      <c r="B23" s="452" t="s">
        <v>1268</v>
      </c>
      <c r="C23" s="1116">
        <v>5589.8</v>
      </c>
      <c r="D23" s="1116">
        <v>10179.3</v>
      </c>
      <c r="E23" s="1116">
        <v>6557.9</v>
      </c>
      <c r="F23" s="1117">
        <v>82.10490536334035</v>
      </c>
      <c r="G23" s="1118">
        <v>-35.57612016543377</v>
      </c>
      <c r="J23" s="17"/>
      <c r="K23" s="17"/>
      <c r="L23" s="17"/>
    </row>
    <row r="24" spans="2:7" ht="12.75">
      <c r="B24" s="1108" t="s">
        <v>1221</v>
      </c>
      <c r="C24" s="1119">
        <v>103053.3</v>
      </c>
      <c r="D24" s="1119">
        <v>126373.3</v>
      </c>
      <c r="E24" s="1119">
        <v>138879.6</v>
      </c>
      <c r="F24" s="1120">
        <v>22.62906670625785</v>
      </c>
      <c r="G24" s="1121">
        <v>9.896315123526886</v>
      </c>
    </row>
    <row r="25" spans="2:7" ht="12.75">
      <c r="B25" s="451" t="s">
        <v>986</v>
      </c>
      <c r="C25" s="863">
        <v>84038.3</v>
      </c>
      <c r="D25" s="863">
        <v>105583.6</v>
      </c>
      <c r="E25" s="863">
        <v>123036.7</v>
      </c>
      <c r="F25" s="1113">
        <v>25.637477197896676</v>
      </c>
      <c r="G25" s="1114">
        <v>16.530123996529756</v>
      </c>
    </row>
    <row r="26" spans="2:7" ht="12.75">
      <c r="B26" s="451" t="s">
        <v>527</v>
      </c>
      <c r="C26" s="863">
        <v>15636.2</v>
      </c>
      <c r="D26" s="863">
        <v>15738.3</v>
      </c>
      <c r="E26" s="863">
        <v>14695.5</v>
      </c>
      <c r="F26" s="1113">
        <v>0.6529719497064411</v>
      </c>
      <c r="G26" s="1114">
        <v>-6.625874459122009</v>
      </c>
    </row>
    <row r="27" spans="2:7" ht="12.75">
      <c r="B27" s="451" t="s">
        <v>987</v>
      </c>
      <c r="C27" s="863">
        <v>930.4</v>
      </c>
      <c r="D27" s="863">
        <v>4755.7</v>
      </c>
      <c r="E27" s="863">
        <v>-443.7</v>
      </c>
      <c r="F27" s="1113">
        <v>411.145743766122</v>
      </c>
      <c r="G27" s="1114">
        <v>-109.32985680341486</v>
      </c>
    </row>
    <row r="28" spans="2:7" ht="12.75">
      <c r="B28" s="451" t="s">
        <v>113</v>
      </c>
      <c r="C28" s="863">
        <v>20.4</v>
      </c>
      <c r="D28" s="863">
        <v>109.1</v>
      </c>
      <c r="E28" s="863">
        <v>52.8</v>
      </c>
      <c r="F28" s="1113">
        <v>434.8039215686274</v>
      </c>
      <c r="G28" s="1114">
        <v>-51.60403299725023</v>
      </c>
    </row>
    <row r="29" spans="2:7" ht="12.75">
      <c r="B29" s="245" t="s">
        <v>988</v>
      </c>
      <c r="C29" s="863">
        <v>279.4</v>
      </c>
      <c r="D29" s="863">
        <v>892.7</v>
      </c>
      <c r="E29" s="863">
        <v>649.6</v>
      </c>
      <c r="F29" s="1113">
        <v>219.50608446671444</v>
      </c>
      <c r="G29" s="1114">
        <v>-27.23199283073821</v>
      </c>
    </row>
    <row r="30" spans="2:7" ht="12.75">
      <c r="B30" s="451" t="s">
        <v>114</v>
      </c>
      <c r="C30" s="863">
        <v>2148.6</v>
      </c>
      <c r="D30" s="863">
        <v>-706.1</v>
      </c>
      <c r="E30" s="863">
        <v>888.7</v>
      </c>
      <c r="F30" s="1113">
        <v>-132.86325979707715</v>
      </c>
      <c r="G30" s="1114">
        <v>-225.86035972241896</v>
      </c>
    </row>
    <row r="31" spans="2:7" ht="12.75">
      <c r="B31" s="1124" t="s">
        <v>115</v>
      </c>
      <c r="C31" s="1125">
        <v>11304.3</v>
      </c>
      <c r="D31" s="1125">
        <v>4941.399999999994</v>
      </c>
      <c r="E31" s="1125">
        <v>6290.600000000006</v>
      </c>
      <c r="F31" s="1126">
        <v>-56.28743044682108</v>
      </c>
      <c r="G31" s="1127">
        <v>27.30400291415415</v>
      </c>
    </row>
    <row r="32" spans="2:7" ht="12.75">
      <c r="B32" s="1108" t="s">
        <v>989</v>
      </c>
      <c r="C32" s="861">
        <v>-11304.3</v>
      </c>
      <c r="D32" s="861">
        <v>-4941.4</v>
      </c>
      <c r="E32" s="861">
        <v>-6290.6</v>
      </c>
      <c r="F32" s="1120">
        <v>-56.28743044682112</v>
      </c>
      <c r="G32" s="1121">
        <v>27.304002914153862</v>
      </c>
    </row>
    <row r="33" spans="2:7" ht="12.75">
      <c r="B33" s="451" t="s">
        <v>990</v>
      </c>
      <c r="C33" s="1128">
        <v>-14171</v>
      </c>
      <c r="D33" s="1128">
        <v>-7470.9</v>
      </c>
      <c r="E33" s="1128">
        <v>-8726.1</v>
      </c>
      <c r="F33" s="1113">
        <v>-47.28036130124903</v>
      </c>
      <c r="G33" s="1114">
        <v>16.801188611813824</v>
      </c>
    </row>
    <row r="34" spans="2:7" ht="12.75">
      <c r="B34" s="451" t="s">
        <v>991</v>
      </c>
      <c r="C34" s="1128">
        <v>8700</v>
      </c>
      <c r="D34" s="1128">
        <v>2360</v>
      </c>
      <c r="E34" s="1128">
        <v>8500</v>
      </c>
      <c r="F34" s="1113">
        <v>-72.8735632183908</v>
      </c>
      <c r="G34" s="1114">
        <v>260.1694915254237</v>
      </c>
    </row>
    <row r="35" spans="2:7" ht="12.75">
      <c r="B35" s="1115" t="s">
        <v>1594</v>
      </c>
      <c r="C35" s="1129">
        <v>6000</v>
      </c>
      <c r="D35" s="1129">
        <v>260</v>
      </c>
      <c r="E35" s="1129">
        <v>1500</v>
      </c>
      <c r="F35" s="1113">
        <v>-95.66666666666667</v>
      </c>
      <c r="G35" s="1114">
        <v>476.9230769230769</v>
      </c>
    </row>
    <row r="36" spans="2:7" ht="12.75">
      <c r="B36" s="1115" t="s">
        <v>1595</v>
      </c>
      <c r="C36" s="1128">
        <v>2000</v>
      </c>
      <c r="D36" s="1128">
        <v>1500</v>
      </c>
      <c r="E36" s="1128">
        <v>3000</v>
      </c>
      <c r="F36" s="1113">
        <v>-25</v>
      </c>
      <c r="G36" s="1114">
        <v>100</v>
      </c>
    </row>
    <row r="37" spans="2:7" ht="12.75">
      <c r="B37" s="1115" t="s">
        <v>1596</v>
      </c>
      <c r="C37" s="1128">
        <v>0</v>
      </c>
      <c r="D37" s="1128">
        <v>600</v>
      </c>
      <c r="E37" s="1128">
        <v>4000</v>
      </c>
      <c r="F37" s="1113" t="s">
        <v>1308</v>
      </c>
      <c r="G37" s="1114">
        <v>-100</v>
      </c>
    </row>
    <row r="38" spans="2:7" ht="12.75">
      <c r="B38" s="1115" t="s">
        <v>992</v>
      </c>
      <c r="C38" s="1128">
        <v>700</v>
      </c>
      <c r="D38" s="1128">
        <v>0</v>
      </c>
      <c r="E38" s="15">
        <v>0</v>
      </c>
      <c r="F38" s="1113">
        <v>-100</v>
      </c>
      <c r="G38" s="1114" t="s">
        <v>1308</v>
      </c>
    </row>
    <row r="39" spans="2:7" ht="12.75">
      <c r="B39" s="1115" t="s">
        <v>116</v>
      </c>
      <c r="C39" s="1129">
        <v>-22575.2</v>
      </c>
      <c r="D39" s="1129">
        <v>-9658.9</v>
      </c>
      <c r="E39" s="1129">
        <v>-16944.3</v>
      </c>
      <c r="F39" s="1113">
        <v>-57.214554023884624</v>
      </c>
      <c r="G39" s="1114">
        <v>75.4268084357432</v>
      </c>
    </row>
    <row r="40" spans="2:7" ht="12.75">
      <c r="B40" s="1115" t="s">
        <v>117</v>
      </c>
      <c r="C40" s="1129">
        <v>-295.8</v>
      </c>
      <c r="D40" s="1129">
        <v>-172</v>
      </c>
      <c r="E40" s="1129">
        <v>-281.8</v>
      </c>
      <c r="F40" s="1113">
        <v>-41.8526031102096</v>
      </c>
      <c r="G40" s="1114">
        <v>63.83720930232559</v>
      </c>
    </row>
    <row r="41" spans="2:7" ht="13.5" thickBot="1">
      <c r="B41" s="1130" t="s">
        <v>1597</v>
      </c>
      <c r="C41" s="870">
        <v>2866.7</v>
      </c>
      <c r="D41" s="870">
        <v>2529.5</v>
      </c>
      <c r="E41" s="870">
        <v>2435.5</v>
      </c>
      <c r="F41" s="1131">
        <v>-11.7626539226288</v>
      </c>
      <c r="G41" s="1132">
        <v>-3.7161494366475587</v>
      </c>
    </row>
    <row r="42" spans="2:7" ht="13.5" thickTop="1">
      <c r="B42" s="1305" t="s">
        <v>578</v>
      </c>
      <c r="C42" s="1160"/>
      <c r="D42" s="1160"/>
      <c r="E42" s="1160"/>
      <c r="F42" s="1161"/>
      <c r="G42" s="1161"/>
    </row>
    <row r="43" spans="2:14" ht="15" customHeight="1">
      <c r="B43" s="1517" t="s">
        <v>433</v>
      </c>
      <c r="C43" s="1517"/>
      <c r="D43" s="1517"/>
      <c r="E43" s="1517"/>
      <c r="F43" s="1517"/>
      <c r="G43" s="1517"/>
      <c r="H43" s="1024"/>
      <c r="I43" s="1024"/>
      <c r="J43" s="1024"/>
      <c r="K43" s="1024"/>
      <c r="L43" s="1024"/>
      <c r="M43" s="1024"/>
      <c r="N43" s="1024"/>
    </row>
    <row r="44" spans="2:14" ht="12.75">
      <c r="B44" s="1517"/>
      <c r="C44" s="1517"/>
      <c r="D44" s="1517"/>
      <c r="E44" s="1517"/>
      <c r="F44" s="1517"/>
      <c r="G44" s="1517"/>
      <c r="H44" s="1025"/>
      <c r="I44" s="1025"/>
      <c r="J44" s="1025"/>
      <c r="K44" s="1025"/>
      <c r="L44" s="1025"/>
      <c r="M44" s="1025"/>
      <c r="N44" s="1025"/>
    </row>
    <row r="45" spans="2:10" ht="12.75">
      <c r="B45" s="1133" t="s">
        <v>993</v>
      </c>
      <c r="C45" s="1134"/>
      <c r="D45" s="1134"/>
      <c r="E45" s="1134"/>
      <c r="F45" s="1134"/>
      <c r="G45" s="1134"/>
      <c r="H45" s="1026"/>
      <c r="I45" s="1026"/>
      <c r="J45" s="1026"/>
    </row>
    <row r="46" spans="2:10" ht="12.75">
      <c r="B46" s="1133" t="s">
        <v>795</v>
      </c>
      <c r="C46" s="1134"/>
      <c r="D46" s="1134"/>
      <c r="E46" s="1134"/>
      <c r="F46" s="1134"/>
      <c r="G46" s="1134"/>
      <c r="H46" s="1026"/>
      <c r="I46" s="1026"/>
      <c r="J46" s="1026"/>
    </row>
    <row r="47" spans="2:10" ht="12.75">
      <c r="B47" s="1135" t="s">
        <v>1545</v>
      </c>
      <c r="C47" s="1134"/>
      <c r="D47" s="1134"/>
      <c r="E47" s="1134"/>
      <c r="F47" s="1134"/>
      <c r="G47" s="1134"/>
      <c r="H47" s="1026"/>
      <c r="I47" s="1026"/>
      <c r="J47" s="1026"/>
    </row>
    <row r="48" spans="2:10" ht="12.75">
      <c r="B48" s="1133"/>
      <c r="C48" s="1134"/>
      <c r="D48" s="1134"/>
      <c r="E48" s="1134"/>
      <c r="F48" s="1134"/>
      <c r="G48" s="1134"/>
      <c r="H48" s="1026"/>
      <c r="I48" s="1026"/>
      <c r="J48" s="1026"/>
    </row>
  </sheetData>
  <sheetProtection/>
  <mergeCells count="8">
    <mergeCell ref="B43:G44"/>
    <mergeCell ref="B1:G1"/>
    <mergeCell ref="B2:G2"/>
    <mergeCell ref="B3:G3"/>
    <mergeCell ref="B4:G4"/>
    <mergeCell ref="F5:G5"/>
    <mergeCell ref="C6:E6"/>
    <mergeCell ref="F6:G6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zoomScalePageLayoutView="0" workbookViewId="0" topLeftCell="A1">
      <selection activeCell="A1" sqref="A1:K1"/>
    </sheetView>
  </sheetViews>
  <sheetFormatPr defaultColWidth="22.421875" defaultRowHeight="12.75"/>
  <cols>
    <col min="1" max="1" width="37.421875" style="1" customWidth="1"/>
    <col min="2" max="2" width="8.28125" style="1" customWidth="1"/>
    <col min="3" max="3" width="9.28125" style="1" customWidth="1"/>
    <col min="4" max="4" width="9.8515625" style="1" customWidth="1"/>
    <col min="5" max="5" width="7.421875" style="1" bestFit="1" customWidth="1"/>
    <col min="6" max="6" width="8.140625" style="1" customWidth="1"/>
    <col min="7" max="7" width="2.28125" style="1" customWidth="1"/>
    <col min="8" max="8" width="7.8515625" style="1" customWidth="1"/>
    <col min="9" max="9" width="7.140625" style="1" bestFit="1" customWidth="1"/>
    <col min="10" max="10" width="3.8515625" style="1" customWidth="1"/>
    <col min="11" max="11" width="7.140625" style="79" bestFit="1" customWidth="1"/>
    <col min="12" max="12" width="10.00390625" style="1" hidden="1" customWidth="1"/>
    <col min="13" max="13" width="18.7109375" style="1" hidden="1" customWidth="1"/>
    <col min="14" max="14" width="11.421875" style="1" hidden="1" customWidth="1"/>
    <col min="15" max="15" width="9.28125" style="1" hidden="1" customWidth="1"/>
    <col min="16" max="16" width="22.421875" style="1" hidden="1" customWidth="1"/>
    <col min="17" max="17" width="7.00390625" style="1" hidden="1" customWidth="1"/>
    <col min="18" max="18" width="5.57421875" style="1" hidden="1" customWidth="1"/>
    <col min="19" max="19" width="9.140625" style="1" hidden="1" customWidth="1"/>
    <col min="20" max="20" width="10.28125" style="1" hidden="1" customWidth="1"/>
    <col min="21" max="21" width="5.57421875" style="1" hidden="1" customWidth="1"/>
    <col min="22" max="22" width="10.7109375" style="1" hidden="1" customWidth="1"/>
    <col min="23" max="23" width="8.00390625" style="1" hidden="1" customWidth="1"/>
    <col min="24" max="24" width="7.140625" style="1" bestFit="1" customWidth="1"/>
    <col min="25" max="16384" width="22.421875" style="1" customWidth="1"/>
  </cols>
  <sheetData>
    <row r="1" spans="1:11" ht="12.75">
      <c r="A1" s="1310" t="s">
        <v>709</v>
      </c>
      <c r="B1" s="1310"/>
      <c r="C1" s="1310"/>
      <c r="D1" s="1310"/>
      <c r="E1" s="1310"/>
      <c r="F1" s="1310"/>
      <c r="G1" s="1310"/>
      <c r="H1" s="1310"/>
      <c r="I1" s="1310"/>
      <c r="J1" s="1310"/>
      <c r="K1" s="1310"/>
    </row>
    <row r="2" spans="1:12" ht="15.75">
      <c r="A2" s="1311" t="s">
        <v>1063</v>
      </c>
      <c r="B2" s="1311"/>
      <c r="C2" s="1311"/>
      <c r="D2" s="1311"/>
      <c r="E2" s="1311"/>
      <c r="F2" s="1311"/>
      <c r="G2" s="1311"/>
      <c r="H2" s="1311"/>
      <c r="I2" s="1311"/>
      <c r="J2" s="1311"/>
      <c r="K2" s="1311"/>
      <c r="L2" s="80"/>
    </row>
    <row r="3" spans="1:11" ht="13.5" thickBot="1">
      <c r="A3" s="23"/>
      <c r="B3" s="22"/>
      <c r="C3" s="22"/>
      <c r="D3" s="22"/>
      <c r="E3" s="22"/>
      <c r="F3" s="22"/>
      <c r="G3" s="22"/>
      <c r="H3" s="22"/>
      <c r="J3" s="1318" t="s">
        <v>461</v>
      </c>
      <c r="K3" s="1318"/>
    </row>
    <row r="4" spans="1:11" ht="13.5" thickTop="1">
      <c r="A4" s="253"/>
      <c r="B4" s="278"/>
      <c r="C4" s="278"/>
      <c r="D4" s="278"/>
      <c r="E4" s="278"/>
      <c r="F4" s="1312" t="s">
        <v>951</v>
      </c>
      <c r="G4" s="1313"/>
      <c r="H4" s="1313"/>
      <c r="I4" s="1313"/>
      <c r="J4" s="1313"/>
      <c r="K4" s="1314"/>
    </row>
    <row r="5" spans="1:11" ht="12.75">
      <c r="A5" s="255"/>
      <c r="B5" s="187">
        <v>2009</v>
      </c>
      <c r="C5" s="187">
        <v>2010</v>
      </c>
      <c r="D5" s="187">
        <v>2010</v>
      </c>
      <c r="E5" s="187">
        <v>2011</v>
      </c>
      <c r="F5" s="1316" t="s">
        <v>1523</v>
      </c>
      <c r="G5" s="1316">
        <v>0</v>
      </c>
      <c r="H5" s="1316">
        <v>0</v>
      </c>
      <c r="I5" s="1319" t="s">
        <v>1217</v>
      </c>
      <c r="J5" s="1320"/>
      <c r="K5" s="1321"/>
    </row>
    <row r="6" spans="1:11" ht="12.75">
      <c r="A6" s="279"/>
      <c r="B6" s="187" t="str">
        <f>'[3]MS'!B6</f>
        <v>Jul</v>
      </c>
      <c r="C6" s="187" t="str">
        <f>'[3]MS'!C6</f>
        <v>Mar</v>
      </c>
      <c r="D6" s="187" t="str">
        <f>'[3]MS'!D6</f>
        <v>Jul  (p)</v>
      </c>
      <c r="E6" s="187" t="str">
        <f>'[3]MS'!E6</f>
        <v>Mar (e)</v>
      </c>
      <c r="F6" s="925" t="s">
        <v>625</v>
      </c>
      <c r="G6" s="180" t="s">
        <v>621</v>
      </c>
      <c r="H6" s="180" t="s">
        <v>600</v>
      </c>
      <c r="I6" s="925" t="s">
        <v>625</v>
      </c>
      <c r="J6" s="926" t="s">
        <v>621</v>
      </c>
      <c r="K6" s="927" t="s">
        <v>600</v>
      </c>
    </row>
    <row r="7" spans="1:23" ht="15" customHeight="1">
      <c r="A7" s="280" t="s">
        <v>626</v>
      </c>
      <c r="B7" s="181">
        <v>224745.60136872003</v>
      </c>
      <c r="C7" s="181">
        <v>192249.74185264</v>
      </c>
      <c r="D7" s="181">
        <v>211686.664160922</v>
      </c>
      <c r="E7" s="181">
        <v>206745.17710536</v>
      </c>
      <c r="F7" s="188">
        <v>-32495.859516080032</v>
      </c>
      <c r="G7" s="3"/>
      <c r="H7" s="188">
        <v>-14.458952396922323</v>
      </c>
      <c r="I7" s="188">
        <v>-4941.487055562</v>
      </c>
      <c r="J7" s="25"/>
      <c r="K7" s="281">
        <v>-2.3343402737007244</v>
      </c>
      <c r="L7" s="1">
        <v>54431.384802326036</v>
      </c>
      <c r="M7" s="934"/>
      <c r="N7" s="1">
        <v>31.95939006131465</v>
      </c>
      <c r="O7" s="1">
        <v>-13058.937207798037</v>
      </c>
      <c r="Q7" s="1">
        <v>-5.810541842985129</v>
      </c>
      <c r="R7" s="1">
        <v>56724.43664355605</v>
      </c>
      <c r="S7" s="1">
        <v>0</v>
      </c>
      <c r="T7" s="1">
        <v>32.97967781211606</v>
      </c>
      <c r="U7" s="1">
        <v>-8090.16236991703</v>
      </c>
      <c r="V7" s="1">
        <v>0</v>
      </c>
      <c r="W7" s="1">
        <v>-3.463310921483246</v>
      </c>
    </row>
    <row r="8" spans="1:23" ht="15" customHeight="1">
      <c r="A8" s="282" t="s">
        <v>627</v>
      </c>
      <c r="B8" s="182">
        <v>0</v>
      </c>
      <c r="C8" s="182">
        <v>0</v>
      </c>
      <c r="D8" s="182">
        <v>0</v>
      </c>
      <c r="E8" s="182">
        <v>0</v>
      </c>
      <c r="F8" s="43">
        <v>0</v>
      </c>
      <c r="G8" s="4"/>
      <c r="H8" s="980" t="s">
        <v>1308</v>
      </c>
      <c r="I8" s="43">
        <v>0</v>
      </c>
      <c r="J8" s="22"/>
      <c r="K8" s="757" t="s">
        <v>1308</v>
      </c>
      <c r="L8" s="1">
        <v>0</v>
      </c>
      <c r="M8" s="935"/>
      <c r="N8" s="1" t="e">
        <v>#DIV/0!</v>
      </c>
      <c r="O8" s="1">
        <v>0</v>
      </c>
      <c r="Q8" s="1" t="e">
        <v>#DIV/0!</v>
      </c>
      <c r="R8" s="1">
        <v>0</v>
      </c>
      <c r="S8" s="1">
        <v>0</v>
      </c>
      <c r="T8" s="1" t="e">
        <v>#DIV/0!</v>
      </c>
      <c r="U8" s="1">
        <v>0</v>
      </c>
      <c r="V8" s="1">
        <v>0</v>
      </c>
      <c r="W8" s="1" t="e">
        <v>#DIV/0!</v>
      </c>
    </row>
    <row r="9" spans="1:23" ht="15" customHeight="1">
      <c r="A9" s="282" t="s">
        <v>628</v>
      </c>
      <c r="B9" s="182">
        <v>555.33498775</v>
      </c>
      <c r="C9" s="182">
        <v>6335.54141308</v>
      </c>
      <c r="D9" s="182">
        <v>6315.334968132</v>
      </c>
      <c r="E9" s="182">
        <v>6884.796539600001</v>
      </c>
      <c r="F9" s="43">
        <v>5780.20642533</v>
      </c>
      <c r="G9" s="4"/>
      <c r="H9" s="43">
        <v>1040.850397117807</v>
      </c>
      <c r="I9" s="43">
        <v>569.4615714680012</v>
      </c>
      <c r="J9" s="22"/>
      <c r="K9" s="260">
        <v>9.017123784273966</v>
      </c>
      <c r="L9" s="1">
        <v>-75.309390614</v>
      </c>
      <c r="M9" s="935"/>
      <c r="N9" s="1">
        <v>-11.941657326648263</v>
      </c>
      <c r="O9" s="1">
        <v>5759.999980381999</v>
      </c>
      <c r="Q9" s="1">
        <v>1037.211792420871</v>
      </c>
      <c r="R9" s="1">
        <v>-6606.5098711440005</v>
      </c>
      <c r="S9" s="1">
        <v>0</v>
      </c>
      <c r="T9" s="1">
        <v>-1188.0246747125811</v>
      </c>
      <c r="U9" s="1">
        <v>5756.909978422998</v>
      </c>
      <c r="V9" s="1">
        <v>0</v>
      </c>
      <c r="W9" s="1">
        <v>1037.1628638687896</v>
      </c>
    </row>
    <row r="10" spans="1:23" ht="15" customHeight="1">
      <c r="A10" s="282" t="s">
        <v>629</v>
      </c>
      <c r="B10" s="182">
        <v>0</v>
      </c>
      <c r="C10" s="182">
        <v>0</v>
      </c>
      <c r="D10" s="182">
        <v>0</v>
      </c>
      <c r="E10" s="182">
        <v>0</v>
      </c>
      <c r="F10" s="43">
        <v>0</v>
      </c>
      <c r="G10" s="4"/>
      <c r="H10" s="980" t="s">
        <v>1308</v>
      </c>
      <c r="I10" s="43">
        <v>0</v>
      </c>
      <c r="J10" s="22"/>
      <c r="K10" s="757" t="s">
        <v>1308</v>
      </c>
      <c r="L10" s="1">
        <v>0</v>
      </c>
      <c r="M10" s="935"/>
      <c r="N10" s="1" t="e">
        <v>#DIV/0!</v>
      </c>
      <c r="O10" s="1">
        <v>0</v>
      </c>
      <c r="Q10" s="1">
        <v>0</v>
      </c>
      <c r="R10" s="1">
        <v>0</v>
      </c>
      <c r="S10" s="1">
        <v>0</v>
      </c>
      <c r="T10" s="1" t="e">
        <v>#DIV/0!</v>
      </c>
      <c r="U10" s="1">
        <v>0</v>
      </c>
      <c r="V10" s="1">
        <v>0</v>
      </c>
      <c r="W10" s="1" t="e">
        <v>#VALUE!</v>
      </c>
    </row>
    <row r="11" spans="1:23" ht="15" customHeight="1">
      <c r="A11" s="283" t="s">
        <v>630</v>
      </c>
      <c r="B11" s="183">
        <v>224190.26638097005</v>
      </c>
      <c r="C11" s="183">
        <v>185914.20043956</v>
      </c>
      <c r="D11" s="183">
        <v>205371.32919279</v>
      </c>
      <c r="E11" s="183">
        <v>199860.38056576</v>
      </c>
      <c r="F11" s="107">
        <v>-38276.06594141005</v>
      </c>
      <c r="G11" s="5"/>
      <c r="H11" s="107">
        <v>-17.073027549004706</v>
      </c>
      <c r="I11" s="107">
        <v>-5510.948627030011</v>
      </c>
      <c r="J11" s="2"/>
      <c r="K11" s="263">
        <v>-2.6834070016933427</v>
      </c>
      <c r="L11" s="1">
        <v>54506.69419294005</v>
      </c>
      <c r="M11" s="934"/>
      <c r="N11" s="1">
        <v>32.122552283694276</v>
      </c>
      <c r="O11" s="1">
        <v>-18818.937188180047</v>
      </c>
      <c r="Q11" s="1">
        <v>-8.394181197947608</v>
      </c>
      <c r="R11" s="1">
        <v>63330.946514700074</v>
      </c>
      <c r="S11" s="1">
        <v>0</v>
      </c>
      <c r="T11" s="1">
        <v>36.058607342732756</v>
      </c>
      <c r="U11" s="1">
        <v>-13847.072348340036</v>
      </c>
      <c r="V11" s="1">
        <v>0</v>
      </c>
      <c r="W11" s="1">
        <v>-5.973266428889104</v>
      </c>
    </row>
    <row r="12" spans="1:23" ht="15" customHeight="1">
      <c r="A12" s="282" t="s">
        <v>631</v>
      </c>
      <c r="B12" s="182">
        <v>32918.61281465</v>
      </c>
      <c r="C12" s="182">
        <v>28699.419459999997</v>
      </c>
      <c r="D12" s="182">
        <v>50132.97946192</v>
      </c>
      <c r="E12" s="182">
        <v>31239.352721150004</v>
      </c>
      <c r="F12" s="43">
        <v>-4219.19335465</v>
      </c>
      <c r="G12" s="4"/>
      <c r="H12" s="43">
        <v>-12.817044808073758</v>
      </c>
      <c r="I12" s="43">
        <v>-18893.626740769992</v>
      </c>
      <c r="J12" s="22"/>
      <c r="K12" s="260">
        <v>-37.68702148477174</v>
      </c>
      <c r="L12" s="1">
        <v>13992.834712129996</v>
      </c>
      <c r="M12" s="934"/>
      <c r="N12" s="1">
        <v>73.93532057879736</v>
      </c>
      <c r="O12" s="1">
        <v>15502.866647270006</v>
      </c>
      <c r="Q12" s="1">
        <v>47.09453200400552</v>
      </c>
      <c r="R12" s="1">
        <v>22700.13860663999</v>
      </c>
      <c r="S12" s="1">
        <v>0</v>
      </c>
      <c r="T12" s="1">
        <v>100.38632549670484</v>
      </c>
      <c r="U12" s="1">
        <v>25241.253562810016</v>
      </c>
      <c r="V12" s="1">
        <v>0</v>
      </c>
      <c r="W12" s="1">
        <v>67.2062407410311</v>
      </c>
    </row>
    <row r="13" spans="1:23" ht="15" customHeight="1">
      <c r="A13" s="282" t="s">
        <v>632</v>
      </c>
      <c r="B13" s="182">
        <v>22173.5490793</v>
      </c>
      <c r="C13" s="182">
        <v>26278.47946</v>
      </c>
      <c r="D13" s="182">
        <v>30477.38946425</v>
      </c>
      <c r="E13" s="182">
        <v>27678.649721150003</v>
      </c>
      <c r="F13" s="43">
        <v>4104.9303807</v>
      </c>
      <c r="G13" s="4"/>
      <c r="H13" s="43">
        <v>18.512734997989728</v>
      </c>
      <c r="I13" s="43">
        <v>-2798.739743099999</v>
      </c>
      <c r="J13" s="22"/>
      <c r="K13" s="260">
        <v>-9.18300350619899</v>
      </c>
      <c r="L13" s="1">
        <v>4617.616822669999</v>
      </c>
      <c r="M13" s="935"/>
      <c r="N13" s="1">
        <v>26.302316249404278</v>
      </c>
      <c r="O13" s="1">
        <v>8303.840384950003</v>
      </c>
      <c r="Q13" s="1">
        <v>37.449306627697275</v>
      </c>
      <c r="R13" s="1">
        <v>11822.58988267</v>
      </c>
      <c r="S13" s="1">
        <v>0</v>
      </c>
      <c r="T13" s="1">
        <v>58.79586536160375</v>
      </c>
      <c r="U13" s="1">
        <v>9272.818640950001</v>
      </c>
      <c r="V13" s="1">
        <v>0</v>
      </c>
      <c r="W13" s="1">
        <v>40.62864144945624</v>
      </c>
    </row>
    <row r="14" spans="1:23" ht="15" customHeight="1">
      <c r="A14" s="282" t="s">
        <v>633</v>
      </c>
      <c r="B14" s="182">
        <v>0</v>
      </c>
      <c r="C14" s="182">
        <v>0</v>
      </c>
      <c r="D14" s="182">
        <v>0</v>
      </c>
      <c r="E14" s="182">
        <v>344.2</v>
      </c>
      <c r="F14" s="43">
        <v>0</v>
      </c>
      <c r="G14" s="4"/>
      <c r="H14" s="980" t="s">
        <v>1308</v>
      </c>
      <c r="I14" s="43">
        <v>344.2</v>
      </c>
      <c r="J14" s="22"/>
      <c r="K14" s="757" t="s">
        <v>1308</v>
      </c>
      <c r="L14" s="1">
        <v>-6.932845889999999</v>
      </c>
      <c r="M14" s="935"/>
      <c r="N14" s="1">
        <v>-100</v>
      </c>
      <c r="O14" s="1">
        <v>0</v>
      </c>
      <c r="Q14" s="1" t="e">
        <v>#DIV/0!</v>
      </c>
      <c r="R14" s="1">
        <v>-6.932845889999999</v>
      </c>
      <c r="S14" s="1">
        <v>0</v>
      </c>
      <c r="T14" s="1" t="e">
        <v>#VALUE!</v>
      </c>
      <c r="U14" s="1">
        <v>0</v>
      </c>
      <c r="V14" s="1">
        <v>0</v>
      </c>
      <c r="W14" s="1" t="e">
        <v>#DIV/0!</v>
      </c>
    </row>
    <row r="15" spans="1:23" ht="15" customHeight="1">
      <c r="A15" s="282" t="s">
        <v>634</v>
      </c>
      <c r="B15" s="182">
        <v>1909.2559999999994</v>
      </c>
      <c r="C15" s="182">
        <v>2420.94</v>
      </c>
      <c r="D15" s="182">
        <v>2944.0740000000005</v>
      </c>
      <c r="E15" s="182">
        <v>3216.503</v>
      </c>
      <c r="F15" s="43">
        <v>511.68400000000065</v>
      </c>
      <c r="G15" s="4"/>
      <c r="H15" s="43">
        <v>26.800177660827085</v>
      </c>
      <c r="I15" s="43">
        <v>272.42899999999963</v>
      </c>
      <c r="J15" s="22">
        <v>0</v>
      </c>
      <c r="K15" s="260">
        <v>9.253469851640943</v>
      </c>
      <c r="L15" s="1">
        <v>546.3429999999994</v>
      </c>
      <c r="M15" s="935"/>
      <c r="N15" s="1">
        <v>40.086417841784424</v>
      </c>
      <c r="O15" s="1">
        <v>1034.8180000000011</v>
      </c>
      <c r="Q15" s="1">
        <v>54.20006536577606</v>
      </c>
      <c r="R15" s="1">
        <v>418.70499999999856</v>
      </c>
      <c r="S15" s="1">
        <v>0</v>
      </c>
      <c r="T15" s="1">
        <v>33.40119595430569</v>
      </c>
      <c r="U15" s="1">
        <v>923.7710000000025</v>
      </c>
      <c r="V15" s="1">
        <v>0</v>
      </c>
      <c r="W15" s="1">
        <v>50.428183273138494</v>
      </c>
    </row>
    <row r="16" spans="1:23" ht="15" customHeight="1">
      <c r="A16" s="282" t="s">
        <v>637</v>
      </c>
      <c r="B16" s="182">
        <v>8835.807735349998</v>
      </c>
      <c r="C16" s="182">
        <v>0</v>
      </c>
      <c r="D16" s="182">
        <v>16711.515997669994</v>
      </c>
      <c r="E16" s="182">
        <v>0</v>
      </c>
      <c r="F16" s="43">
        <v>-8835.807735349998</v>
      </c>
      <c r="G16" s="4"/>
      <c r="H16" s="43">
        <v>-100</v>
      </c>
      <c r="I16" s="43">
        <v>-16711.515997669994</v>
      </c>
      <c r="J16" s="22"/>
      <c r="K16" s="260">
        <v>-100</v>
      </c>
      <c r="L16" s="1">
        <v>8835.807735349998</v>
      </c>
      <c r="M16" s="934"/>
      <c r="N16" s="1" t="e">
        <v>#DIV/0!</v>
      </c>
      <c r="O16" s="1">
        <v>6164.208262320004</v>
      </c>
      <c r="Q16" s="1">
        <v>69.76394741658366</v>
      </c>
      <c r="R16" s="1">
        <v>10465.77656985999</v>
      </c>
      <c r="S16" s="1">
        <v>0</v>
      </c>
      <c r="T16" s="1" t="e">
        <v>#DIV/0!</v>
      </c>
      <c r="U16" s="1">
        <v>15044.66392186001</v>
      </c>
      <c r="V16" s="1">
        <v>0</v>
      </c>
      <c r="W16" s="1">
        <v>128.966922006207</v>
      </c>
    </row>
    <row r="17" spans="1:23" ht="15" customHeight="1">
      <c r="A17" s="284" t="s">
        <v>638</v>
      </c>
      <c r="B17" s="185">
        <v>11.449995</v>
      </c>
      <c r="C17" s="185">
        <v>16.449995</v>
      </c>
      <c r="D17" s="185">
        <v>11.449995</v>
      </c>
      <c r="E17" s="185">
        <v>23.857</v>
      </c>
      <c r="F17" s="184">
        <v>5</v>
      </c>
      <c r="G17" s="7"/>
      <c r="H17" s="184">
        <v>43.668141339799725</v>
      </c>
      <c r="I17" s="184">
        <v>12.407005</v>
      </c>
      <c r="J17" s="6"/>
      <c r="K17" s="285">
        <v>108.35816958872036</v>
      </c>
      <c r="L17" s="1">
        <v>0.4499949999999995</v>
      </c>
      <c r="M17" s="936"/>
      <c r="N17" s="1">
        <v>4.090863636363632</v>
      </c>
      <c r="O17" s="1">
        <v>0</v>
      </c>
      <c r="Q17" s="1">
        <v>0</v>
      </c>
      <c r="R17" s="1">
        <v>0.4499949999999995</v>
      </c>
      <c r="S17" s="1">
        <v>0</v>
      </c>
      <c r="T17" s="1">
        <v>4.090863636363632</v>
      </c>
      <c r="U17" s="1">
        <v>0</v>
      </c>
      <c r="V17" s="1">
        <v>0</v>
      </c>
      <c r="W17" s="1">
        <v>0</v>
      </c>
    </row>
    <row r="18" spans="1:23" ht="15" customHeight="1">
      <c r="A18" s="280" t="s">
        <v>639</v>
      </c>
      <c r="B18" s="181">
        <v>230.42287871000002</v>
      </c>
      <c r="C18" s="181">
        <v>151.83336871</v>
      </c>
      <c r="D18" s="181">
        <v>719.9333687099999</v>
      </c>
      <c r="E18" s="181">
        <v>623.78336871</v>
      </c>
      <c r="F18" s="188">
        <v>-78.58951000000002</v>
      </c>
      <c r="G18" s="3"/>
      <c r="H18" s="188">
        <v>-34.106643593715916</v>
      </c>
      <c r="I18" s="188">
        <v>-96.14999999999986</v>
      </c>
      <c r="J18" s="25"/>
      <c r="K18" s="281">
        <v>-13.355402621812706</v>
      </c>
      <c r="L18" s="1">
        <v>-233.67613129000006</v>
      </c>
      <c r="M18" s="937"/>
      <c r="N18" s="1">
        <v>-50.350491221689964</v>
      </c>
      <c r="O18" s="1">
        <v>489.51048999999983</v>
      </c>
      <c r="Q18" s="1">
        <v>212.44005488538141</v>
      </c>
      <c r="R18" s="1">
        <v>-233.67613129000006</v>
      </c>
      <c r="S18" s="1">
        <v>0</v>
      </c>
      <c r="T18" s="1">
        <v>-50.350491221689964</v>
      </c>
      <c r="U18" s="1">
        <v>486.71058399999976</v>
      </c>
      <c r="V18" s="1">
        <v>0</v>
      </c>
      <c r="W18" s="1">
        <v>212.05114306080284</v>
      </c>
    </row>
    <row r="19" spans="1:23" ht="15" customHeight="1">
      <c r="A19" s="282" t="s">
        <v>640</v>
      </c>
      <c r="B19" s="182">
        <v>198.42287871000002</v>
      </c>
      <c r="C19" s="182">
        <v>119.83336871</v>
      </c>
      <c r="D19" s="182">
        <v>703.9333687099999</v>
      </c>
      <c r="E19" s="182">
        <v>597.78336871</v>
      </c>
      <c r="F19" s="43">
        <v>-78.58951000000002</v>
      </c>
      <c r="G19" s="4"/>
      <c r="H19" s="43">
        <v>-39.607080852234056</v>
      </c>
      <c r="I19" s="43">
        <v>-106.15</v>
      </c>
      <c r="J19" s="22"/>
      <c r="K19" s="260">
        <v>-15.079552230138784</v>
      </c>
      <c r="L19" s="1">
        <v>0</v>
      </c>
      <c r="M19" s="937"/>
      <c r="N19" s="1" t="e">
        <v>#DIV/0!</v>
      </c>
      <c r="O19" s="1">
        <v>0</v>
      </c>
      <c r="Q19" s="1" t="e">
        <v>#DIV/0!</v>
      </c>
      <c r="R19" s="1">
        <v>0</v>
      </c>
      <c r="S19" s="1">
        <v>0</v>
      </c>
      <c r="T19" s="1" t="e">
        <v>#DIV/0!</v>
      </c>
      <c r="U19" s="938">
        <v>-2.799906000000078</v>
      </c>
      <c r="V19" s="1">
        <v>0</v>
      </c>
      <c r="W19" s="1" t="e">
        <v>#DIV/0!</v>
      </c>
    </row>
    <row r="20" spans="1:23" ht="15" customHeight="1" hidden="1">
      <c r="A20" s="282"/>
      <c r="B20" s="182">
        <v>198.42287871000002</v>
      </c>
      <c r="C20" s="182">
        <v>119.83336871</v>
      </c>
      <c r="D20" s="182">
        <v>703.9333687099999</v>
      </c>
      <c r="E20" s="182">
        <v>597.78336871</v>
      </c>
      <c r="F20" s="43">
        <v>-78.58951000000002</v>
      </c>
      <c r="G20" s="4"/>
      <c r="H20" s="43">
        <v>-39.607080852234056</v>
      </c>
      <c r="I20" s="43"/>
      <c r="J20" s="22"/>
      <c r="K20" s="260">
        <v>0</v>
      </c>
      <c r="L20" s="1">
        <v>-233.67613129000006</v>
      </c>
      <c r="M20" s="939"/>
      <c r="N20" s="1">
        <v>-54.07930263251471</v>
      </c>
      <c r="O20" s="1">
        <v>505.51048999999983</v>
      </c>
      <c r="Q20" s="1">
        <v>254.7642153397119</v>
      </c>
      <c r="R20" s="1">
        <v>-233.67613129000006</v>
      </c>
      <c r="S20" s="1">
        <v>0</v>
      </c>
      <c r="T20" s="1">
        <v>-54.07930263251471</v>
      </c>
      <c r="U20" s="1">
        <v>505.51048999999983</v>
      </c>
      <c r="V20" s="1">
        <v>0</v>
      </c>
      <c r="W20" s="1">
        <v>254.7642153397119</v>
      </c>
    </row>
    <row r="21" spans="1:23" ht="15" customHeight="1">
      <c r="A21" s="283" t="s">
        <v>644</v>
      </c>
      <c r="B21" s="183">
        <v>32</v>
      </c>
      <c r="C21" s="183">
        <v>32</v>
      </c>
      <c r="D21" s="183">
        <v>16</v>
      </c>
      <c r="E21" s="183">
        <v>26</v>
      </c>
      <c r="F21" s="107">
        <v>0</v>
      </c>
      <c r="G21" s="5"/>
      <c r="H21" s="107">
        <v>0</v>
      </c>
      <c r="I21" s="107">
        <v>10</v>
      </c>
      <c r="J21" s="2"/>
      <c r="K21" s="263">
        <v>62.5</v>
      </c>
      <c r="L21" s="1">
        <v>0</v>
      </c>
      <c r="M21" s="934"/>
      <c r="N21" s="1">
        <v>0</v>
      </c>
      <c r="O21" s="1">
        <v>-16</v>
      </c>
      <c r="Q21" s="1">
        <v>-50</v>
      </c>
      <c r="R21" s="1">
        <v>0</v>
      </c>
      <c r="S21" s="1">
        <v>0</v>
      </c>
      <c r="T21" s="1">
        <v>0</v>
      </c>
      <c r="U21" s="1">
        <v>-16</v>
      </c>
      <c r="V21" s="1">
        <v>0</v>
      </c>
      <c r="W21" s="1">
        <v>-50</v>
      </c>
    </row>
    <row r="22" spans="1:23" ht="15" customHeight="1">
      <c r="A22" s="282" t="s">
        <v>645</v>
      </c>
      <c r="B22" s="182">
        <v>0</v>
      </c>
      <c r="C22" s="182">
        <v>18252.73</v>
      </c>
      <c r="D22" s="182">
        <v>4783.251</v>
      </c>
      <c r="E22" s="182">
        <v>16693.25</v>
      </c>
      <c r="F22" s="43">
        <v>18252.73</v>
      </c>
      <c r="G22" s="4"/>
      <c r="H22" s="980" t="s">
        <v>1308</v>
      </c>
      <c r="I22" s="43">
        <v>11909.999</v>
      </c>
      <c r="J22" s="22"/>
      <c r="K22" s="260">
        <v>248.99381194923703</v>
      </c>
      <c r="L22" s="1">
        <v>-660.655</v>
      </c>
      <c r="M22" s="937"/>
      <c r="N22" s="1">
        <v>-100</v>
      </c>
      <c r="O22" s="1">
        <v>4783.251</v>
      </c>
      <c r="Q22" s="1" t="e">
        <v>#DIV/0!</v>
      </c>
      <c r="R22" s="1">
        <v>-660.655</v>
      </c>
      <c r="S22" s="1">
        <v>0</v>
      </c>
      <c r="T22" s="1" t="e">
        <v>#VALUE!</v>
      </c>
      <c r="U22" s="1">
        <v>6075.451000000001</v>
      </c>
      <c r="V22" s="1">
        <v>0</v>
      </c>
      <c r="W22" s="1" t="e">
        <v>#DIV/0!</v>
      </c>
    </row>
    <row r="23" spans="1:23" ht="15" customHeight="1">
      <c r="A23" s="282" t="s">
        <v>646</v>
      </c>
      <c r="B23" s="182">
        <v>0</v>
      </c>
      <c r="C23" s="182">
        <v>0</v>
      </c>
      <c r="D23" s="182">
        <v>2758.251</v>
      </c>
      <c r="E23" s="182">
        <v>1806.67</v>
      </c>
      <c r="F23" s="43">
        <v>0</v>
      </c>
      <c r="G23" s="4"/>
      <c r="H23" s="980" t="s">
        <v>1308</v>
      </c>
      <c r="I23" s="43">
        <v>-951.5810000000001</v>
      </c>
      <c r="J23" s="22"/>
      <c r="K23" s="260">
        <v>-34.49943460548007</v>
      </c>
      <c r="L23" s="1">
        <v>-60.655</v>
      </c>
      <c r="M23" s="939"/>
      <c r="N23" s="1">
        <v>-100</v>
      </c>
      <c r="O23" s="1">
        <v>2758.251</v>
      </c>
      <c r="Q23" s="1" t="e">
        <v>#DIV/0!</v>
      </c>
      <c r="R23" s="1">
        <v>-60.655</v>
      </c>
      <c r="S23" s="1">
        <v>0</v>
      </c>
      <c r="T23" s="1" t="e">
        <v>#VALUE!</v>
      </c>
      <c r="U23" s="1">
        <v>2025.4510000000005</v>
      </c>
      <c r="V23" s="1">
        <v>0</v>
      </c>
      <c r="W23" s="1" t="e">
        <v>#DIV/0!</v>
      </c>
    </row>
    <row r="24" spans="1:23" ht="15" customHeight="1">
      <c r="A24" s="282" t="s">
        <v>648</v>
      </c>
      <c r="B24" s="182">
        <v>0</v>
      </c>
      <c r="C24" s="182">
        <v>18252.73</v>
      </c>
      <c r="D24" s="182">
        <v>2025</v>
      </c>
      <c r="E24" s="182">
        <v>14886.58</v>
      </c>
      <c r="F24" s="43">
        <v>18252.73</v>
      </c>
      <c r="G24" s="4"/>
      <c r="H24" s="980" t="s">
        <v>1308</v>
      </c>
      <c r="I24" s="43">
        <v>12861.58</v>
      </c>
      <c r="J24" s="2"/>
      <c r="K24" s="260">
        <v>635.1397530864198</v>
      </c>
      <c r="L24" s="1">
        <v>-600</v>
      </c>
      <c r="M24" s="934"/>
      <c r="N24" s="1">
        <v>-100</v>
      </c>
      <c r="O24" s="1">
        <v>2025</v>
      </c>
      <c r="Q24" s="1" t="e">
        <v>#DIV/0!</v>
      </c>
      <c r="R24" s="1">
        <v>-600</v>
      </c>
      <c r="S24" s="1">
        <v>0</v>
      </c>
      <c r="T24" s="1" t="e">
        <v>#VALUE!</v>
      </c>
      <c r="U24" s="1">
        <v>4050</v>
      </c>
      <c r="V24" s="1">
        <v>0</v>
      </c>
      <c r="W24" s="1" t="e">
        <v>#DIV/0!</v>
      </c>
    </row>
    <row r="25" spans="1:23" ht="15" customHeight="1">
      <c r="A25" s="284" t="s">
        <v>649</v>
      </c>
      <c r="B25" s="185">
        <v>3441.6908481500004</v>
      </c>
      <c r="C25" s="185">
        <v>3085.72753042</v>
      </c>
      <c r="D25" s="185">
        <v>3510.7378481700002</v>
      </c>
      <c r="E25" s="185">
        <v>2918.87128669</v>
      </c>
      <c r="F25" s="184">
        <v>-355.9633177300002</v>
      </c>
      <c r="G25" s="7"/>
      <c r="H25" s="184">
        <v>-10.34268716846953</v>
      </c>
      <c r="I25" s="184">
        <v>-591.8665614800002</v>
      </c>
      <c r="J25" s="6"/>
      <c r="K25" s="285">
        <v>-16.858751267586534</v>
      </c>
      <c r="L25" s="1">
        <v>388.5158116900002</v>
      </c>
      <c r="M25" s="937"/>
      <c r="N25" s="1">
        <v>12.724976689854781</v>
      </c>
      <c r="O25" s="1">
        <v>69.04700001999981</v>
      </c>
      <c r="Q25" s="1">
        <v>2.0061941373123156</v>
      </c>
      <c r="R25" s="1">
        <v>1345.423433410001</v>
      </c>
      <c r="S25" s="1">
        <v>0</v>
      </c>
      <c r="T25" s="1">
        <v>40.52839262520423</v>
      </c>
      <c r="U25" s="1">
        <v>569.35531786</v>
      </c>
      <c r="V25" s="1">
        <v>0</v>
      </c>
      <c r="W25" s="1">
        <v>16.256996660228967</v>
      </c>
    </row>
    <row r="26" spans="1:23" ht="15" customHeight="1">
      <c r="A26" s="284" t="s">
        <v>650</v>
      </c>
      <c r="B26" s="185">
        <v>20980.67132724</v>
      </c>
      <c r="C26" s="185">
        <v>24566.534636779998</v>
      </c>
      <c r="D26" s="185">
        <v>25780.543578448003</v>
      </c>
      <c r="E26" s="185">
        <v>31324.85236394</v>
      </c>
      <c r="F26" s="184">
        <v>3585.8633095399964</v>
      </c>
      <c r="G26" s="7"/>
      <c r="H26" s="184">
        <v>17.091270596686456</v>
      </c>
      <c r="I26" s="184">
        <v>5544.308785491998</v>
      </c>
      <c r="J26" s="6"/>
      <c r="K26" s="285">
        <v>21.50578698475126</v>
      </c>
      <c r="L26" s="1">
        <v>1959.8357884940015</v>
      </c>
      <c r="M26" s="939"/>
      <c r="N26" s="1">
        <v>10.303626170899582</v>
      </c>
      <c r="O26" s="1">
        <v>6511.372251208002</v>
      </c>
      <c r="Q26" s="1">
        <v>31.035099638370678</v>
      </c>
      <c r="R26" s="1">
        <v>1162.2352199040033</v>
      </c>
      <c r="S26" s="1">
        <v>0</v>
      </c>
      <c r="T26" s="1">
        <v>6.5020291859907005</v>
      </c>
      <c r="U26" s="1">
        <v>3726.5599107370035</v>
      </c>
      <c r="V26" s="1">
        <v>0</v>
      </c>
      <c r="W26" s="1">
        <v>20.905578591582753</v>
      </c>
    </row>
    <row r="27" spans="1:23" ht="15" customHeight="1">
      <c r="A27" s="282" t="s">
        <v>651</v>
      </c>
      <c r="B27" s="185">
        <v>282328.44923247</v>
      </c>
      <c r="C27" s="185">
        <v>267022.43684355</v>
      </c>
      <c r="D27" s="185">
        <v>296625.55941317</v>
      </c>
      <c r="E27" s="185">
        <v>289569.14384584996</v>
      </c>
      <c r="F27" s="184">
        <v>-15306.012388920004</v>
      </c>
      <c r="G27" s="7"/>
      <c r="H27" s="184">
        <v>-5.4213496480891274</v>
      </c>
      <c r="I27" s="184">
        <v>-7056.415567320015</v>
      </c>
      <c r="J27" s="22"/>
      <c r="K27" s="285">
        <v>-2.378896674069522</v>
      </c>
      <c r="L27" s="1">
        <v>69878.68997835001</v>
      </c>
      <c r="M27" s="940"/>
      <c r="N27" s="1">
        <v>32.891865928059346</v>
      </c>
      <c r="O27" s="1">
        <v>14297.110180699965</v>
      </c>
      <c r="Q27" s="1">
        <v>5.063999118603767</v>
      </c>
      <c r="R27" s="1">
        <v>81038.35276722</v>
      </c>
      <c r="S27" s="1">
        <v>0</v>
      </c>
      <c r="T27" s="1">
        <v>36.84458936744646</v>
      </c>
      <c r="U27" s="1">
        <v>28009.168005489977</v>
      </c>
      <c r="V27" s="1">
        <v>0</v>
      </c>
      <c r="W27" s="1">
        <v>9.686681618357767</v>
      </c>
    </row>
    <row r="28" spans="1:23" ht="15" customHeight="1">
      <c r="A28" s="280" t="s">
        <v>652</v>
      </c>
      <c r="B28" s="182">
        <v>195574.80385723</v>
      </c>
      <c r="C28" s="182">
        <v>201334.96053120005</v>
      </c>
      <c r="D28" s="182">
        <v>218547.13747756998</v>
      </c>
      <c r="E28" s="182">
        <v>215576.49703506</v>
      </c>
      <c r="F28" s="43">
        <v>5760.15667397005</v>
      </c>
      <c r="G28" s="4"/>
      <c r="H28" s="43">
        <v>2.945244765872283</v>
      </c>
      <c r="I28" s="43">
        <v>-2970.64044250999</v>
      </c>
      <c r="J28" s="25"/>
      <c r="K28" s="260">
        <v>-1.35926760551365</v>
      </c>
      <c r="L28" s="1">
        <v>50983.18924901</v>
      </c>
      <c r="M28" s="934"/>
      <c r="N28" s="1">
        <v>35.26012859539063</v>
      </c>
      <c r="O28" s="1">
        <v>22972.33362033998</v>
      </c>
      <c r="Q28" s="1">
        <v>11.746059905093825</v>
      </c>
      <c r="R28" s="1">
        <v>59683.98556254999</v>
      </c>
      <c r="S28" s="1">
        <v>0</v>
      </c>
      <c r="T28" s="1">
        <v>39.70896154418479</v>
      </c>
      <c r="U28" s="1">
        <v>39757.625988909975</v>
      </c>
      <c r="V28" s="1">
        <v>0</v>
      </c>
      <c r="W28" s="1">
        <v>19.426458999908192</v>
      </c>
    </row>
    <row r="29" spans="1:23" ht="15" customHeight="1">
      <c r="A29" s="282" t="s">
        <v>653</v>
      </c>
      <c r="B29" s="182">
        <v>125758.48538</v>
      </c>
      <c r="C29" s="182">
        <v>140342.95233300002</v>
      </c>
      <c r="D29" s="182">
        <v>142114.54343735002</v>
      </c>
      <c r="E29" s="182">
        <v>141531.06107933</v>
      </c>
      <c r="F29" s="43">
        <v>14584.466953000025</v>
      </c>
      <c r="G29" s="4"/>
      <c r="H29" s="43">
        <v>11.597203090456008</v>
      </c>
      <c r="I29" s="43">
        <v>-583.4823580200318</v>
      </c>
      <c r="J29" s="22"/>
      <c r="K29" s="260">
        <v>-0.410571883712419</v>
      </c>
      <c r="L29" s="1">
        <v>25583.257452000005</v>
      </c>
      <c r="M29" s="935"/>
      <c r="N29" s="1">
        <v>25.53850685559481</v>
      </c>
      <c r="O29" s="1">
        <v>16356.05805735002</v>
      </c>
      <c r="Q29" s="1">
        <v>13.005927995973785</v>
      </c>
      <c r="R29" s="1">
        <v>21130.915101050006</v>
      </c>
      <c r="S29" s="1">
        <v>0</v>
      </c>
      <c r="T29" s="1">
        <v>21.998115654558546</v>
      </c>
      <c r="U29" s="1">
        <v>23035.36861975005</v>
      </c>
      <c r="V29" s="1">
        <v>0</v>
      </c>
      <c r="W29" s="1">
        <v>17.705876643625423</v>
      </c>
    </row>
    <row r="30" spans="1:23" ht="15" customHeight="1">
      <c r="A30" s="282" t="s">
        <v>654</v>
      </c>
      <c r="B30" s="182">
        <v>15016.052</v>
      </c>
      <c r="C30" s="182">
        <v>16013.601999999999</v>
      </c>
      <c r="D30" s="182">
        <v>16863.662199649996</v>
      </c>
      <c r="E30" s="182">
        <v>19638.557695670002</v>
      </c>
      <c r="F30" s="43">
        <v>997.5499999999993</v>
      </c>
      <c r="G30" s="4"/>
      <c r="H30" s="43">
        <v>6.643224197678586</v>
      </c>
      <c r="I30" s="43">
        <v>2774.8954960200062</v>
      </c>
      <c r="J30" s="22"/>
      <c r="K30" s="260">
        <v>16.45488069654051</v>
      </c>
      <c r="L30" s="1">
        <v>2364.195</v>
      </c>
      <c r="M30" s="935"/>
      <c r="N30" s="1">
        <v>18.68654538223124</v>
      </c>
      <c r="O30" s="1">
        <v>1847.6101996499965</v>
      </c>
      <c r="Q30" s="1">
        <v>12.304234159884347</v>
      </c>
      <c r="R30" s="1">
        <v>3334.944880950003</v>
      </c>
      <c r="S30" s="1">
        <v>0</v>
      </c>
      <c r="T30" s="1">
        <v>25.151293113192768</v>
      </c>
      <c r="U30" s="1">
        <v>4051.283148249995</v>
      </c>
      <c r="V30" s="1">
        <v>0</v>
      </c>
      <c r="W30" s="1">
        <v>25.371816530253078</v>
      </c>
    </row>
    <row r="31" spans="1:23" ht="15" customHeight="1">
      <c r="A31" s="282" t="s">
        <v>655</v>
      </c>
      <c r="B31" s="182">
        <v>45848.69630186</v>
      </c>
      <c r="C31" s="182">
        <v>35771.18566399</v>
      </c>
      <c r="D31" s="182">
        <v>51113.72049142</v>
      </c>
      <c r="E31" s="182">
        <v>44123.523981050006</v>
      </c>
      <c r="F31" s="43">
        <v>-10077.51063787</v>
      </c>
      <c r="G31" s="4"/>
      <c r="H31" s="43">
        <v>-21.97992844010523</v>
      </c>
      <c r="I31" s="43">
        <v>-6990.196510369991</v>
      </c>
      <c r="J31" s="22"/>
      <c r="K31" s="260">
        <v>-13.675773242809381</v>
      </c>
      <c r="L31" s="1">
        <v>21991.43437528</v>
      </c>
      <c r="M31" s="935"/>
      <c r="N31" s="1">
        <v>92.17920498571033</v>
      </c>
      <c r="O31" s="1">
        <v>5265.0241895599975</v>
      </c>
      <c r="Q31" s="1">
        <v>11.483476334628962</v>
      </c>
      <c r="R31" s="1">
        <v>32818.70745618999</v>
      </c>
      <c r="S31" s="1">
        <v>0</v>
      </c>
      <c r="T31" s="1">
        <v>115.794430617482</v>
      </c>
      <c r="U31" s="1">
        <v>16507.161222649993</v>
      </c>
      <c r="V31" s="1">
        <v>0</v>
      </c>
      <c r="W31" s="1">
        <v>33.47783895391259</v>
      </c>
    </row>
    <row r="32" spans="1:23" ht="15" customHeight="1">
      <c r="A32" s="282" t="s">
        <v>656</v>
      </c>
      <c r="B32" s="182">
        <v>8951.570175370001</v>
      </c>
      <c r="C32" s="182">
        <v>9207.22053421</v>
      </c>
      <c r="D32" s="182">
        <v>8455.21134915</v>
      </c>
      <c r="E32" s="182">
        <v>10283.35427901</v>
      </c>
      <c r="F32" s="43">
        <v>255.65035883999917</v>
      </c>
      <c r="G32" s="4"/>
      <c r="H32" s="43">
        <v>2.855927550491802</v>
      </c>
      <c r="I32" s="43">
        <v>1828.1429298599996</v>
      </c>
      <c r="J32" s="22"/>
      <c r="K32" s="260">
        <v>21.621492998442697</v>
      </c>
      <c r="L32" s="1">
        <v>1044.3024217299999</v>
      </c>
      <c r="M32" s="934"/>
      <c r="N32" s="1">
        <v>13.206868089793339</v>
      </c>
      <c r="O32" s="1">
        <v>-496.358826220001</v>
      </c>
      <c r="Q32" s="1">
        <v>-5.544935877123755</v>
      </c>
      <c r="R32" s="1">
        <v>2399.4181243599996</v>
      </c>
      <c r="S32" s="1">
        <v>0</v>
      </c>
      <c r="T32" s="1">
        <v>28.34516981878568</v>
      </c>
      <c r="U32" s="1">
        <v>-3836.1870017400033</v>
      </c>
      <c r="V32" s="1">
        <v>0</v>
      </c>
      <c r="W32" s="1">
        <v>-45.0451687820736</v>
      </c>
    </row>
    <row r="33" spans="1:23" ht="15" customHeight="1">
      <c r="A33" s="284" t="s">
        <v>657</v>
      </c>
      <c r="B33" s="185">
        <v>0</v>
      </c>
      <c r="C33" s="185">
        <v>823.0931272299786</v>
      </c>
      <c r="D33" s="185">
        <v>0</v>
      </c>
      <c r="E33" s="185">
        <v>232.8120237599942</v>
      </c>
      <c r="F33" s="184">
        <v>823.0931272299786</v>
      </c>
      <c r="G33" s="7"/>
      <c r="H33" s="981" t="s">
        <v>1308</v>
      </c>
      <c r="I33" s="184">
        <v>232.8120237599942</v>
      </c>
      <c r="J33" s="6"/>
      <c r="K33" s="982" t="s">
        <v>1308</v>
      </c>
      <c r="L33" s="1">
        <v>-3946.383837849993</v>
      </c>
      <c r="M33" s="934"/>
      <c r="O33" s="1">
        <v>0</v>
      </c>
      <c r="Q33" s="1" t="e">
        <v>#DIV/0!</v>
      </c>
      <c r="R33" s="1">
        <v>-3946.383837849993</v>
      </c>
      <c r="S33" s="1">
        <v>0</v>
      </c>
      <c r="T33" s="938" t="e">
        <v>#VALUE!</v>
      </c>
      <c r="U33" s="1">
        <v>0</v>
      </c>
      <c r="V33" s="1">
        <v>0</v>
      </c>
      <c r="W33" s="1" t="e">
        <v>#DIV/0!</v>
      </c>
    </row>
    <row r="34" spans="1:23" ht="15" customHeight="1">
      <c r="A34" s="280" t="s">
        <v>658</v>
      </c>
      <c r="B34" s="182">
        <v>5991.7748791799995</v>
      </c>
      <c r="C34" s="182">
        <v>5431.8242943800005</v>
      </c>
      <c r="D34" s="182">
        <v>8673.747712519998</v>
      </c>
      <c r="E34" s="182">
        <v>8394.69383123</v>
      </c>
      <c r="F34" s="43">
        <v>-559.950584799999</v>
      </c>
      <c r="G34" s="4"/>
      <c r="H34" s="43">
        <v>-9.345320812130224</v>
      </c>
      <c r="I34" s="43">
        <v>-279.05388128999766</v>
      </c>
      <c r="J34" s="22"/>
      <c r="K34" s="260">
        <v>-3.217223863765386</v>
      </c>
      <c r="L34" s="1">
        <v>334.2047851799998</v>
      </c>
      <c r="M34" s="935"/>
      <c r="N34" s="1">
        <v>5.907214221427546</v>
      </c>
      <c r="O34" s="1">
        <v>2681.972833339999</v>
      </c>
      <c r="Q34" s="1">
        <v>44.7609078682048</v>
      </c>
      <c r="R34" s="1">
        <v>248.2759456799995</v>
      </c>
      <c r="S34" s="1">
        <v>0</v>
      </c>
      <c r="T34" s="1">
        <v>4.473100937255561</v>
      </c>
      <c r="U34" s="1">
        <v>2685.141550039997</v>
      </c>
      <c r="V34" s="1">
        <v>0</v>
      </c>
      <c r="W34" s="1">
        <v>44.79744013551324</v>
      </c>
    </row>
    <row r="35" spans="1:23" ht="15" customHeight="1">
      <c r="A35" s="282" t="s">
        <v>659</v>
      </c>
      <c r="B35" s="182">
        <v>3.2576291799993515</v>
      </c>
      <c r="C35" s="182">
        <v>3.1725603800001143</v>
      </c>
      <c r="D35" s="182">
        <v>48.1973565199995</v>
      </c>
      <c r="E35" s="182">
        <v>4.021057229999542</v>
      </c>
      <c r="F35" s="43">
        <v>-0.08506879999923722</v>
      </c>
      <c r="G35" s="4"/>
      <c r="H35" s="43">
        <v>-2.6113715005234006</v>
      </c>
      <c r="I35" s="43">
        <v>-44.17629928999996</v>
      </c>
      <c r="J35" s="22"/>
      <c r="K35" s="260">
        <v>-91.6571000562427</v>
      </c>
      <c r="L35" s="1">
        <v>-3.4867648200009325</v>
      </c>
      <c r="M35" s="939"/>
      <c r="N35" s="1">
        <v>-51.69871184869665</v>
      </c>
      <c r="O35" s="1">
        <v>44.939727340000154</v>
      </c>
      <c r="Q35" s="1">
        <v>1379.5224949455144</v>
      </c>
      <c r="R35" s="1">
        <v>-6.781444320000932</v>
      </c>
      <c r="S35" s="1">
        <v>0</v>
      </c>
      <c r="T35" s="1">
        <v>-152.8360518574405</v>
      </c>
      <c r="U35" s="1">
        <v>52.91414703999996</v>
      </c>
      <c r="V35" s="1">
        <v>0</v>
      </c>
      <c r="W35" s="1">
        <v>1396.067841569848</v>
      </c>
    </row>
    <row r="36" spans="1:23" ht="15" customHeight="1" hidden="1">
      <c r="A36" s="282" t="s">
        <v>282</v>
      </c>
      <c r="B36" s="182">
        <v>0</v>
      </c>
      <c r="C36" s="182">
        <v>0</v>
      </c>
      <c r="D36" s="182">
        <v>0</v>
      </c>
      <c r="E36" s="182">
        <v>0</v>
      </c>
      <c r="F36" s="43">
        <v>0</v>
      </c>
      <c r="G36" s="4"/>
      <c r="H36" s="43" t="e">
        <v>#DIV/0!</v>
      </c>
      <c r="I36" s="43">
        <v>0</v>
      </c>
      <c r="J36" s="22"/>
      <c r="K36" s="260" t="e">
        <v>#DIV/0!</v>
      </c>
      <c r="L36" s="1">
        <v>0</v>
      </c>
      <c r="M36" s="935"/>
      <c r="O36" s="1">
        <v>0</v>
      </c>
      <c r="R36" s="1">
        <v>0</v>
      </c>
      <c r="S36" s="1">
        <v>0</v>
      </c>
      <c r="T36" s="1" t="e">
        <v>#DIV/0!</v>
      </c>
      <c r="U36" s="1">
        <v>0</v>
      </c>
      <c r="V36" s="1">
        <v>0</v>
      </c>
      <c r="W36" s="1" t="e">
        <v>#DIV/0!</v>
      </c>
    </row>
    <row r="37" spans="1:23" ht="15" customHeight="1" hidden="1">
      <c r="A37" s="282" t="s">
        <v>283</v>
      </c>
      <c r="B37" s="182">
        <v>0</v>
      </c>
      <c r="C37" s="182">
        <v>0</v>
      </c>
      <c r="D37" s="182">
        <v>0</v>
      </c>
      <c r="E37" s="182">
        <v>0</v>
      </c>
      <c r="F37" s="43">
        <v>0</v>
      </c>
      <c r="G37" s="4"/>
      <c r="H37" s="43" t="e">
        <v>#DIV/0!</v>
      </c>
      <c r="I37" s="43">
        <v>0</v>
      </c>
      <c r="J37" s="22"/>
      <c r="K37" s="260" t="e">
        <v>#DIV/0!</v>
      </c>
      <c r="L37" s="1">
        <v>0</v>
      </c>
      <c r="M37" s="935"/>
      <c r="O37" s="1">
        <v>0</v>
      </c>
      <c r="R37" s="1">
        <v>0</v>
      </c>
      <c r="S37" s="1">
        <v>0</v>
      </c>
      <c r="T37" s="1" t="e">
        <v>#DIV/0!</v>
      </c>
      <c r="U37" s="1">
        <v>0</v>
      </c>
      <c r="V37" s="1">
        <v>0</v>
      </c>
      <c r="W37" s="1" t="e">
        <v>#DIV/0!</v>
      </c>
    </row>
    <row r="38" spans="1:23" ht="15" customHeight="1" hidden="1">
      <c r="A38" s="282" t="s">
        <v>284</v>
      </c>
      <c r="B38" s="182">
        <v>0</v>
      </c>
      <c r="C38" s="182">
        <v>0</v>
      </c>
      <c r="D38" s="182">
        <v>0</v>
      </c>
      <c r="E38" s="182">
        <v>0</v>
      </c>
      <c r="F38" s="43">
        <v>0</v>
      </c>
      <c r="G38" s="4"/>
      <c r="H38" s="43" t="e">
        <v>#DIV/0!</v>
      </c>
      <c r="I38" s="43">
        <v>0</v>
      </c>
      <c r="J38" s="22"/>
      <c r="K38" s="260" t="e">
        <v>#DIV/0!</v>
      </c>
      <c r="L38" s="1">
        <v>0</v>
      </c>
      <c r="M38" s="935"/>
      <c r="O38" s="1">
        <v>0</v>
      </c>
      <c r="R38" s="1">
        <v>0</v>
      </c>
      <c r="S38" s="1">
        <v>0</v>
      </c>
      <c r="T38" s="1" t="e">
        <v>#DIV/0!</v>
      </c>
      <c r="U38" s="1">
        <v>0</v>
      </c>
      <c r="V38" s="1">
        <v>0</v>
      </c>
      <c r="W38" s="1" t="e">
        <v>#DIV/0!</v>
      </c>
    </row>
    <row r="39" spans="1:23" ht="15" customHeight="1" hidden="1">
      <c r="A39" s="282" t="s">
        <v>285</v>
      </c>
      <c r="B39" s="182">
        <v>0</v>
      </c>
      <c r="C39" s="182">
        <v>0</v>
      </c>
      <c r="D39" s="182">
        <v>0</v>
      </c>
      <c r="E39" s="182">
        <v>0</v>
      </c>
      <c r="F39" s="43">
        <v>0</v>
      </c>
      <c r="G39" s="4"/>
      <c r="H39" s="43" t="e">
        <v>#DIV/0!</v>
      </c>
      <c r="I39" s="43">
        <v>0</v>
      </c>
      <c r="J39" s="22"/>
      <c r="K39" s="260" t="e">
        <v>#DIV/0!</v>
      </c>
      <c r="L39" s="1">
        <v>0</v>
      </c>
      <c r="M39" s="935"/>
      <c r="O39" s="1">
        <v>0</v>
      </c>
      <c r="R39" s="1">
        <v>0</v>
      </c>
      <c r="S39" s="1">
        <v>0</v>
      </c>
      <c r="T39" s="1" t="e">
        <v>#DIV/0!</v>
      </c>
      <c r="U39" s="1">
        <v>0</v>
      </c>
      <c r="V39" s="1">
        <v>0</v>
      </c>
      <c r="W39" s="1" t="e">
        <v>#DIV/0!</v>
      </c>
    </row>
    <row r="40" spans="1:23" ht="15" customHeight="1">
      <c r="A40" s="282" t="s">
        <v>1195</v>
      </c>
      <c r="B40" s="182">
        <v>5988.51725</v>
      </c>
      <c r="C40" s="182">
        <v>5428.651734</v>
      </c>
      <c r="D40" s="182">
        <v>8625.550356</v>
      </c>
      <c r="E40" s="182">
        <v>8390.672774</v>
      </c>
      <c r="F40" s="43">
        <v>-559.8655159999998</v>
      </c>
      <c r="G40" s="4"/>
      <c r="H40" s="43">
        <v>-9.348983940891209</v>
      </c>
      <c r="I40" s="43">
        <v>-234.87758199999917</v>
      </c>
      <c r="J40" s="22"/>
      <c r="K40" s="260">
        <v>-2.723044586211435</v>
      </c>
      <c r="L40" s="1">
        <v>337.69155000000046</v>
      </c>
      <c r="M40" s="935"/>
      <c r="N40" s="1">
        <v>5.975968255400277</v>
      </c>
      <c r="O40" s="1">
        <v>2637.033106</v>
      </c>
      <c r="Q40" s="1">
        <v>44.034825248269925</v>
      </c>
      <c r="R40" s="1">
        <v>255.05738999999994</v>
      </c>
      <c r="S40" s="1">
        <v>0</v>
      </c>
      <c r="T40" s="1">
        <v>4.596091458685689</v>
      </c>
      <c r="U40" s="1">
        <v>2632.227403</v>
      </c>
      <c r="V40" s="1">
        <v>0</v>
      </c>
      <c r="W40" s="1">
        <v>43.97911050774143</v>
      </c>
    </row>
    <row r="41" spans="1:23" ht="15" customHeight="1" hidden="1">
      <c r="A41" s="282" t="s">
        <v>286</v>
      </c>
      <c r="B41" s="182">
        <v>0</v>
      </c>
      <c r="C41" s="182">
        <v>0</v>
      </c>
      <c r="D41" s="182">
        <v>0</v>
      </c>
      <c r="E41" s="182">
        <v>0</v>
      </c>
      <c r="F41" s="43">
        <v>0</v>
      </c>
      <c r="G41" s="4"/>
      <c r="H41" s="43" t="e">
        <v>#DIV/0!</v>
      </c>
      <c r="I41" s="43">
        <v>0</v>
      </c>
      <c r="J41" s="22"/>
      <c r="K41" s="260" t="e">
        <v>#DIV/0!</v>
      </c>
      <c r="L41" s="1">
        <v>0</v>
      </c>
      <c r="M41" s="934"/>
      <c r="O41" s="1">
        <v>0</v>
      </c>
      <c r="R41" s="1">
        <v>0</v>
      </c>
      <c r="S41" s="1">
        <v>0</v>
      </c>
      <c r="T41" s="1" t="e">
        <v>#DIV/0!</v>
      </c>
      <c r="U41" s="1">
        <v>0</v>
      </c>
      <c r="V41" s="1">
        <v>0</v>
      </c>
      <c r="W41" s="1" t="e">
        <v>#DIV/0!</v>
      </c>
    </row>
    <row r="42" spans="1:23" ht="15" customHeight="1">
      <c r="A42" s="284" t="s">
        <v>660</v>
      </c>
      <c r="B42" s="185">
        <v>46708.21402597</v>
      </c>
      <c r="C42" s="185">
        <v>43811.30699876999</v>
      </c>
      <c r="D42" s="185">
        <v>45061.5707518</v>
      </c>
      <c r="E42" s="185">
        <v>50650.9187693</v>
      </c>
      <c r="F42" s="184">
        <v>-2896.90702720001</v>
      </c>
      <c r="G42" s="7"/>
      <c r="H42" s="184">
        <v>-6.202136150162614</v>
      </c>
      <c r="I42" s="184">
        <v>5589.3480175</v>
      </c>
      <c r="J42" s="6"/>
      <c r="K42" s="285">
        <v>12.4038020074494</v>
      </c>
      <c r="L42" s="1">
        <v>10977.575231890005</v>
      </c>
      <c r="M42" s="937"/>
      <c r="N42" s="1">
        <v>30.723142945064886</v>
      </c>
      <c r="O42" s="1">
        <v>-1646.6432741700046</v>
      </c>
      <c r="Q42" s="1">
        <v>-3.525382651656222</v>
      </c>
      <c r="R42" s="1">
        <v>2212.1620558300056</v>
      </c>
      <c r="S42" s="1">
        <v>0</v>
      </c>
      <c r="T42" s="1">
        <v>11.956822376296433</v>
      </c>
      <c r="U42" s="1">
        <v>-3720.475391330001</v>
      </c>
      <c r="V42" s="1">
        <v>0</v>
      </c>
      <c r="W42" s="1">
        <v>-8.12760153253524</v>
      </c>
    </row>
    <row r="43" spans="1:23" ht="15" customHeight="1">
      <c r="A43" s="284" t="s">
        <v>661</v>
      </c>
      <c r="B43" s="185">
        <v>34053.612470089996</v>
      </c>
      <c r="C43" s="185">
        <v>15621.251891970001</v>
      </c>
      <c r="D43" s="185">
        <v>24343.103471280003</v>
      </c>
      <c r="E43" s="185">
        <v>14714.222186500001</v>
      </c>
      <c r="F43" s="184">
        <v>-18432.360578119995</v>
      </c>
      <c r="G43" s="7"/>
      <c r="H43" s="184">
        <v>-54.12747500521281</v>
      </c>
      <c r="I43" s="184">
        <v>-9628.881284780002</v>
      </c>
      <c r="J43" s="6"/>
      <c r="K43" s="285">
        <v>-39.55486323319521</v>
      </c>
      <c r="L43" s="1">
        <v>11530.060550119997</v>
      </c>
      <c r="M43" s="937"/>
      <c r="N43" s="1">
        <v>51.191129139348256</v>
      </c>
      <c r="O43" s="1">
        <v>-9710.508998809993</v>
      </c>
      <c r="Q43" s="1">
        <v>-28.515356505389665</v>
      </c>
      <c r="R43" s="1">
        <v>22840.225041009995</v>
      </c>
      <c r="S43" s="1">
        <v>0</v>
      </c>
      <c r="T43" s="1">
        <v>84.40394760559454</v>
      </c>
      <c r="U43" s="1">
        <v>-10713.080141129998</v>
      </c>
      <c r="V43" s="1">
        <v>0</v>
      </c>
      <c r="W43" s="1">
        <v>-32.63385825477769</v>
      </c>
    </row>
    <row r="44" spans="1:23" ht="15" customHeight="1">
      <c r="A44" s="282" t="s">
        <v>662</v>
      </c>
      <c r="B44" s="182">
        <v>218753.82648954002</v>
      </c>
      <c r="C44" s="182">
        <v>186817.91755826</v>
      </c>
      <c r="D44" s="182">
        <v>203012.916448402</v>
      </c>
      <c r="E44" s="182">
        <v>198350.48327413</v>
      </c>
      <c r="F44" s="286">
        <v>-21971.610670720016</v>
      </c>
      <c r="G44" s="287" t="s">
        <v>546</v>
      </c>
      <c r="H44" s="286">
        <v>-10.043989183325493</v>
      </c>
      <c r="I44" s="286">
        <v>-5489.01331566198</v>
      </c>
      <c r="J44" s="45" t="s">
        <v>547</v>
      </c>
      <c r="K44" s="288">
        <v>-2.703775410791202</v>
      </c>
      <c r="L44" s="1">
        <v>45835.39001714602</v>
      </c>
      <c r="M44" s="941"/>
      <c r="N44" s="1">
        <v>27.836951012378776</v>
      </c>
      <c r="O44" s="1">
        <v>-7741.710041138035</v>
      </c>
      <c r="P44" s="1" t="s">
        <v>547</v>
      </c>
      <c r="Q44" s="1">
        <v>-3.5390055412393964</v>
      </c>
      <c r="R44" s="1">
        <v>50456.10422454601</v>
      </c>
      <c r="S44" s="1" t="e">
        <v>#VALUE!</v>
      </c>
      <c r="T44" s="1">
        <v>29.949240557915452</v>
      </c>
      <c r="U44" s="1">
        <v>-2445.901946380048</v>
      </c>
      <c r="V44" s="1" t="e">
        <v>#VALUE!</v>
      </c>
      <c r="W44" s="1">
        <v>-0.9303990607231793</v>
      </c>
    </row>
    <row r="45" spans="1:23" ht="15" customHeight="1">
      <c r="A45" s="282" t="s">
        <v>663</v>
      </c>
      <c r="B45" s="182">
        <v>-23178.978632309998</v>
      </c>
      <c r="C45" s="182">
        <v>14517.04297294002</v>
      </c>
      <c r="D45" s="182">
        <v>15534.22102916801</v>
      </c>
      <c r="E45" s="182">
        <v>17226.01376093</v>
      </c>
      <c r="F45" s="286">
        <v>27731.723344690014</v>
      </c>
      <c r="G45" s="287" t="s">
        <v>546</v>
      </c>
      <c r="H45" s="286">
        <v>-119.6416968348803</v>
      </c>
      <c r="I45" s="286">
        <v>2518.37287315199</v>
      </c>
      <c r="J45" s="45" t="s">
        <v>547</v>
      </c>
      <c r="K45" s="288">
        <v>16.211774432868815</v>
      </c>
      <c r="L45" s="1">
        <v>5147.84323186399</v>
      </c>
      <c r="M45" s="941"/>
      <c r="N45" s="1">
        <v>-25.65579395393554</v>
      </c>
      <c r="O45" s="1">
        <v>30713.999661478007</v>
      </c>
      <c r="P45" s="1" t="s">
        <v>547</v>
      </c>
      <c r="Q45" s="1">
        <v>-132.50799419895353</v>
      </c>
      <c r="R45" s="1">
        <v>9227.969338003986</v>
      </c>
      <c r="S45" s="1" t="e">
        <v>#VALUE!</v>
      </c>
      <c r="T45" s="1">
        <v>-43.258494102476874</v>
      </c>
      <c r="U45" s="1">
        <v>42203.48393429001</v>
      </c>
      <c r="V45" s="1" t="e">
        <v>#VALUE!</v>
      </c>
      <c r="W45" s="1">
        <v>-58.54558403858151</v>
      </c>
    </row>
    <row r="46" spans="1:23" ht="15" customHeight="1" thickBot="1">
      <c r="A46" s="289" t="s">
        <v>668</v>
      </c>
      <c r="B46" s="227">
        <v>59781.155168820005</v>
      </c>
      <c r="C46" s="227">
        <v>34866.02425396</v>
      </c>
      <c r="D46" s="227">
        <v>43624.130644631994</v>
      </c>
      <c r="E46" s="227">
        <v>34040.28859186</v>
      </c>
      <c r="F46" s="290">
        <v>-14950.8326543</v>
      </c>
      <c r="G46" s="291" t="s">
        <v>546</v>
      </c>
      <c r="H46" s="290">
        <v>-25.00927359479646</v>
      </c>
      <c r="I46" s="290">
        <v>-10410.422194161993</v>
      </c>
      <c r="J46" s="292" t="s">
        <v>547</v>
      </c>
      <c r="K46" s="293">
        <v>-23.863907521657417</v>
      </c>
      <c r="L46" s="1">
        <v>12286.00999351601</v>
      </c>
      <c r="M46" s="941"/>
      <c r="N46" s="1">
        <v>31.315216194534436</v>
      </c>
      <c r="O46" s="1">
        <v>-9869.32452418801</v>
      </c>
      <c r="P46" s="1" t="s">
        <v>547</v>
      </c>
      <c r="Q46" s="1">
        <v>-16.509089689413603</v>
      </c>
      <c r="R46" s="1">
        <v>17870.09540360601</v>
      </c>
      <c r="S46" s="1" t="e">
        <v>#VALUE!</v>
      </c>
      <c r="T46" s="1">
        <v>40.656095263064856</v>
      </c>
      <c r="U46" s="1">
        <v>-9830.713469620026</v>
      </c>
      <c r="V46" s="1" t="e">
        <v>#VALUE!</v>
      </c>
      <c r="W46" s="1">
        <v>-16.41696697133523</v>
      </c>
    </row>
    <row r="47" spans="1:3" ht="15" customHeight="1" thickTop="1">
      <c r="A47" s="22" t="str">
        <f>'[3]Data inputs for Bartamane'!A83</f>
        <v> 1/ Adjusting the exchange valuation loss of Rs</v>
      </c>
      <c r="B47" s="942">
        <f>'[3]Data inputs for Bartamane'!B83</f>
        <v>9964.298260560005</v>
      </c>
      <c r="C47" s="22" t="str">
        <f>'[3]Data inputs for Bartamane'!C83</f>
        <v>million</v>
      </c>
    </row>
    <row r="48" spans="1:9" ht="15" customHeight="1">
      <c r="A48" s="22" t="str">
        <f>'[3]Data inputs for Bartamane'!A84</f>
        <v> 2/ Adjusting the exchange valuation gain of Rs. </v>
      </c>
      <c r="B48" s="942">
        <f>'[3]Data inputs for Bartamane'!B84</f>
        <v>826.5801413899995</v>
      </c>
      <c r="C48" s="22" t="str">
        <f>'[3]Data inputs for Bartamane'!C84</f>
        <v>million</v>
      </c>
      <c r="I48" s="1" t="s">
        <v>621</v>
      </c>
    </row>
    <row r="49" spans="1:3" ht="15" customHeight="1">
      <c r="A49" s="1232" t="s">
        <v>952</v>
      </c>
      <c r="B49" s="80"/>
      <c r="C49" s="80"/>
    </row>
    <row r="50" spans="1:4" ht="12.75">
      <c r="A50" s="723"/>
      <c r="D50" s="942"/>
    </row>
    <row r="51" spans="1:4" ht="12.75">
      <c r="A51" s="943"/>
      <c r="D51" s="942"/>
    </row>
  </sheetData>
  <sheetProtection/>
  <mergeCells count="6">
    <mergeCell ref="A1:K1"/>
    <mergeCell ref="A2:K2"/>
    <mergeCell ref="F4:K4"/>
    <mergeCell ref="F5:H5"/>
    <mergeCell ref="I5:K5"/>
    <mergeCell ref="J3:K3"/>
  </mergeCells>
  <printOptions/>
  <pageMargins left="0.75" right="0.75" top="1" bottom="1" header="0.5" footer="0.5"/>
  <pageSetup fitToHeight="1" fitToWidth="1" horizontalDpi="600" verticalDpi="600" orientation="portrait" scale="83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26.28125" style="15" customWidth="1"/>
    <col min="2" max="2" width="7.7109375" style="15" hidden="1" customWidth="1"/>
    <col min="3" max="5" width="9.57421875" style="15" bestFit="1" customWidth="1"/>
    <col min="6" max="6" width="7.421875" style="15" hidden="1" customWidth="1"/>
    <col min="7" max="8" width="9.57421875" style="15" bestFit="1" customWidth="1"/>
    <col min="9" max="9" width="7.421875" style="15" hidden="1" customWidth="1"/>
    <col min="10" max="11" width="9.57421875" style="15" bestFit="1" customWidth="1"/>
    <col min="12" max="12" width="18.8515625" style="15" bestFit="1" customWidth="1"/>
    <col min="13" max="16384" width="9.140625" style="15" customWidth="1"/>
  </cols>
  <sheetData>
    <row r="1" spans="1:12" ht="12.75">
      <c r="A1" s="1328" t="s">
        <v>73</v>
      </c>
      <c r="B1" s="1328"/>
      <c r="C1" s="1328"/>
      <c r="D1" s="1328"/>
      <c r="E1" s="1328"/>
      <c r="F1" s="1328"/>
      <c r="G1" s="1328"/>
      <c r="H1" s="1328"/>
      <c r="I1" s="1328"/>
      <c r="J1" s="1328"/>
      <c r="K1" s="1328"/>
      <c r="L1" s="47"/>
    </row>
    <row r="2" spans="1:12" ht="15.75">
      <c r="A2" s="1518" t="s">
        <v>1766</v>
      </c>
      <c r="B2" s="1518"/>
      <c r="C2" s="1518"/>
      <c r="D2" s="1518"/>
      <c r="E2" s="1518"/>
      <c r="F2" s="1518"/>
      <c r="G2" s="1518"/>
      <c r="H2" s="1518"/>
      <c r="I2" s="1518"/>
      <c r="J2" s="1518"/>
      <c r="K2" s="1518"/>
      <c r="L2" s="47"/>
    </row>
    <row r="3" spans="1:11" ht="12.75">
      <c r="A3" s="1328" t="s">
        <v>432</v>
      </c>
      <c r="B3" s="1328"/>
      <c r="C3" s="1328"/>
      <c r="D3" s="1328"/>
      <c r="E3" s="1328"/>
      <c r="F3" s="1328"/>
      <c r="G3" s="1328"/>
      <c r="H3" s="1328"/>
      <c r="I3" s="1328"/>
      <c r="J3" s="1328"/>
      <c r="K3" s="1328"/>
    </row>
    <row r="4" spans="1:11" ht="16.5" thickBot="1">
      <c r="A4" s="36"/>
      <c r="B4" s="36"/>
      <c r="C4" s="36"/>
      <c r="D4" s="36"/>
      <c r="E4" s="36"/>
      <c r="F4" s="36"/>
      <c r="G4" s="36"/>
      <c r="H4" s="36"/>
      <c r="I4" s="36"/>
      <c r="J4" s="36"/>
      <c r="K4" s="137"/>
    </row>
    <row r="5" spans="1:11" ht="19.5" customHeight="1" thickTop="1">
      <c r="A5" s="239"/>
      <c r="B5" s="240"/>
      <c r="C5" s="1405" t="s">
        <v>462</v>
      </c>
      <c r="D5" s="1405"/>
      <c r="E5" s="1405"/>
      <c r="F5" s="1405" t="s">
        <v>1549</v>
      </c>
      <c r="G5" s="1405"/>
      <c r="H5" s="1405"/>
      <c r="I5" s="1405" t="s">
        <v>1298</v>
      </c>
      <c r="J5" s="1405"/>
      <c r="K5" s="1523"/>
    </row>
    <row r="6" spans="1:11" ht="19.5" customHeight="1">
      <c r="A6" s="241"/>
      <c r="B6" s="81" t="s">
        <v>622</v>
      </c>
      <c r="C6" s="765" t="s">
        <v>342</v>
      </c>
      <c r="D6" s="765" t="s">
        <v>998</v>
      </c>
      <c r="E6" s="765" t="s">
        <v>579</v>
      </c>
      <c r="F6" s="765" t="str">
        <f>C6</f>
        <v>2008/09</v>
      </c>
      <c r="G6" s="765" t="s">
        <v>1523</v>
      </c>
      <c r="H6" s="765" t="s">
        <v>1049</v>
      </c>
      <c r="I6" s="765" t="str">
        <f>C6</f>
        <v>2008/09</v>
      </c>
      <c r="J6" s="765" t="s">
        <v>1523</v>
      </c>
      <c r="K6" s="766" t="s">
        <v>1217</v>
      </c>
    </row>
    <row r="7" spans="1:11" ht="19.5" customHeight="1">
      <c r="A7" s="242" t="s">
        <v>1299</v>
      </c>
      <c r="B7" s="181">
        <v>4640.034</v>
      </c>
      <c r="C7" s="181">
        <v>23432.933</v>
      </c>
      <c r="D7" s="119">
        <v>33625.637</v>
      </c>
      <c r="E7" s="119">
        <v>39967.916</v>
      </c>
      <c r="F7" s="243" t="e">
        <v>#REF!</v>
      </c>
      <c r="G7" s="243">
        <v>43.49734623489087</v>
      </c>
      <c r="H7" s="243">
        <v>18.861438966940597</v>
      </c>
      <c r="I7" s="243">
        <v>32.92615523239342</v>
      </c>
      <c r="J7" s="243">
        <v>31.847405278850125</v>
      </c>
      <c r="K7" s="244">
        <v>32.48454810637801</v>
      </c>
    </row>
    <row r="8" spans="1:11" ht="19.5" customHeight="1">
      <c r="A8" s="245" t="s">
        <v>1300</v>
      </c>
      <c r="B8" s="182">
        <v>3447.944</v>
      </c>
      <c r="C8" s="182">
        <v>15326.913</v>
      </c>
      <c r="D8" s="120">
        <v>21914.244</v>
      </c>
      <c r="E8" s="120">
        <v>23458.191</v>
      </c>
      <c r="F8" s="157" t="e">
        <v>#REF!</v>
      </c>
      <c r="G8" s="157">
        <v>42.97885033992165</v>
      </c>
      <c r="H8" s="157">
        <v>7.045403893467636</v>
      </c>
      <c r="I8" s="157">
        <v>20.77723022902607</v>
      </c>
      <c r="J8" s="157">
        <v>20.75534836849662</v>
      </c>
      <c r="K8" s="246">
        <v>19.066011198284734</v>
      </c>
    </row>
    <row r="9" spans="1:11" ht="19.5" customHeight="1">
      <c r="A9" s="245" t="s">
        <v>1301</v>
      </c>
      <c r="B9" s="182"/>
      <c r="C9" s="182">
        <v>14518.745</v>
      </c>
      <c r="D9" s="120">
        <v>17521.695</v>
      </c>
      <c r="E9" s="120">
        <v>22597.074</v>
      </c>
      <c r="F9" s="157" t="e">
        <v>#REF!</v>
      </c>
      <c r="G9" s="157">
        <v>20.68326153534619</v>
      </c>
      <c r="H9" s="157">
        <v>28.96625583312573</v>
      </c>
      <c r="I9" s="157">
        <v>10.628974050524144</v>
      </c>
      <c r="J9" s="157">
        <v>16.595091472539295</v>
      </c>
      <c r="K9" s="246">
        <v>18.36612490419525</v>
      </c>
    </row>
    <row r="10" spans="1:11" ht="19.5" customHeight="1">
      <c r="A10" s="245" t="s">
        <v>1302</v>
      </c>
      <c r="B10" s="182">
        <v>1282.336</v>
      </c>
      <c r="C10" s="182">
        <v>8994.623</v>
      </c>
      <c r="D10" s="120">
        <v>14843.22</v>
      </c>
      <c r="E10" s="120">
        <v>17270.421</v>
      </c>
      <c r="F10" s="157" t="e">
        <v>#REF!</v>
      </c>
      <c r="G10" s="157">
        <v>65.02325889589812</v>
      </c>
      <c r="H10" s="157">
        <v>16.35225375626044</v>
      </c>
      <c r="I10" s="157">
        <v>12.627088335973024</v>
      </c>
      <c r="J10" s="157">
        <v>14.058262836273814</v>
      </c>
      <c r="K10" s="246">
        <v>14.03680446565943</v>
      </c>
    </row>
    <row r="11" spans="1:11" ht="19.5" customHeight="1">
      <c r="A11" s="245" t="s">
        <v>1303</v>
      </c>
      <c r="B11" s="182">
        <v>538.45</v>
      </c>
      <c r="C11" s="182">
        <v>3151.335</v>
      </c>
      <c r="D11" s="120">
        <v>3568.673</v>
      </c>
      <c r="E11" s="120">
        <v>2101.101</v>
      </c>
      <c r="F11" s="157" t="e">
        <v>#REF!</v>
      </c>
      <c r="G11" s="157">
        <v>13.24321279711613</v>
      </c>
      <c r="H11" s="157">
        <v>-41.12374543702939</v>
      </c>
      <c r="I11" s="157">
        <v>4.082850680204177</v>
      </c>
      <c r="J11" s="157">
        <v>3.3799501058876564</v>
      </c>
      <c r="K11" s="246">
        <v>1.7077026610759227</v>
      </c>
    </row>
    <row r="12" spans="1:11" ht="19.5" customHeight="1">
      <c r="A12" s="245" t="s">
        <v>1304</v>
      </c>
      <c r="B12" s="182">
        <v>319.423</v>
      </c>
      <c r="C12" s="182">
        <v>1661.829</v>
      </c>
      <c r="D12" s="120">
        <v>1994.221</v>
      </c>
      <c r="E12" s="120">
        <v>2101.797</v>
      </c>
      <c r="F12" s="157" t="e">
        <v>#REF!</v>
      </c>
      <c r="G12" s="157">
        <v>20.00157657616998</v>
      </c>
      <c r="H12" s="157">
        <v>5.394387081471905</v>
      </c>
      <c r="I12" s="157">
        <v>3.415651430774304</v>
      </c>
      <c r="J12" s="157">
        <v>1.888760186241045</v>
      </c>
      <c r="K12" s="246">
        <v>1.7082683459488102</v>
      </c>
    </row>
    <row r="13" spans="1:11" ht="19.5" customHeight="1">
      <c r="A13" s="245" t="s">
        <v>999</v>
      </c>
      <c r="B13" s="182">
        <v>1301.542</v>
      </c>
      <c r="C13" s="106" t="s">
        <v>1308</v>
      </c>
      <c r="D13" s="120">
        <v>110.467</v>
      </c>
      <c r="E13" s="120">
        <v>117.63</v>
      </c>
      <c r="F13" s="157"/>
      <c r="G13" s="157" t="s">
        <v>1308</v>
      </c>
      <c r="H13" s="157">
        <v>6.484289425801364</v>
      </c>
      <c r="I13" s="157" t="s">
        <v>1308</v>
      </c>
      <c r="J13" s="157">
        <v>0.10462515011801075</v>
      </c>
      <c r="K13" s="246">
        <v>0.09560562011172274</v>
      </c>
    </row>
    <row r="14" spans="1:12" ht="19.5" customHeight="1" thickBot="1">
      <c r="A14" s="245" t="s">
        <v>1305</v>
      </c>
      <c r="B14" s="247">
        <v>11529.729</v>
      </c>
      <c r="C14" s="182">
        <v>16951.922</v>
      </c>
      <c r="D14" s="182">
        <v>12005.443</v>
      </c>
      <c r="E14" s="182">
        <v>15422.57</v>
      </c>
      <c r="F14" s="157" t="e">
        <v>#REF!</v>
      </c>
      <c r="G14" s="157">
        <v>-29.17945823488334</v>
      </c>
      <c r="H14" s="157">
        <v>28.463147923820884</v>
      </c>
      <c r="I14" s="157">
        <v>15.542050041104861</v>
      </c>
      <c r="J14" s="157">
        <v>11.370556601593428</v>
      </c>
      <c r="K14" s="246">
        <v>12.5349346983461</v>
      </c>
      <c r="L14" s="1"/>
    </row>
    <row r="15" spans="1:11" ht="13.5" thickBot="1">
      <c r="A15" s="248" t="s">
        <v>1306</v>
      </c>
      <c r="B15" s="227"/>
      <c r="C15" s="228">
        <v>84038.3</v>
      </c>
      <c r="D15" s="229">
        <v>105583.6</v>
      </c>
      <c r="E15" s="229">
        <v>123036.7</v>
      </c>
      <c r="F15" s="229" t="e">
        <v>#REF!</v>
      </c>
      <c r="G15" s="250">
        <v>25.637477197896686</v>
      </c>
      <c r="H15" s="250">
        <v>16.53012399652978</v>
      </c>
      <c r="I15" s="249">
        <v>100</v>
      </c>
      <c r="J15" s="250">
        <v>100</v>
      </c>
      <c r="K15" s="251">
        <v>100</v>
      </c>
    </row>
    <row r="16" spans="1:11" ht="13.5" thickTop="1">
      <c r="A16" s="15" t="s">
        <v>578</v>
      </c>
      <c r="B16" s="132"/>
      <c r="K16" s="47"/>
    </row>
    <row r="17" spans="1:1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P17" s="17"/>
      <c r="Q17" s="17"/>
      <c r="R17" s="17"/>
    </row>
    <row r="18" spans="1:18" ht="12.75">
      <c r="A18" s="1"/>
      <c r="B18" s="1"/>
      <c r="C18" s="1"/>
      <c r="D18" s="1"/>
      <c r="E18" s="1"/>
      <c r="F18" s="1"/>
      <c r="G18" s="1"/>
      <c r="H18" s="1"/>
      <c r="I18" s="1"/>
      <c r="J18" s="1"/>
      <c r="P18" s="39"/>
      <c r="Q18" s="17"/>
      <c r="R18" s="17"/>
    </row>
    <row r="19" spans="1:25" ht="12.75">
      <c r="A19" s="1"/>
      <c r="B19" s="1"/>
      <c r="C19" s="1"/>
      <c r="D19" s="1"/>
      <c r="E19" s="1"/>
      <c r="F19" s="1"/>
      <c r="G19" s="1"/>
      <c r="H19" s="1"/>
      <c r="I19" s="1"/>
      <c r="J19" s="1"/>
      <c r="L19" s="39"/>
      <c r="M19" s="23"/>
      <c r="N19" s="230"/>
      <c r="O19" s="230"/>
      <c r="P19" s="39"/>
      <c r="Q19" s="230"/>
      <c r="R19" s="23"/>
      <c r="S19" s="23"/>
      <c r="T19" s="23"/>
      <c r="U19" s="23"/>
      <c r="V19" s="23"/>
      <c r="W19" s="23"/>
      <c r="X19" s="23"/>
      <c r="Y19" s="23"/>
    </row>
    <row r="20" spans="1:25" ht="12.75">
      <c r="A20" s="1"/>
      <c r="B20" s="1"/>
      <c r="C20" s="1"/>
      <c r="D20" s="1"/>
      <c r="E20" s="1"/>
      <c r="F20" s="1"/>
      <c r="G20" s="1"/>
      <c r="H20" s="1"/>
      <c r="I20" s="1"/>
      <c r="J20" s="1"/>
      <c r="L20" s="17"/>
      <c r="M20" s="231"/>
      <c r="N20" s="232"/>
      <c r="O20" s="232"/>
      <c r="P20" s="39"/>
      <c r="Q20" s="232"/>
      <c r="R20" s="231"/>
      <c r="S20" s="231"/>
      <c r="T20" s="231"/>
      <c r="U20" s="231"/>
      <c r="V20" s="231"/>
      <c r="W20" s="231"/>
      <c r="X20" s="231"/>
      <c r="Y20" s="231"/>
    </row>
    <row r="21" spans="1:25" ht="12.75">
      <c r="A21" s="1"/>
      <c r="B21" s="1"/>
      <c r="C21" s="1"/>
      <c r="D21" s="1"/>
      <c r="E21" s="1"/>
      <c r="F21" s="1"/>
      <c r="G21" s="1"/>
      <c r="H21" s="1"/>
      <c r="I21" s="1"/>
      <c r="J21" s="1"/>
      <c r="L21" s="17"/>
      <c r="M21" s="231"/>
      <c r="N21" s="232"/>
      <c r="O21" s="232"/>
      <c r="P21" s="17"/>
      <c r="Q21" s="232"/>
      <c r="R21" s="231"/>
      <c r="S21" s="231"/>
      <c r="T21" s="231"/>
      <c r="U21" s="231"/>
      <c r="V21" s="231"/>
      <c r="W21" s="231"/>
      <c r="X21" s="231"/>
      <c r="Y21" s="231"/>
    </row>
    <row r="22" spans="1:25" ht="12.75">
      <c r="A22" s="1"/>
      <c r="B22" s="1"/>
      <c r="C22" s="1"/>
      <c r="D22" s="1"/>
      <c r="E22" s="1"/>
      <c r="F22" s="1"/>
      <c r="G22" s="1"/>
      <c r="H22" s="1"/>
      <c r="I22" s="1"/>
      <c r="J22" s="1"/>
      <c r="L22" s="17"/>
      <c r="M22" s="231"/>
      <c r="N22" s="232"/>
      <c r="O22" s="232"/>
      <c r="P22" s="17"/>
      <c r="Q22" s="232"/>
      <c r="R22" s="231"/>
      <c r="S22" s="231"/>
      <c r="T22" s="231"/>
      <c r="U22" s="231"/>
      <c r="V22" s="231"/>
      <c r="W22" s="231"/>
      <c r="X22" s="231"/>
      <c r="Y22" s="231"/>
    </row>
    <row r="23" spans="1:25" ht="12.75">
      <c r="A23" s="1"/>
      <c r="B23" s="1"/>
      <c r="C23" s="1"/>
      <c r="D23" s="1"/>
      <c r="E23" s="1"/>
      <c r="F23" s="1"/>
      <c r="G23" s="1"/>
      <c r="H23" s="1"/>
      <c r="I23" s="1"/>
      <c r="J23" s="1"/>
      <c r="L23" s="17"/>
      <c r="M23" s="232"/>
      <c r="N23" s="232"/>
      <c r="O23" s="232"/>
      <c r="P23" s="17"/>
      <c r="Q23" s="232"/>
      <c r="R23" s="232"/>
      <c r="S23" s="231"/>
      <c r="T23" s="231"/>
      <c r="U23" s="231"/>
      <c r="V23" s="231"/>
      <c r="W23" s="231"/>
      <c r="X23" s="231"/>
      <c r="Y23" s="231"/>
    </row>
    <row r="24" spans="1:25" ht="12.75">
      <c r="A24" s="1"/>
      <c r="B24" s="1"/>
      <c r="C24" s="1"/>
      <c r="D24" s="1"/>
      <c r="E24" s="1"/>
      <c r="F24" s="1"/>
      <c r="G24" s="1"/>
      <c r="H24" s="1"/>
      <c r="I24" s="1"/>
      <c r="J24" s="1"/>
      <c r="L24" s="17"/>
      <c r="M24" s="231"/>
      <c r="N24" s="232"/>
      <c r="O24" s="232"/>
      <c r="P24" s="17"/>
      <c r="Q24" s="232"/>
      <c r="R24" s="231"/>
      <c r="S24" s="231"/>
      <c r="T24" s="231"/>
      <c r="U24" s="231"/>
      <c r="V24" s="231"/>
      <c r="W24" s="231"/>
      <c r="X24" s="231"/>
      <c r="Y24" s="231"/>
    </row>
    <row r="25" spans="1:25" ht="12.75">
      <c r="A25" s="1"/>
      <c r="B25" s="1"/>
      <c r="C25" s="1"/>
      <c r="D25" s="1"/>
      <c r="E25" s="1"/>
      <c r="F25" s="1"/>
      <c r="G25" s="1"/>
      <c r="H25" s="1"/>
      <c r="I25" s="1"/>
      <c r="J25" s="1"/>
      <c r="L25" s="39"/>
      <c r="M25" s="23"/>
      <c r="N25" s="230"/>
      <c r="O25" s="230"/>
      <c r="P25" s="17"/>
      <c r="Q25" s="230"/>
      <c r="R25" s="23"/>
      <c r="S25" s="23"/>
      <c r="T25" s="23"/>
      <c r="U25" s="23"/>
      <c r="V25" s="23"/>
      <c r="W25" s="23"/>
      <c r="X25" s="23"/>
      <c r="Y25" s="23"/>
    </row>
    <row r="26" spans="1:25" ht="12.75">
      <c r="A26" s="1"/>
      <c r="B26" s="1"/>
      <c r="C26" s="1"/>
      <c r="D26" s="1"/>
      <c r="E26" s="1"/>
      <c r="F26" s="1"/>
      <c r="G26" s="1"/>
      <c r="H26" s="1"/>
      <c r="I26" s="1"/>
      <c r="J26" s="1"/>
      <c r="L26" s="17"/>
      <c r="M26" s="231"/>
      <c r="N26" s="232"/>
      <c r="O26" s="232"/>
      <c r="P26" s="39"/>
      <c r="Q26" s="232"/>
      <c r="R26" s="231"/>
      <c r="S26" s="231"/>
      <c r="T26" s="231"/>
      <c r="U26" s="231"/>
      <c r="V26" s="231"/>
      <c r="W26" s="231"/>
      <c r="X26" s="231"/>
      <c r="Y26" s="231"/>
    </row>
    <row r="27" spans="12:25" ht="12.75">
      <c r="L27" s="17"/>
      <c r="M27" s="231"/>
      <c r="N27" s="232"/>
      <c r="O27" s="232"/>
      <c r="P27" s="17"/>
      <c r="Q27" s="232"/>
      <c r="R27" s="231"/>
      <c r="S27" s="231"/>
      <c r="T27" s="231"/>
      <c r="U27" s="231"/>
      <c r="V27" s="231"/>
      <c r="W27" s="231"/>
      <c r="X27" s="231"/>
      <c r="Y27" s="231"/>
    </row>
    <row r="28" spans="12:25" ht="12.75">
      <c r="L28" s="17"/>
      <c r="M28" s="231"/>
      <c r="N28" s="232"/>
      <c r="O28" s="232"/>
      <c r="P28" s="17"/>
      <c r="Q28" s="232"/>
      <c r="R28" s="231"/>
      <c r="S28" s="231"/>
      <c r="T28" s="231"/>
      <c r="U28" s="231"/>
      <c r="V28" s="231"/>
      <c r="W28" s="231"/>
      <c r="X28" s="231"/>
      <c r="Y28" s="231"/>
    </row>
    <row r="29" spans="12:25" ht="15.75">
      <c r="L29" s="17"/>
      <c r="M29" s="22"/>
      <c r="N29" s="233"/>
      <c r="O29" s="233"/>
      <c r="P29" s="17"/>
      <c r="Q29" s="230"/>
      <c r="R29" s="22"/>
      <c r="S29" s="22"/>
      <c r="T29" s="22"/>
      <c r="U29" s="22"/>
      <c r="V29" s="22"/>
      <c r="W29" s="22"/>
      <c r="X29" s="22"/>
      <c r="Y29" s="22"/>
    </row>
    <row r="30" spans="12:25" ht="12.75">
      <c r="L30" s="39"/>
      <c r="M30" s="23"/>
      <c r="N30" s="232"/>
      <c r="O30" s="232"/>
      <c r="P30" s="17"/>
      <c r="Q30" s="232"/>
      <c r="R30" s="23"/>
      <c r="S30" s="23"/>
      <c r="T30" s="23"/>
      <c r="U30" s="23"/>
      <c r="V30" s="23"/>
      <c r="W30" s="23"/>
      <c r="X30" s="23"/>
      <c r="Y30" s="23"/>
    </row>
    <row r="31" spans="12:25" ht="12.75">
      <c r="L31" s="17"/>
      <c r="M31" s="231"/>
      <c r="N31" s="232"/>
      <c r="O31" s="232"/>
      <c r="P31" s="39"/>
      <c r="Q31" s="232"/>
      <c r="R31" s="231"/>
      <c r="S31" s="231"/>
      <c r="T31" s="231"/>
      <c r="U31" s="231"/>
      <c r="V31" s="231"/>
      <c r="W31" s="231"/>
      <c r="X31" s="231"/>
      <c r="Y31" s="231"/>
    </row>
    <row r="32" spans="12:25" ht="12.75">
      <c r="L32" s="17"/>
      <c r="M32" s="231"/>
      <c r="N32" s="232"/>
      <c r="O32" s="232"/>
      <c r="P32" s="17"/>
      <c r="Q32" s="232"/>
      <c r="R32" s="231"/>
      <c r="S32" s="231"/>
      <c r="T32" s="231"/>
      <c r="U32" s="231"/>
      <c r="V32" s="231"/>
      <c r="W32" s="231"/>
      <c r="X32" s="231"/>
      <c r="Y32" s="231"/>
    </row>
    <row r="33" spans="12:25" ht="12.75">
      <c r="L33" s="17"/>
      <c r="M33" s="234"/>
      <c r="N33" s="230"/>
      <c r="O33" s="230"/>
      <c r="P33" s="17"/>
      <c r="Q33" s="230"/>
      <c r="R33" s="234"/>
      <c r="S33" s="234"/>
      <c r="T33" s="234"/>
      <c r="U33" s="234"/>
      <c r="V33" s="234"/>
      <c r="W33" s="234"/>
      <c r="X33" s="234"/>
      <c r="Y33" s="234"/>
    </row>
    <row r="34" spans="12:25" ht="12.75">
      <c r="L34" s="17"/>
      <c r="M34" s="234"/>
      <c r="N34" s="230"/>
      <c r="O34" s="230"/>
      <c r="P34" s="17"/>
      <c r="Q34" s="230"/>
      <c r="R34" s="234"/>
      <c r="S34" s="234"/>
      <c r="T34" s="234"/>
      <c r="U34" s="234"/>
      <c r="V34" s="234"/>
      <c r="W34" s="234"/>
      <c r="X34" s="234"/>
      <c r="Y34" s="234"/>
    </row>
    <row r="35" spans="12:25" ht="12.75">
      <c r="L35" s="17"/>
      <c r="M35" s="234"/>
      <c r="N35" s="230"/>
      <c r="O35" s="230"/>
      <c r="P35" s="17"/>
      <c r="Q35" s="230"/>
      <c r="R35" s="234"/>
      <c r="S35" s="234"/>
      <c r="T35" s="234"/>
      <c r="U35" s="234"/>
      <c r="V35" s="234"/>
      <c r="W35" s="234"/>
      <c r="X35" s="234"/>
      <c r="Y35" s="234"/>
    </row>
    <row r="36" spans="12:25" ht="12.75">
      <c r="L36" s="39"/>
      <c r="M36" s="23"/>
      <c r="N36" s="230"/>
      <c r="O36" s="230"/>
      <c r="P36" s="17"/>
      <c r="Q36" s="230"/>
      <c r="R36" s="23"/>
      <c r="S36" s="23"/>
      <c r="T36" s="23"/>
      <c r="U36" s="23"/>
      <c r="V36" s="23"/>
      <c r="W36" s="23"/>
      <c r="X36" s="23"/>
      <c r="Y36" s="23"/>
    </row>
    <row r="37" spans="12:25" ht="13.5">
      <c r="L37" s="39"/>
      <c r="M37" s="235"/>
      <c r="N37" s="236"/>
      <c r="O37" s="236"/>
      <c r="P37" s="39"/>
      <c r="Q37" s="236"/>
      <c r="R37" s="235"/>
      <c r="S37" s="235"/>
      <c r="T37" s="235"/>
      <c r="U37" s="235"/>
      <c r="V37" s="23"/>
      <c r="W37" s="23"/>
      <c r="X37" s="23"/>
      <c r="Y37" s="23"/>
    </row>
    <row r="38" spans="12:25" ht="12.75">
      <c r="L38" s="17"/>
      <c r="M38" s="22"/>
      <c r="N38" s="230"/>
      <c r="O38" s="230"/>
      <c r="P38" s="39"/>
      <c r="Q38" s="230"/>
      <c r="R38" s="22"/>
      <c r="S38" s="22"/>
      <c r="T38" s="22"/>
      <c r="U38" s="22"/>
      <c r="V38" s="22"/>
      <c r="W38" s="22"/>
      <c r="X38" s="22"/>
      <c r="Y38" s="22"/>
    </row>
    <row r="39" spans="12:25" ht="12.75">
      <c r="L39" s="17"/>
      <c r="M39" s="231"/>
      <c r="N39" s="232"/>
      <c r="O39" s="232"/>
      <c r="P39" s="17"/>
      <c r="Q39" s="232"/>
      <c r="R39" s="231"/>
      <c r="S39" s="231"/>
      <c r="T39" s="231"/>
      <c r="U39" s="232"/>
      <c r="V39" s="232"/>
      <c r="W39" s="232"/>
      <c r="X39" s="232"/>
      <c r="Y39" s="232"/>
    </row>
    <row r="40" spans="12:25" ht="12.75">
      <c r="L40" s="17"/>
      <c r="M40" s="231"/>
      <c r="N40" s="232"/>
      <c r="O40" s="232"/>
      <c r="P40" s="17"/>
      <c r="Q40" s="232"/>
      <c r="R40" s="231"/>
      <c r="S40" s="231"/>
      <c r="T40" s="231"/>
      <c r="U40" s="231"/>
      <c r="V40" s="231"/>
      <c r="W40" s="231"/>
      <c r="X40" s="231"/>
      <c r="Y40" s="231"/>
    </row>
    <row r="41" spans="12:25" ht="12.75">
      <c r="L41" s="17"/>
      <c r="M41" s="234"/>
      <c r="N41" s="230"/>
      <c r="O41" s="230"/>
      <c r="P41" s="17"/>
      <c r="Q41" s="230"/>
      <c r="R41" s="234"/>
      <c r="S41" s="234"/>
      <c r="T41" s="234"/>
      <c r="U41" s="234"/>
      <c r="V41" s="234"/>
      <c r="W41" s="234"/>
      <c r="X41" s="234"/>
      <c r="Y41" s="234"/>
    </row>
    <row r="42" spans="12:25" ht="12.75">
      <c r="L42" s="17"/>
      <c r="M42" s="234"/>
      <c r="N42" s="230"/>
      <c r="O42" s="230"/>
      <c r="P42" s="17"/>
      <c r="Q42" s="230"/>
      <c r="R42" s="234"/>
      <c r="S42" s="234"/>
      <c r="T42" s="234"/>
      <c r="U42" s="234"/>
      <c r="V42" s="234"/>
      <c r="W42" s="234"/>
      <c r="X42" s="234"/>
      <c r="Y42" s="234"/>
    </row>
    <row r="43" spans="12:25" ht="12.75">
      <c r="L43" s="17"/>
      <c r="M43" s="234"/>
      <c r="N43" s="230"/>
      <c r="O43" s="230"/>
      <c r="P43" s="17"/>
      <c r="Q43" s="230"/>
      <c r="R43" s="230"/>
      <c r="S43" s="234"/>
      <c r="T43" s="234"/>
      <c r="U43" s="230"/>
      <c r="V43" s="230"/>
      <c r="W43" s="230"/>
      <c r="X43" s="230"/>
      <c r="Y43" s="230"/>
    </row>
    <row r="44" spans="12:25" ht="12.75">
      <c r="L44" s="17"/>
      <c r="M44" s="234"/>
      <c r="N44" s="237"/>
      <c r="O44" s="237"/>
      <c r="P44" s="17"/>
      <c r="Q44" s="237"/>
      <c r="R44" s="234"/>
      <c r="S44" s="234"/>
      <c r="T44" s="234"/>
      <c r="U44" s="234"/>
      <c r="V44" s="234"/>
      <c r="W44" s="234"/>
      <c r="X44" s="234"/>
      <c r="Y44" s="234"/>
    </row>
    <row r="45" spans="12:25" ht="12.75">
      <c r="L45" s="17"/>
      <c r="M45" s="234"/>
      <c r="N45" s="230"/>
      <c r="O45" s="230"/>
      <c r="P45" s="17"/>
      <c r="Q45" s="230"/>
      <c r="R45" s="234"/>
      <c r="S45" s="234"/>
      <c r="T45" s="234"/>
      <c r="U45" s="234"/>
      <c r="V45" s="234"/>
      <c r="W45" s="234"/>
      <c r="X45" s="234"/>
      <c r="Y45" s="234"/>
    </row>
    <row r="46" spans="12:25" ht="12.75">
      <c r="L46" s="17"/>
      <c r="M46" s="230"/>
      <c r="N46" s="230"/>
      <c r="O46" s="230"/>
      <c r="P46" s="17"/>
      <c r="Q46" s="230"/>
      <c r="R46" s="230"/>
      <c r="S46" s="230"/>
      <c r="T46" s="230"/>
      <c r="U46" s="230"/>
      <c r="V46" s="230"/>
      <c r="W46" s="230"/>
      <c r="X46" s="230"/>
      <c r="Y46" s="230"/>
    </row>
    <row r="47" spans="12:25" ht="12.75">
      <c r="L47" s="39"/>
      <c r="M47" s="238"/>
      <c r="N47" s="230"/>
      <c r="O47" s="230"/>
      <c r="P47" s="17"/>
      <c r="Q47" s="230"/>
      <c r="R47" s="238"/>
      <c r="S47" s="238"/>
      <c r="T47" s="238"/>
      <c r="U47" s="238"/>
      <c r="V47" s="238"/>
      <c r="W47" s="238"/>
      <c r="X47" s="238"/>
      <c r="Y47" s="238"/>
    </row>
    <row r="48" spans="12:25" ht="15.75">
      <c r="L48" s="39"/>
      <c r="M48" s="238"/>
      <c r="N48" s="233"/>
      <c r="O48" s="233"/>
      <c r="P48" s="39"/>
      <c r="Q48" s="230"/>
      <c r="R48" s="238"/>
      <c r="S48" s="238"/>
      <c r="T48" s="238"/>
      <c r="U48" s="238"/>
      <c r="V48" s="238"/>
      <c r="W48" s="238"/>
      <c r="X48" s="238"/>
      <c r="Y48" s="238"/>
    </row>
    <row r="49" spans="12:25" ht="15.75">
      <c r="L49" s="39"/>
      <c r="M49" s="238"/>
      <c r="N49" s="233"/>
      <c r="O49" s="233"/>
      <c r="P49" s="39"/>
      <c r="Q49" s="230"/>
      <c r="R49" s="238"/>
      <c r="S49" s="238"/>
      <c r="T49" s="238"/>
      <c r="U49" s="238"/>
      <c r="V49" s="238"/>
      <c r="W49" s="238"/>
      <c r="X49" s="238"/>
      <c r="Y49" s="238"/>
    </row>
    <row r="50" spans="12:25" ht="12.75">
      <c r="L50" s="39"/>
      <c r="M50" s="23"/>
      <c r="N50" s="230"/>
      <c r="O50" s="230"/>
      <c r="P50" s="39"/>
      <c r="Q50" s="230"/>
      <c r="R50" s="23"/>
      <c r="S50" s="23"/>
      <c r="T50" s="23"/>
      <c r="U50" s="23"/>
      <c r="V50" s="23"/>
      <c r="W50" s="23"/>
      <c r="X50" s="23"/>
      <c r="Y50" s="23"/>
    </row>
    <row r="51" spans="16:18" ht="12.75">
      <c r="P51" s="39"/>
      <c r="Q51" s="17"/>
      <c r="R51" s="17"/>
    </row>
  </sheetData>
  <sheetProtection/>
  <mergeCells count="6">
    <mergeCell ref="A1:K1"/>
    <mergeCell ref="C5:E5"/>
    <mergeCell ref="F5:H5"/>
    <mergeCell ref="I5:K5"/>
    <mergeCell ref="A2:K2"/>
    <mergeCell ref="A3:K3"/>
  </mergeCells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selection activeCell="G31" sqref="G31"/>
    </sheetView>
  </sheetViews>
  <sheetFormatPr defaultColWidth="9.140625" defaultRowHeight="12.75"/>
  <cols>
    <col min="1" max="8" width="11.7109375" style="0" customWidth="1"/>
  </cols>
  <sheetData>
    <row r="1" spans="1:8" ht="15" customHeight="1">
      <c r="A1" s="1377" t="s">
        <v>74</v>
      </c>
      <c r="B1" s="1377"/>
      <c r="C1" s="1377"/>
      <c r="D1" s="1377"/>
      <c r="E1" s="1377"/>
      <c r="F1" s="1377"/>
      <c r="G1" s="1377"/>
      <c r="H1" s="1377"/>
    </row>
    <row r="2" spans="1:8" ht="15" customHeight="1">
      <c r="A2" s="1378" t="s">
        <v>1724</v>
      </c>
      <c r="B2" s="1378"/>
      <c r="C2" s="1378"/>
      <c r="D2" s="1378"/>
      <c r="E2" s="1378"/>
      <c r="F2" s="1378"/>
      <c r="G2" s="1378"/>
      <c r="H2" s="1378"/>
    </row>
    <row r="3" spans="1:8" ht="15" customHeight="1" thickBot="1">
      <c r="A3" s="1390" t="s">
        <v>461</v>
      </c>
      <c r="B3" s="1390"/>
      <c r="C3" s="1390"/>
      <c r="D3" s="1390"/>
      <c r="E3" s="1390"/>
      <c r="F3" s="1390"/>
      <c r="G3" s="1390"/>
      <c r="H3" s="1390"/>
    </row>
    <row r="4" spans="1:8" ht="15" customHeight="1" thickTop="1">
      <c r="A4" s="458" t="s">
        <v>1177</v>
      </c>
      <c r="B4" s="459" t="s">
        <v>1698</v>
      </c>
      <c r="C4" s="460" t="s">
        <v>622</v>
      </c>
      <c r="D4" s="460" t="s">
        <v>623</v>
      </c>
      <c r="E4" s="461" t="s">
        <v>1194</v>
      </c>
      <c r="F4" s="459" t="s">
        <v>342</v>
      </c>
      <c r="G4" s="459" t="s">
        <v>1523</v>
      </c>
      <c r="H4" s="462" t="s">
        <v>1217</v>
      </c>
    </row>
    <row r="5" spans="1:8" ht="15" customHeight="1">
      <c r="A5" s="463" t="s">
        <v>1700</v>
      </c>
      <c r="B5" s="73">
        <v>0</v>
      </c>
      <c r="C5" s="74">
        <v>0</v>
      </c>
      <c r="D5" s="74">
        <v>0</v>
      </c>
      <c r="E5" s="199">
        <v>0</v>
      </c>
      <c r="F5" s="203">
        <v>0</v>
      </c>
      <c r="G5" s="464">
        <v>0</v>
      </c>
      <c r="H5" s="468">
        <v>0</v>
      </c>
    </row>
    <row r="6" spans="1:8" ht="15" customHeight="1">
      <c r="A6" s="463" t="s">
        <v>1701</v>
      </c>
      <c r="B6" s="73">
        <v>0</v>
      </c>
      <c r="C6" s="74">
        <v>0</v>
      </c>
      <c r="D6" s="74">
        <v>0</v>
      </c>
      <c r="E6" s="200">
        <v>1000</v>
      </c>
      <c r="F6" s="203">
        <v>0</v>
      </c>
      <c r="G6" s="204">
        <v>0</v>
      </c>
      <c r="H6" s="468">
        <v>0</v>
      </c>
    </row>
    <row r="7" spans="1:8" ht="15" customHeight="1">
      <c r="A7" s="463" t="s">
        <v>1702</v>
      </c>
      <c r="B7" s="73">
        <v>500</v>
      </c>
      <c r="C7" s="74">
        <v>1185</v>
      </c>
      <c r="D7" s="74">
        <v>0</v>
      </c>
      <c r="E7" s="200">
        <v>875</v>
      </c>
      <c r="F7" s="204">
        <v>0</v>
      </c>
      <c r="G7" s="204">
        <v>0</v>
      </c>
      <c r="H7" s="465">
        <v>0</v>
      </c>
    </row>
    <row r="8" spans="1:8" ht="15" customHeight="1">
      <c r="A8" s="463" t="s">
        <v>1703</v>
      </c>
      <c r="B8" s="73">
        <v>850</v>
      </c>
      <c r="C8" s="74">
        <v>0</v>
      </c>
      <c r="D8" s="74">
        <v>2480</v>
      </c>
      <c r="E8" s="200">
        <v>2000</v>
      </c>
      <c r="F8" s="204">
        <v>0</v>
      </c>
      <c r="G8" s="204">
        <v>0</v>
      </c>
      <c r="H8" s="465">
        <v>0</v>
      </c>
    </row>
    <row r="9" spans="1:8" ht="15" customHeight="1">
      <c r="A9" s="463" t="s">
        <v>1704</v>
      </c>
      <c r="B9" s="73">
        <v>0</v>
      </c>
      <c r="C9" s="74">
        <v>0</v>
      </c>
      <c r="D9" s="74">
        <v>0</v>
      </c>
      <c r="E9" s="200">
        <v>0</v>
      </c>
      <c r="F9" s="204">
        <v>0</v>
      </c>
      <c r="G9" s="204">
        <v>0</v>
      </c>
      <c r="H9" s="465">
        <v>1500</v>
      </c>
    </row>
    <row r="10" spans="1:8" ht="15" customHeight="1">
      <c r="A10" s="463" t="s">
        <v>1705</v>
      </c>
      <c r="B10" s="73">
        <v>850</v>
      </c>
      <c r="C10" s="74">
        <v>1950</v>
      </c>
      <c r="D10" s="74">
        <v>0</v>
      </c>
      <c r="E10" s="200">
        <v>1125</v>
      </c>
      <c r="F10" s="204">
        <v>6000</v>
      </c>
      <c r="G10" s="204">
        <v>260</v>
      </c>
      <c r="H10" s="465">
        <v>0</v>
      </c>
    </row>
    <row r="11" spans="1:8" ht="15" customHeight="1">
      <c r="A11" s="463" t="s">
        <v>1706</v>
      </c>
      <c r="B11" s="73">
        <v>0</v>
      </c>
      <c r="C11" s="74">
        <v>0</v>
      </c>
      <c r="D11" s="74">
        <v>1000</v>
      </c>
      <c r="E11" s="200">
        <v>1000</v>
      </c>
      <c r="F11" s="204">
        <v>0</v>
      </c>
      <c r="G11" s="204">
        <v>0</v>
      </c>
      <c r="H11" s="466">
        <v>0</v>
      </c>
    </row>
    <row r="12" spans="1:8" ht="15" customHeight="1">
      <c r="A12" s="463" t="s">
        <v>1707</v>
      </c>
      <c r="B12" s="73">
        <v>141.2</v>
      </c>
      <c r="C12" s="74">
        <v>0</v>
      </c>
      <c r="D12" s="74">
        <v>2180</v>
      </c>
      <c r="E12" s="200">
        <v>0</v>
      </c>
      <c r="F12" s="204">
        <v>0</v>
      </c>
      <c r="G12" s="204">
        <v>0</v>
      </c>
      <c r="H12" s="466">
        <v>0</v>
      </c>
    </row>
    <row r="13" spans="1:8" ht="15" customHeight="1">
      <c r="A13" s="463" t="s">
        <v>1708</v>
      </c>
      <c r="B13" s="73">
        <v>1300</v>
      </c>
      <c r="C13" s="74">
        <v>2962.5</v>
      </c>
      <c r="D13" s="74">
        <v>730</v>
      </c>
      <c r="E13" s="200">
        <v>2125</v>
      </c>
      <c r="F13" s="204">
        <v>0</v>
      </c>
      <c r="G13" s="204">
        <v>0</v>
      </c>
      <c r="H13" s="466"/>
    </row>
    <row r="14" spans="1:8" ht="15" customHeight="1">
      <c r="A14" s="463" t="s">
        <v>1029</v>
      </c>
      <c r="B14" s="73">
        <v>500</v>
      </c>
      <c r="C14" s="74">
        <v>0</v>
      </c>
      <c r="D14" s="74">
        <v>0</v>
      </c>
      <c r="E14" s="201" t="s">
        <v>1308</v>
      </c>
      <c r="F14" s="204">
        <v>0</v>
      </c>
      <c r="G14" s="467">
        <v>0</v>
      </c>
      <c r="H14" s="468"/>
    </row>
    <row r="15" spans="1:8" ht="15" customHeight="1">
      <c r="A15" s="463" t="s">
        <v>1030</v>
      </c>
      <c r="B15" s="73">
        <v>1000</v>
      </c>
      <c r="C15" s="74">
        <v>2000</v>
      </c>
      <c r="D15" s="75">
        <v>0</v>
      </c>
      <c r="E15" s="201" t="s">
        <v>1308</v>
      </c>
      <c r="F15" s="204">
        <v>0</v>
      </c>
      <c r="G15" s="467">
        <v>7420</v>
      </c>
      <c r="H15" s="468"/>
    </row>
    <row r="16" spans="1:8" ht="15" customHeight="1">
      <c r="A16" s="469" t="s">
        <v>1031</v>
      </c>
      <c r="B16" s="76">
        <v>330</v>
      </c>
      <c r="C16" s="76">
        <v>2736.7</v>
      </c>
      <c r="D16" s="77">
        <v>5661.58</v>
      </c>
      <c r="E16" s="202">
        <v>4375</v>
      </c>
      <c r="F16" s="77"/>
      <c r="G16" s="77">
        <v>12249.85</v>
      </c>
      <c r="H16" s="470"/>
    </row>
    <row r="17" spans="1:8" ht="15" customHeight="1" thickBot="1">
      <c r="A17" s="471" t="s">
        <v>1034</v>
      </c>
      <c r="B17" s="472">
        <v>5471.2</v>
      </c>
      <c r="C17" s="473">
        <v>10834.2</v>
      </c>
      <c r="D17" s="474">
        <v>12051.58</v>
      </c>
      <c r="E17" s="475">
        <v>12500</v>
      </c>
      <c r="F17" s="476">
        <v>6000</v>
      </c>
      <c r="G17" s="476">
        <v>19929.85</v>
      </c>
      <c r="H17" s="477">
        <v>1500</v>
      </c>
    </row>
    <row r="18" spans="1:8" ht="15" customHeight="1" thickTop="1">
      <c r="A18" s="54"/>
      <c r="B18" s="54"/>
      <c r="C18" s="54"/>
      <c r="D18" s="54"/>
      <c r="E18" s="54"/>
      <c r="F18" s="54"/>
      <c r="G18" s="54"/>
      <c r="H18" s="54"/>
    </row>
    <row r="19" spans="1:8" ht="15" customHeight="1">
      <c r="A19" s="63"/>
      <c r="B19" s="61"/>
      <c r="C19" s="61"/>
      <c r="D19" s="61"/>
      <c r="E19" s="61"/>
      <c r="F19" s="61"/>
      <c r="G19" s="61"/>
      <c r="H19" s="61"/>
    </row>
  </sheetData>
  <sheetProtection/>
  <mergeCells count="3">
    <mergeCell ref="A3:H3"/>
    <mergeCell ref="A1:H1"/>
    <mergeCell ref="A2:H2"/>
  </mergeCells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3.57421875" style="0" bestFit="1" customWidth="1"/>
    <col min="2" max="2" width="30.57421875" style="0" customWidth="1"/>
    <col min="3" max="3" width="10.00390625" style="0" customWidth="1"/>
    <col min="4" max="4" width="10.00390625" style="136" customWidth="1"/>
    <col min="5" max="5" width="10.00390625" style="0" customWidth="1"/>
    <col min="6" max="6" width="10.00390625" style="136" customWidth="1"/>
    <col min="7" max="8" width="10.00390625" style="0" customWidth="1"/>
  </cols>
  <sheetData>
    <row r="1" spans="1:9" ht="12.75">
      <c r="A1" s="1328" t="s">
        <v>75</v>
      </c>
      <c r="B1" s="1328"/>
      <c r="C1" s="1328"/>
      <c r="D1" s="1328"/>
      <c r="E1" s="1328"/>
      <c r="F1" s="1328"/>
      <c r="G1" s="1328"/>
      <c r="H1" s="1328"/>
      <c r="I1" s="136"/>
    </row>
    <row r="2" spans="1:9" ht="15.75">
      <c r="A2" s="1518" t="s">
        <v>1270</v>
      </c>
      <c r="B2" s="1518"/>
      <c r="C2" s="1518"/>
      <c r="D2" s="1518"/>
      <c r="E2" s="1518"/>
      <c r="F2" s="1518"/>
      <c r="G2" s="1518"/>
      <c r="H2" s="1518"/>
      <c r="I2" s="136"/>
    </row>
    <row r="3" spans="1:8" ht="15.75">
      <c r="A3" s="1518"/>
      <c r="B3" s="1518"/>
      <c r="C3" s="1518"/>
      <c r="D3" s="1518"/>
      <c r="E3" s="1518"/>
      <c r="F3" s="1518"/>
      <c r="G3" s="1518"/>
      <c r="H3" s="1518"/>
    </row>
    <row r="4" spans="1:8" ht="13.5" thickBot="1">
      <c r="A4" s="1519" t="s">
        <v>461</v>
      </c>
      <c r="B4" s="1519"/>
      <c r="C4" s="1519"/>
      <c r="D4" s="1519"/>
      <c r="E4" s="1519"/>
      <c r="F4" s="1519"/>
      <c r="G4" s="1519"/>
      <c r="H4" s="1519"/>
    </row>
    <row r="5" spans="1:8" ht="13.5" thickTop="1">
      <c r="A5" s="1524" t="s">
        <v>995</v>
      </c>
      <c r="B5" s="1527" t="s">
        <v>996</v>
      </c>
      <c r="C5" s="220"/>
      <c r="D5" s="220"/>
      <c r="E5" s="220"/>
      <c r="F5" s="220"/>
      <c r="G5" s="1530" t="s">
        <v>1258</v>
      </c>
      <c r="H5" s="1531"/>
    </row>
    <row r="6" spans="1:8" ht="12.75">
      <c r="A6" s="1525"/>
      <c r="B6" s="1528"/>
      <c r="C6" s="781">
        <v>2009</v>
      </c>
      <c r="D6" s="781">
        <v>2010</v>
      </c>
      <c r="E6" s="781">
        <v>2010</v>
      </c>
      <c r="F6" s="781">
        <v>2011</v>
      </c>
      <c r="G6" s="1532" t="s">
        <v>435</v>
      </c>
      <c r="H6" s="1533"/>
    </row>
    <row r="7" spans="1:8" ht="12.75">
      <c r="A7" s="1526"/>
      <c r="B7" s="1529"/>
      <c r="C7" s="205" t="s">
        <v>859</v>
      </c>
      <c r="D7" s="205" t="s">
        <v>434</v>
      </c>
      <c r="E7" s="205" t="s">
        <v>859</v>
      </c>
      <c r="F7" s="205" t="s">
        <v>434</v>
      </c>
      <c r="G7" s="206" t="s">
        <v>1523</v>
      </c>
      <c r="H7" s="221" t="s">
        <v>1217</v>
      </c>
    </row>
    <row r="8" spans="1:12" ht="12.75">
      <c r="A8" s="222">
        <v>1</v>
      </c>
      <c r="B8" s="540" t="s">
        <v>997</v>
      </c>
      <c r="C8" s="207">
        <v>86515.076</v>
      </c>
      <c r="D8" s="208">
        <v>82373.87600000002</v>
      </c>
      <c r="E8" s="208">
        <v>102043.72599999998</v>
      </c>
      <c r="F8" s="207">
        <v>98268.287</v>
      </c>
      <c r="G8" s="207">
        <f>D8-C8</f>
        <v>-4141.1999999999825</v>
      </c>
      <c r="H8" s="541">
        <f>F8-E8</f>
        <v>-3775.438999999984</v>
      </c>
      <c r="I8" s="209"/>
      <c r="J8" s="209"/>
      <c r="K8" s="133"/>
      <c r="L8" s="133"/>
    </row>
    <row r="9" spans="1:12" ht="12.75">
      <c r="A9" s="223"/>
      <c r="B9" s="542" t="s">
        <v>1000</v>
      </c>
      <c r="C9" s="210">
        <v>83603.419</v>
      </c>
      <c r="D9" s="210">
        <v>78205.02600000001</v>
      </c>
      <c r="E9" s="210">
        <v>98586.92599999998</v>
      </c>
      <c r="F9" s="210">
        <v>93770.187</v>
      </c>
      <c r="G9" s="210">
        <f>D9-C9</f>
        <v>-5398.392999999982</v>
      </c>
      <c r="H9" s="543">
        <f>F9-E9</f>
        <v>-4816.738999999972</v>
      </c>
      <c r="I9" s="209"/>
      <c r="J9" s="209"/>
      <c r="K9" s="133"/>
      <c r="L9" s="133"/>
    </row>
    <row r="10" spans="1:12" ht="12.75">
      <c r="A10" s="224"/>
      <c r="B10" s="544" t="s">
        <v>1001</v>
      </c>
      <c r="C10" s="211">
        <v>22548.576</v>
      </c>
      <c r="D10" s="211">
        <v>26399.676</v>
      </c>
      <c r="E10" s="211">
        <v>30477.426</v>
      </c>
      <c r="F10" s="211">
        <v>27678.587</v>
      </c>
      <c r="G10" s="210">
        <f>D10-C10</f>
        <v>3851.0999999999985</v>
      </c>
      <c r="H10" s="543">
        <f aca="true" t="shared" si="0" ref="H10:H39">F10-E10</f>
        <v>-2798.839</v>
      </c>
      <c r="I10" s="209"/>
      <c r="J10" s="209"/>
      <c r="K10" s="133"/>
      <c r="L10" s="133"/>
    </row>
    <row r="11" spans="1:12" ht="12.75">
      <c r="A11" s="224"/>
      <c r="B11" s="544" t="s">
        <v>1002</v>
      </c>
      <c r="C11" s="211">
        <v>61054.843</v>
      </c>
      <c r="D11" s="211">
        <v>51805.35</v>
      </c>
      <c r="E11" s="211">
        <v>68109.5</v>
      </c>
      <c r="F11" s="211">
        <v>66091.6</v>
      </c>
      <c r="G11" s="210">
        <f aca="true" t="shared" si="1" ref="G11:G39">D11-C11</f>
        <v>-9249.493000000002</v>
      </c>
      <c r="H11" s="543">
        <f t="shared" si="0"/>
        <v>-2017.8999999999942</v>
      </c>
      <c r="I11" s="209"/>
      <c r="J11" s="209"/>
      <c r="K11" s="133"/>
      <c r="L11" s="133"/>
    </row>
    <row r="12" spans="1:12" ht="12.75">
      <c r="A12" s="223"/>
      <c r="B12" s="542" t="s">
        <v>1003</v>
      </c>
      <c r="C12" s="211">
        <v>2911.657</v>
      </c>
      <c r="D12" s="211">
        <v>4168.85</v>
      </c>
      <c r="E12" s="211">
        <v>3456.8</v>
      </c>
      <c r="F12" s="211">
        <v>4498.099999999991</v>
      </c>
      <c r="G12" s="210">
        <f t="shared" si="1"/>
        <v>1257.1930000000002</v>
      </c>
      <c r="H12" s="543">
        <f t="shared" si="0"/>
        <v>1041.299999999991</v>
      </c>
      <c r="I12" s="209"/>
      <c r="J12" s="209"/>
      <c r="K12" s="133"/>
      <c r="L12" s="133"/>
    </row>
    <row r="13" spans="1:12" ht="12.75">
      <c r="A13" s="222">
        <v>2</v>
      </c>
      <c r="B13" s="540" t="s">
        <v>1004</v>
      </c>
      <c r="C13" s="207">
        <v>29478.5</v>
      </c>
      <c r="D13" s="212">
        <v>30978.5</v>
      </c>
      <c r="E13" s="207">
        <v>35519.4</v>
      </c>
      <c r="F13" s="212">
        <v>38519.4</v>
      </c>
      <c r="G13" s="207">
        <f t="shared" si="1"/>
        <v>1500</v>
      </c>
      <c r="H13" s="541">
        <f t="shared" si="0"/>
        <v>3000</v>
      </c>
      <c r="I13" s="209"/>
      <c r="J13" s="209"/>
      <c r="K13" s="133"/>
      <c r="L13" s="133"/>
    </row>
    <row r="14" spans="1:12" ht="12.75">
      <c r="A14" s="223"/>
      <c r="B14" s="542" t="s">
        <v>1000</v>
      </c>
      <c r="C14" s="210">
        <v>11038.925000000001</v>
      </c>
      <c r="D14" s="211">
        <v>11467.35</v>
      </c>
      <c r="E14" s="210">
        <v>15037.724999999999</v>
      </c>
      <c r="F14" s="211">
        <v>16737.825</v>
      </c>
      <c r="G14" s="210">
        <f t="shared" si="1"/>
        <v>428.4249999999993</v>
      </c>
      <c r="H14" s="543">
        <f t="shared" si="0"/>
        <v>1700.1000000000022</v>
      </c>
      <c r="I14" s="209"/>
      <c r="J14" s="209"/>
      <c r="K14" s="133"/>
      <c r="L14" s="133"/>
    </row>
    <row r="15" spans="1:12" ht="12.75">
      <c r="A15" s="224"/>
      <c r="B15" s="544" t="s">
        <v>1005</v>
      </c>
      <c r="C15" s="211">
        <v>302.225</v>
      </c>
      <c r="D15" s="211">
        <v>305.65</v>
      </c>
      <c r="E15" s="211">
        <v>309.05</v>
      </c>
      <c r="F15" s="211">
        <v>344.15</v>
      </c>
      <c r="G15" s="210">
        <f t="shared" si="1"/>
        <v>3.4249999999999545</v>
      </c>
      <c r="H15" s="543">
        <f t="shared" si="0"/>
        <v>35.099999999999966</v>
      </c>
      <c r="I15" s="209"/>
      <c r="J15" s="209"/>
      <c r="K15" s="133"/>
      <c r="L15" s="133"/>
    </row>
    <row r="16" spans="1:12" ht="12.75">
      <c r="A16" s="224"/>
      <c r="B16" s="544" t="s">
        <v>1002</v>
      </c>
      <c r="C16" s="211">
        <v>10736.7</v>
      </c>
      <c r="D16" s="210">
        <v>11161.7</v>
      </c>
      <c r="E16" s="211">
        <v>14728.675</v>
      </c>
      <c r="F16" s="210">
        <v>16393.675</v>
      </c>
      <c r="G16" s="210">
        <f t="shared" si="1"/>
        <v>425</v>
      </c>
      <c r="H16" s="543">
        <f t="shared" si="0"/>
        <v>1665</v>
      </c>
      <c r="I16" s="209"/>
      <c r="J16" s="209"/>
      <c r="K16" s="133"/>
      <c r="L16" s="133"/>
    </row>
    <row r="17" spans="1:12" ht="12.75">
      <c r="A17" s="223"/>
      <c r="B17" s="542" t="s">
        <v>1006</v>
      </c>
      <c r="C17" s="211">
        <v>18439.575</v>
      </c>
      <c r="D17" s="213">
        <v>19511.15</v>
      </c>
      <c r="E17" s="211">
        <v>20481.675</v>
      </c>
      <c r="F17" s="213">
        <v>21781.575</v>
      </c>
      <c r="G17" s="210">
        <f t="shared" si="1"/>
        <v>1071.5750000000007</v>
      </c>
      <c r="H17" s="543">
        <f t="shared" si="0"/>
        <v>1299.9000000000015</v>
      </c>
      <c r="I17" s="209"/>
      <c r="J17" s="209"/>
      <c r="K17" s="133"/>
      <c r="L17" s="133"/>
    </row>
    <row r="18" spans="1:12" ht="12.75">
      <c r="A18" s="222">
        <v>3</v>
      </c>
      <c r="B18" s="540" t="s">
        <v>1007</v>
      </c>
      <c r="C18" s="207">
        <v>216.915</v>
      </c>
      <c r="D18" s="212">
        <v>216.852</v>
      </c>
      <c r="E18" s="207">
        <v>0</v>
      </c>
      <c r="F18" s="212">
        <v>4000</v>
      </c>
      <c r="G18" s="207">
        <f t="shared" si="1"/>
        <v>-0.06299999999998818</v>
      </c>
      <c r="H18" s="541">
        <f t="shared" si="0"/>
        <v>4000</v>
      </c>
      <c r="I18" s="209"/>
      <c r="J18" s="209"/>
      <c r="K18" s="133"/>
      <c r="L18" s="133"/>
    </row>
    <row r="19" spans="1:12" ht="12.75">
      <c r="A19" s="223"/>
      <c r="B19" s="542" t="s">
        <v>1000</v>
      </c>
      <c r="C19" s="213">
        <v>76.896</v>
      </c>
      <c r="D19" s="211">
        <v>93.529</v>
      </c>
      <c r="E19" s="213">
        <v>0</v>
      </c>
      <c r="F19" s="211">
        <v>0</v>
      </c>
      <c r="G19" s="210">
        <f t="shared" si="1"/>
        <v>16.632999999999996</v>
      </c>
      <c r="H19" s="543">
        <f t="shared" si="0"/>
        <v>0</v>
      </c>
      <c r="I19" s="209"/>
      <c r="J19" s="209"/>
      <c r="K19" s="133"/>
      <c r="L19" s="133"/>
    </row>
    <row r="20" spans="1:12" ht="12.75">
      <c r="A20" s="224"/>
      <c r="B20" s="544" t="s">
        <v>1001</v>
      </c>
      <c r="C20" s="211">
        <v>76.896</v>
      </c>
      <c r="D20" s="211">
        <v>93.529</v>
      </c>
      <c r="E20" s="211">
        <v>0</v>
      </c>
      <c r="F20" s="211">
        <v>0</v>
      </c>
      <c r="G20" s="210">
        <f t="shared" si="1"/>
        <v>16.632999999999996</v>
      </c>
      <c r="H20" s="543">
        <f t="shared" si="0"/>
        <v>0</v>
      </c>
      <c r="I20" s="209"/>
      <c r="J20" s="209"/>
      <c r="K20" s="133"/>
      <c r="L20" s="133"/>
    </row>
    <row r="21" spans="1:12" ht="12.75">
      <c r="A21" s="224"/>
      <c r="B21" s="544" t="s">
        <v>1002</v>
      </c>
      <c r="C21" s="211">
        <v>0</v>
      </c>
      <c r="D21" s="213">
        <v>0</v>
      </c>
      <c r="E21" s="211">
        <v>0</v>
      </c>
      <c r="F21" s="213">
        <v>0</v>
      </c>
      <c r="G21" s="210">
        <f t="shared" si="1"/>
        <v>0</v>
      </c>
      <c r="H21" s="543">
        <f t="shared" si="0"/>
        <v>0</v>
      </c>
      <c r="I21" s="209"/>
      <c r="J21" s="209"/>
      <c r="K21" s="133"/>
      <c r="L21" s="133"/>
    </row>
    <row r="22" spans="1:12" ht="12.75">
      <c r="A22" s="223"/>
      <c r="B22" s="542" t="s">
        <v>1006</v>
      </c>
      <c r="C22" s="211">
        <v>140.019</v>
      </c>
      <c r="D22" s="213">
        <v>123.32300000000001</v>
      </c>
      <c r="E22" s="211">
        <v>0</v>
      </c>
      <c r="F22" s="213">
        <v>4000</v>
      </c>
      <c r="G22" s="210">
        <f t="shared" si="1"/>
        <v>-16.695999999999998</v>
      </c>
      <c r="H22" s="543">
        <f t="shared" si="0"/>
        <v>4000</v>
      </c>
      <c r="I22" s="209"/>
      <c r="J22" s="209"/>
      <c r="K22" s="133"/>
      <c r="L22" s="133"/>
    </row>
    <row r="23" spans="1:12" ht="12.75">
      <c r="A23" s="222">
        <v>4</v>
      </c>
      <c r="B23" s="540" t="s">
        <v>1011</v>
      </c>
      <c r="C23" s="214">
        <v>4433.644</v>
      </c>
      <c r="D23" s="212">
        <v>5033.644</v>
      </c>
      <c r="E23" s="214">
        <v>5126.894</v>
      </c>
      <c r="F23" s="212">
        <v>5126.894</v>
      </c>
      <c r="G23" s="207">
        <f t="shared" si="1"/>
        <v>600</v>
      </c>
      <c r="H23" s="541">
        <f t="shared" si="0"/>
        <v>0</v>
      </c>
      <c r="I23" s="209"/>
      <c r="J23" s="209"/>
      <c r="K23" s="133"/>
      <c r="L23" s="133"/>
    </row>
    <row r="24" spans="1:12" ht="12.75">
      <c r="A24" s="223"/>
      <c r="B24" s="542" t="s">
        <v>1000</v>
      </c>
      <c r="C24" s="213">
        <v>1155.125</v>
      </c>
      <c r="D24" s="211">
        <v>2051.973</v>
      </c>
      <c r="E24" s="213">
        <v>2634.974</v>
      </c>
      <c r="F24" s="211">
        <v>3216.528</v>
      </c>
      <c r="G24" s="210">
        <f t="shared" si="1"/>
        <v>896.848</v>
      </c>
      <c r="H24" s="543">
        <f t="shared" si="0"/>
        <v>581.5539999999996</v>
      </c>
      <c r="I24" s="209"/>
      <c r="J24" s="209"/>
      <c r="K24" s="133"/>
      <c r="L24" s="133"/>
    </row>
    <row r="25" spans="1:12" ht="12.75">
      <c r="A25" s="224"/>
      <c r="B25" s="544" t="s">
        <v>1001</v>
      </c>
      <c r="C25" s="211">
        <v>1155.125</v>
      </c>
      <c r="D25" s="213">
        <v>2051.973</v>
      </c>
      <c r="E25" s="211">
        <v>2634.974</v>
      </c>
      <c r="F25" s="213">
        <v>3216.528</v>
      </c>
      <c r="G25" s="210">
        <f t="shared" si="1"/>
        <v>896.848</v>
      </c>
      <c r="H25" s="543">
        <f t="shared" si="0"/>
        <v>581.5539999999996</v>
      </c>
      <c r="I25" s="209"/>
      <c r="J25" s="209"/>
      <c r="K25" s="133"/>
      <c r="L25" s="133"/>
    </row>
    <row r="26" spans="1:12" ht="12.75">
      <c r="A26" s="223"/>
      <c r="B26" s="542" t="s">
        <v>1006</v>
      </c>
      <c r="C26" s="211">
        <v>3278.5190000000002</v>
      </c>
      <c r="D26" s="213">
        <v>2981.671</v>
      </c>
      <c r="E26" s="211">
        <v>2491.92</v>
      </c>
      <c r="F26" s="211">
        <v>1910.366</v>
      </c>
      <c r="G26" s="210">
        <f t="shared" si="1"/>
        <v>-296.8480000000004</v>
      </c>
      <c r="H26" s="543">
        <f t="shared" si="0"/>
        <v>-581.5540000000001</v>
      </c>
      <c r="I26" s="209"/>
      <c r="J26" s="209"/>
      <c r="K26" s="133"/>
      <c r="L26" s="133"/>
    </row>
    <row r="27" spans="1:12" ht="12.75">
      <c r="A27" s="223"/>
      <c r="B27" s="542" t="s">
        <v>1218</v>
      </c>
      <c r="C27" s="211" t="s">
        <v>1308</v>
      </c>
      <c r="D27" s="213">
        <v>0</v>
      </c>
      <c r="E27" s="211">
        <v>4</v>
      </c>
      <c r="F27" s="211">
        <v>4</v>
      </c>
      <c r="G27" s="1035" t="s">
        <v>1308</v>
      </c>
      <c r="H27" s="543">
        <f t="shared" si="0"/>
        <v>0</v>
      </c>
      <c r="I27" s="209"/>
      <c r="J27" s="209"/>
      <c r="K27" s="133"/>
      <c r="L27" s="133"/>
    </row>
    <row r="28" spans="1:12" ht="12.75">
      <c r="A28" s="222">
        <v>5</v>
      </c>
      <c r="B28" s="540" t="s">
        <v>1012</v>
      </c>
      <c r="C28" s="214">
        <v>229.6</v>
      </c>
      <c r="D28" s="212">
        <v>204.127</v>
      </c>
      <c r="E28" s="214">
        <v>169.7</v>
      </c>
      <c r="F28" s="212">
        <v>162.173</v>
      </c>
      <c r="G28" s="207">
        <f t="shared" si="1"/>
        <v>-25.472999999999985</v>
      </c>
      <c r="H28" s="541">
        <f t="shared" si="0"/>
        <v>-7.526999999999987</v>
      </c>
      <c r="I28" s="209"/>
      <c r="J28" s="209"/>
      <c r="K28" s="133"/>
      <c r="L28" s="133"/>
    </row>
    <row r="29" spans="1:12" ht="12.75">
      <c r="A29" s="223"/>
      <c r="B29" s="542" t="s">
        <v>1000</v>
      </c>
      <c r="C29" s="213">
        <v>157.6</v>
      </c>
      <c r="D29" s="211">
        <v>157.6</v>
      </c>
      <c r="E29" s="213">
        <v>157.6</v>
      </c>
      <c r="F29" s="211">
        <v>157.6</v>
      </c>
      <c r="G29" s="210">
        <f t="shared" si="1"/>
        <v>0</v>
      </c>
      <c r="H29" s="543">
        <f t="shared" si="0"/>
        <v>0</v>
      </c>
      <c r="I29" s="209"/>
      <c r="J29" s="209"/>
      <c r="K29" s="133"/>
      <c r="L29" s="133"/>
    </row>
    <row r="30" spans="1:12" ht="12.75">
      <c r="A30" s="224"/>
      <c r="B30" s="544" t="s">
        <v>1013</v>
      </c>
      <c r="C30" s="211">
        <v>157.6</v>
      </c>
      <c r="D30" s="211">
        <v>157.6</v>
      </c>
      <c r="E30" s="211">
        <v>157.6</v>
      </c>
      <c r="F30" s="211">
        <v>157.6</v>
      </c>
      <c r="G30" s="210">
        <f t="shared" si="1"/>
        <v>0</v>
      </c>
      <c r="H30" s="543">
        <f t="shared" si="0"/>
        <v>0</v>
      </c>
      <c r="I30" s="209"/>
      <c r="J30" s="209"/>
      <c r="K30" s="133"/>
      <c r="L30" s="133"/>
    </row>
    <row r="31" spans="1:12" ht="12.75">
      <c r="A31" s="223"/>
      <c r="B31" s="542" t="s">
        <v>1014</v>
      </c>
      <c r="C31" s="211">
        <v>72</v>
      </c>
      <c r="D31" s="211">
        <v>46.527</v>
      </c>
      <c r="E31" s="211">
        <v>12.1</v>
      </c>
      <c r="F31" s="211">
        <v>4.573</v>
      </c>
      <c r="G31" s="210">
        <f t="shared" si="1"/>
        <v>-25.473</v>
      </c>
      <c r="H31" s="543">
        <f t="shared" si="0"/>
        <v>-7.526999999999999</v>
      </c>
      <c r="I31" s="209"/>
      <c r="J31" s="209"/>
      <c r="K31" s="133"/>
      <c r="L31" s="133"/>
    </row>
    <row r="32" spans="1:12" ht="12.75">
      <c r="A32" s="223"/>
      <c r="B32" s="542" t="s">
        <v>1015</v>
      </c>
      <c r="C32" s="211">
        <v>72</v>
      </c>
      <c r="D32" s="211">
        <v>46.5</v>
      </c>
      <c r="E32" s="211">
        <v>12.1</v>
      </c>
      <c r="F32" s="211">
        <v>0</v>
      </c>
      <c r="G32" s="210">
        <f t="shared" si="1"/>
        <v>-25.5</v>
      </c>
      <c r="H32" s="543">
        <f t="shared" si="0"/>
        <v>-12.1</v>
      </c>
      <c r="I32" s="209"/>
      <c r="J32" s="209"/>
      <c r="K32" s="133"/>
      <c r="L32" s="133"/>
    </row>
    <row r="33" spans="1:12" ht="12.75">
      <c r="A33" s="222">
        <v>6</v>
      </c>
      <c r="B33" s="540" t="s">
        <v>1016</v>
      </c>
      <c r="C33" s="212">
        <v>8835.8</v>
      </c>
      <c r="D33" s="207">
        <v>-823.1</v>
      </c>
      <c r="E33" s="212">
        <v>16711.5</v>
      </c>
      <c r="F33" s="214">
        <v>-232.8</v>
      </c>
      <c r="G33" s="207">
        <f t="shared" si="1"/>
        <v>-9658.9</v>
      </c>
      <c r="H33" s="541">
        <f t="shared" si="0"/>
        <v>-16944.3</v>
      </c>
      <c r="I33" s="209"/>
      <c r="J33" s="209"/>
      <c r="K33" s="133"/>
      <c r="L33" s="133"/>
    </row>
    <row r="34" spans="1:12" ht="12.75">
      <c r="A34" s="222"/>
      <c r="B34" s="542" t="s">
        <v>820</v>
      </c>
      <c r="C34" s="211">
        <v>8835.8</v>
      </c>
      <c r="D34" s="210">
        <v>-823.1</v>
      </c>
      <c r="E34" s="211">
        <v>16711.5</v>
      </c>
      <c r="F34" s="213">
        <v>-232.8</v>
      </c>
      <c r="G34" s="210">
        <f t="shared" si="1"/>
        <v>-9658.9</v>
      </c>
      <c r="H34" s="543">
        <f t="shared" si="0"/>
        <v>-16944.3</v>
      </c>
      <c r="I34" s="209"/>
      <c r="J34" s="209"/>
      <c r="K34" s="133"/>
      <c r="L34" s="133"/>
    </row>
    <row r="35" spans="1:12" ht="13.5">
      <c r="A35" s="222">
        <v>7</v>
      </c>
      <c r="B35" s="540" t="s">
        <v>1017</v>
      </c>
      <c r="C35" s="207">
        <v>129709.53500000002</v>
      </c>
      <c r="D35" s="215">
        <v>117983.89899999999</v>
      </c>
      <c r="E35" s="207">
        <v>159571.22</v>
      </c>
      <c r="F35" s="214">
        <v>145843.954</v>
      </c>
      <c r="G35" s="207">
        <f t="shared" si="1"/>
        <v>-11725.636000000028</v>
      </c>
      <c r="H35" s="541">
        <f t="shared" si="0"/>
        <v>-13727.266000000003</v>
      </c>
      <c r="I35" s="209"/>
      <c r="J35" s="209"/>
      <c r="K35" s="133"/>
      <c r="L35" s="133"/>
    </row>
    <row r="36" spans="1:12" ht="13.5">
      <c r="A36" s="222"/>
      <c r="B36" s="540" t="s">
        <v>1018</v>
      </c>
      <c r="C36" s="207">
        <v>104867.76500000001</v>
      </c>
      <c r="D36" s="1036">
        <v>91152.378</v>
      </c>
      <c r="E36" s="207">
        <v>133128.72499999998</v>
      </c>
      <c r="F36" s="1036">
        <v>113649.34</v>
      </c>
      <c r="G36" s="207">
        <f t="shared" si="1"/>
        <v>-13715.387000000017</v>
      </c>
      <c r="H36" s="541">
        <f t="shared" si="0"/>
        <v>-19479.38499999998</v>
      </c>
      <c r="I36" s="209"/>
      <c r="J36" s="209"/>
      <c r="K36" s="133"/>
      <c r="L36" s="133"/>
    </row>
    <row r="37" spans="1:12" ht="12.75">
      <c r="A37" s="225"/>
      <c r="B37" s="544" t="s">
        <v>1019</v>
      </c>
      <c r="C37" s="217">
        <v>32918.622</v>
      </c>
      <c r="D37" s="213">
        <v>28027.728000000003</v>
      </c>
      <c r="E37" s="217">
        <v>50132.95</v>
      </c>
      <c r="F37" s="213">
        <v>31006.465</v>
      </c>
      <c r="G37" s="210">
        <f t="shared" si="1"/>
        <v>-4890.894</v>
      </c>
      <c r="H37" s="543">
        <f t="shared" si="0"/>
        <v>-19126.484999999997</v>
      </c>
      <c r="I37" s="209"/>
      <c r="J37" s="209"/>
      <c r="K37" s="133"/>
      <c r="L37" s="133"/>
    </row>
    <row r="38" spans="1:12" ht="12.75">
      <c r="A38" s="226"/>
      <c r="B38" s="544" t="s">
        <v>1259</v>
      </c>
      <c r="C38" s="216">
        <v>71949.14300000001</v>
      </c>
      <c r="D38" s="211">
        <v>63124.65</v>
      </c>
      <c r="E38" s="216">
        <v>82995.775</v>
      </c>
      <c r="F38" s="218">
        <v>82642.87500000001</v>
      </c>
      <c r="G38" s="210">
        <f t="shared" si="1"/>
        <v>-8824.49300000001</v>
      </c>
      <c r="H38" s="543">
        <f t="shared" si="0"/>
        <v>-352.8999999999796</v>
      </c>
      <c r="I38" s="209"/>
      <c r="J38" s="209"/>
      <c r="K38" s="133"/>
      <c r="L38" s="133"/>
    </row>
    <row r="39" spans="1:12" ht="13.5" thickBot="1">
      <c r="A39" s="1162"/>
      <c r="B39" s="1163" t="s">
        <v>1020</v>
      </c>
      <c r="C39" s="1164">
        <v>24841.77</v>
      </c>
      <c r="D39" s="1165">
        <v>26831.520999999997</v>
      </c>
      <c r="E39" s="1164">
        <v>26442.494999999995</v>
      </c>
      <c r="F39" s="1164">
        <v>32194.61399999999</v>
      </c>
      <c r="G39" s="1166">
        <f t="shared" si="1"/>
        <v>1989.7509999999966</v>
      </c>
      <c r="H39" s="1167">
        <f t="shared" si="0"/>
        <v>5752.118999999995</v>
      </c>
      <c r="J39" s="209"/>
      <c r="K39" s="133"/>
      <c r="L39" s="133"/>
    </row>
    <row r="40" spans="1:8" ht="13.5" thickTop="1">
      <c r="A40" s="60"/>
      <c r="B40" s="60"/>
      <c r="C40" s="60"/>
      <c r="D40" s="179"/>
      <c r="E40" s="60"/>
      <c r="F40" s="179"/>
      <c r="G40" s="60"/>
      <c r="H40" s="60"/>
    </row>
    <row r="41" spans="1:8" ht="12.75">
      <c r="A41" s="60"/>
      <c r="B41" s="60"/>
      <c r="C41" s="60"/>
      <c r="D41" s="179"/>
      <c r="E41" s="60"/>
      <c r="F41" s="179"/>
      <c r="G41" s="60"/>
      <c r="H41" s="219"/>
    </row>
    <row r="42" spans="1:8" ht="12.75">
      <c r="A42" s="60"/>
      <c r="B42" s="60"/>
      <c r="C42" s="60"/>
      <c r="D42" s="179"/>
      <c r="E42" s="60"/>
      <c r="F42" s="179"/>
      <c r="G42" s="60"/>
      <c r="H42" s="179"/>
    </row>
    <row r="43" spans="1:8" ht="12.75">
      <c r="A43" s="60"/>
      <c r="B43" s="60"/>
      <c r="C43" s="60"/>
      <c r="D43" s="179"/>
      <c r="E43" s="60"/>
      <c r="F43" s="179"/>
      <c r="G43" s="60"/>
      <c r="H43" s="60"/>
    </row>
  </sheetData>
  <sheetProtection/>
  <mergeCells count="8">
    <mergeCell ref="A1:H1"/>
    <mergeCell ref="A2:H2"/>
    <mergeCell ref="A5:A7"/>
    <mergeCell ref="B5:B7"/>
    <mergeCell ref="G5:H5"/>
    <mergeCell ref="G6:H6"/>
    <mergeCell ref="A4:H4"/>
    <mergeCell ref="A3:H3"/>
  </mergeCells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0"/>
  <sheetViews>
    <sheetView zoomScalePageLayoutView="0" workbookViewId="0" topLeftCell="A1">
      <selection activeCell="B4" sqref="B4"/>
    </sheetView>
  </sheetViews>
  <sheetFormatPr defaultColWidth="9.140625" defaultRowHeight="12.75"/>
  <cols>
    <col min="2" max="2" width="26.140625" style="0" customWidth="1"/>
    <col min="3" max="7" width="11.7109375" style="0" customWidth="1"/>
  </cols>
  <sheetData>
    <row r="1" spans="2:7" ht="12.75">
      <c r="B1" s="1534" t="s">
        <v>76</v>
      </c>
      <c r="C1" s="1534"/>
      <c r="D1" s="1534"/>
      <c r="E1" s="1534"/>
      <c r="F1" s="1534"/>
      <c r="G1" s="1534"/>
    </row>
    <row r="2" spans="2:7" ht="15.75">
      <c r="B2" s="1535" t="s">
        <v>1190</v>
      </c>
      <c r="C2" s="1535"/>
      <c r="D2" s="1535"/>
      <c r="E2" s="1535"/>
      <c r="F2" s="1535"/>
      <c r="G2" s="1535"/>
    </row>
    <row r="3" spans="2:7" ht="15.75" customHeight="1">
      <c r="B3" s="1545" t="s">
        <v>432</v>
      </c>
      <c r="C3" s="1545"/>
      <c r="D3" s="1545"/>
      <c r="E3" s="1545"/>
      <c r="F3" s="1545"/>
      <c r="G3" s="1545"/>
    </row>
    <row r="4" spans="2:7" ht="13.5" thickBot="1">
      <c r="B4" s="99" t="s">
        <v>621</v>
      </c>
      <c r="C4" s="99"/>
      <c r="D4" s="99"/>
      <c r="E4" s="545"/>
      <c r="F4" s="1318" t="s">
        <v>461</v>
      </c>
      <c r="G4" s="1318"/>
    </row>
    <row r="5" spans="2:7" ht="15" customHeight="1" thickTop="1">
      <c r="B5" s="1536"/>
      <c r="C5" s="1538" t="s">
        <v>342</v>
      </c>
      <c r="D5" s="1538" t="s">
        <v>841</v>
      </c>
      <c r="E5" s="1538" t="s">
        <v>1008</v>
      </c>
      <c r="F5" s="1540" t="s">
        <v>1549</v>
      </c>
      <c r="G5" s="1541"/>
    </row>
    <row r="6" spans="2:7" ht="15" customHeight="1">
      <c r="B6" s="1537"/>
      <c r="C6" s="1539"/>
      <c r="D6" s="1539"/>
      <c r="E6" s="1539"/>
      <c r="F6" s="560" t="s">
        <v>1523</v>
      </c>
      <c r="G6" s="548" t="s">
        <v>1217</v>
      </c>
    </row>
    <row r="7" spans="2:7" ht="15" customHeight="1">
      <c r="B7" s="555"/>
      <c r="C7" s="546"/>
      <c r="D7" s="546"/>
      <c r="E7" s="546"/>
      <c r="F7" s="561"/>
      <c r="G7" s="549"/>
    </row>
    <row r="8" spans="2:7" ht="15" customHeight="1">
      <c r="B8" s="556" t="s">
        <v>1069</v>
      </c>
      <c r="C8" s="100">
        <v>43934.9</v>
      </c>
      <c r="D8" s="100">
        <v>40184.4</v>
      </c>
      <c r="E8" s="100">
        <v>42835.4</v>
      </c>
      <c r="F8" s="562">
        <v>-8.536493766914234</v>
      </c>
      <c r="G8" s="550">
        <v>6.597087426961707</v>
      </c>
    </row>
    <row r="9" spans="2:7" ht="15" customHeight="1">
      <c r="B9" s="557"/>
      <c r="C9" s="100"/>
      <c r="D9" s="100"/>
      <c r="E9" s="100"/>
      <c r="F9" s="562"/>
      <c r="G9" s="550"/>
    </row>
    <row r="10" spans="2:7" ht="15" customHeight="1">
      <c r="B10" s="557" t="s">
        <v>1070</v>
      </c>
      <c r="C10" s="101">
        <v>26743.1</v>
      </c>
      <c r="D10" s="101">
        <v>25873.3</v>
      </c>
      <c r="E10" s="101">
        <v>28663.5</v>
      </c>
      <c r="F10" s="563">
        <v>-3.25242772902169</v>
      </c>
      <c r="G10" s="551">
        <v>10.784090162445466</v>
      </c>
    </row>
    <row r="11" spans="2:7" ht="15" customHeight="1">
      <c r="B11" s="558" t="s">
        <v>1071</v>
      </c>
      <c r="C11" s="102">
        <v>17191.8</v>
      </c>
      <c r="D11" s="102">
        <v>14311.1</v>
      </c>
      <c r="E11" s="102">
        <v>14171.9</v>
      </c>
      <c r="F11" s="105">
        <v>-16.75624425598251</v>
      </c>
      <c r="G11" s="552">
        <v>-0.9726715626331952</v>
      </c>
    </row>
    <row r="12" spans="2:7" ht="15" customHeight="1">
      <c r="B12" s="555"/>
      <c r="C12" s="101"/>
      <c r="D12" s="101"/>
      <c r="E12" s="101"/>
      <c r="F12" s="562"/>
      <c r="G12" s="550"/>
    </row>
    <row r="13" spans="2:13" ht="15" customHeight="1">
      <c r="B13" s="556" t="s">
        <v>1072</v>
      </c>
      <c r="C13" s="100">
        <v>176286.8</v>
      </c>
      <c r="D13" s="100">
        <v>250060.6</v>
      </c>
      <c r="E13" s="100">
        <v>253498</v>
      </c>
      <c r="F13" s="562">
        <v>41.848737398375846</v>
      </c>
      <c r="G13" s="550">
        <v>1.3746267904659817</v>
      </c>
      <c r="I13" s="133"/>
      <c r="J13" s="133"/>
      <c r="K13" s="133"/>
      <c r="L13" s="133"/>
      <c r="M13" s="133"/>
    </row>
    <row r="14" spans="2:7" ht="15" customHeight="1">
      <c r="B14" s="557"/>
      <c r="C14" s="100"/>
      <c r="D14" s="100"/>
      <c r="E14" s="100"/>
      <c r="F14" s="562"/>
      <c r="G14" s="550"/>
    </row>
    <row r="15" spans="2:7" ht="15" customHeight="1">
      <c r="B15" s="557" t="s">
        <v>1073</v>
      </c>
      <c r="C15" s="101">
        <v>99180.1</v>
      </c>
      <c r="D15" s="101">
        <v>136903.2</v>
      </c>
      <c r="E15" s="101">
        <v>171267.8</v>
      </c>
      <c r="F15" s="563">
        <v>38.034948543104946</v>
      </c>
      <c r="G15" s="551">
        <v>25.10138550450243</v>
      </c>
    </row>
    <row r="16" spans="2:7" ht="15" customHeight="1">
      <c r="B16" s="558" t="s">
        <v>1074</v>
      </c>
      <c r="C16" s="102">
        <v>77106.7</v>
      </c>
      <c r="D16" s="102">
        <v>113157.4</v>
      </c>
      <c r="E16" s="102">
        <v>82230.2</v>
      </c>
      <c r="F16" s="105">
        <v>46.75430280377711</v>
      </c>
      <c r="G16" s="552">
        <v>-27.33113344774624</v>
      </c>
    </row>
    <row r="17" spans="2:7" ht="15" customHeight="1">
      <c r="B17" s="555"/>
      <c r="C17" s="100"/>
      <c r="D17" s="100"/>
      <c r="E17" s="100"/>
      <c r="F17" s="562"/>
      <c r="G17" s="550"/>
    </row>
    <row r="18" spans="2:7" ht="15" customHeight="1">
      <c r="B18" s="556" t="s">
        <v>1075</v>
      </c>
      <c r="C18" s="100">
        <v>-132351.9</v>
      </c>
      <c r="D18" s="100">
        <v>-209876.2</v>
      </c>
      <c r="E18" s="100">
        <v>-210662.6</v>
      </c>
      <c r="F18" s="562">
        <v>58.57437634064945</v>
      </c>
      <c r="G18" s="550">
        <v>0.374697083328158</v>
      </c>
    </row>
    <row r="19" spans="2:7" ht="15" customHeight="1">
      <c r="B19" s="557"/>
      <c r="C19" s="101"/>
      <c r="D19" s="101"/>
      <c r="E19" s="101"/>
      <c r="F19" s="562"/>
      <c r="G19" s="550"/>
    </row>
    <row r="20" spans="2:7" ht="15" customHeight="1">
      <c r="B20" s="557" t="s">
        <v>1076</v>
      </c>
      <c r="C20" s="101">
        <v>-72437</v>
      </c>
      <c r="D20" s="101">
        <v>-111029.9</v>
      </c>
      <c r="E20" s="101">
        <v>-142604.3</v>
      </c>
      <c r="F20" s="563">
        <v>53.277882849924794</v>
      </c>
      <c r="G20" s="551">
        <v>28.43774514792861</v>
      </c>
    </row>
    <row r="21" spans="2:7" ht="15" customHeight="1">
      <c r="B21" s="558" t="s">
        <v>1077</v>
      </c>
      <c r="C21" s="102">
        <v>-59914.9</v>
      </c>
      <c r="D21" s="102">
        <v>-98846.3</v>
      </c>
      <c r="E21" s="102">
        <v>-68058.3</v>
      </c>
      <c r="F21" s="105">
        <v>64.97782688446446</v>
      </c>
      <c r="G21" s="552">
        <v>-31.147346941666015</v>
      </c>
    </row>
    <row r="22" spans="2:7" ht="15" customHeight="1">
      <c r="B22" s="555"/>
      <c r="C22" s="101"/>
      <c r="D22" s="101"/>
      <c r="E22" s="101"/>
      <c r="F22" s="562"/>
      <c r="G22" s="550"/>
    </row>
    <row r="23" spans="2:7" ht="15" customHeight="1">
      <c r="B23" s="556" t="s">
        <v>1078</v>
      </c>
      <c r="C23" s="100">
        <v>220221.7</v>
      </c>
      <c r="D23" s="100">
        <v>290245</v>
      </c>
      <c r="E23" s="100">
        <v>296333.4</v>
      </c>
      <c r="F23" s="562">
        <v>31.796730294970956</v>
      </c>
      <c r="G23" s="550">
        <v>2.097676101224849</v>
      </c>
    </row>
    <row r="24" spans="2:7" ht="15" customHeight="1">
      <c r="B24" s="557"/>
      <c r="C24" s="101"/>
      <c r="D24" s="101"/>
      <c r="E24" s="101"/>
      <c r="F24" s="562"/>
      <c r="G24" s="550"/>
    </row>
    <row r="25" spans="2:7" ht="15" customHeight="1">
      <c r="B25" s="557" t="s">
        <v>1076</v>
      </c>
      <c r="C25" s="101">
        <v>125923.2</v>
      </c>
      <c r="D25" s="101">
        <v>162776.5</v>
      </c>
      <c r="E25" s="101">
        <v>199931.3</v>
      </c>
      <c r="F25" s="563">
        <v>29.266489415770906</v>
      </c>
      <c r="G25" s="551">
        <v>22.82565358021583</v>
      </c>
    </row>
    <row r="26" spans="2:7" ht="15" customHeight="1" thickBot="1">
      <c r="B26" s="559" t="s">
        <v>1077</v>
      </c>
      <c r="C26" s="553">
        <v>94298.5</v>
      </c>
      <c r="D26" s="553">
        <v>127468.5</v>
      </c>
      <c r="E26" s="553">
        <v>96402.1</v>
      </c>
      <c r="F26" s="564">
        <v>35.175533014841164</v>
      </c>
      <c r="G26" s="554">
        <v>-24.371825196028823</v>
      </c>
    </row>
    <row r="27" spans="2:7" ht="13.5" thickTop="1">
      <c r="B27" s="99"/>
      <c r="C27" s="99"/>
      <c r="D27" s="103"/>
      <c r="E27" s="103"/>
      <c r="F27" s="99"/>
      <c r="G27" s="99"/>
    </row>
    <row r="28" spans="2:7" ht="12.75">
      <c r="B28" s="99"/>
      <c r="C28" s="99"/>
      <c r="D28" s="545"/>
      <c r="E28" s="545"/>
      <c r="F28" s="99"/>
      <c r="G28" s="99"/>
    </row>
    <row r="29" spans="2:7" ht="13.5" thickBot="1">
      <c r="B29" s="99"/>
      <c r="C29" s="103"/>
      <c r="D29" s="103"/>
      <c r="E29" s="547"/>
      <c r="F29" s="99"/>
      <c r="G29" s="99"/>
    </row>
    <row r="30" spans="2:7" ht="15" customHeight="1" thickTop="1">
      <c r="B30" s="565" t="s">
        <v>1064</v>
      </c>
      <c r="C30" s="566">
        <v>24.922399181334058</v>
      </c>
      <c r="D30" s="566">
        <v>16.06986466480525</v>
      </c>
      <c r="E30" s="567">
        <v>16.897727003763343</v>
      </c>
      <c r="F30" s="99"/>
      <c r="G30" s="99"/>
    </row>
    <row r="31" spans="2:7" ht="15" customHeight="1">
      <c r="B31" s="568" t="s">
        <v>1079</v>
      </c>
      <c r="C31" s="104">
        <v>26.96417930613097</v>
      </c>
      <c r="D31" s="104">
        <v>18.898973873510624</v>
      </c>
      <c r="E31" s="569">
        <v>16.736070644919828</v>
      </c>
      <c r="F31" s="99"/>
      <c r="G31" s="99"/>
    </row>
    <row r="32" spans="2:7" ht="15" customHeight="1">
      <c r="B32" s="570" t="s">
        <v>1080</v>
      </c>
      <c r="C32" s="102">
        <v>22.29611693925431</v>
      </c>
      <c r="D32" s="102">
        <v>12.647073898834721</v>
      </c>
      <c r="E32" s="552">
        <v>17.234422389827582</v>
      </c>
      <c r="F32" s="99"/>
      <c r="G32" s="99"/>
    </row>
    <row r="33" spans="2:7" ht="15" customHeight="1">
      <c r="B33" s="1542" t="s">
        <v>1569</v>
      </c>
      <c r="C33" s="1546"/>
      <c r="D33" s="1546"/>
      <c r="E33" s="1547"/>
      <c r="F33" s="99"/>
      <c r="G33" s="99"/>
    </row>
    <row r="34" spans="2:7" ht="15" customHeight="1">
      <c r="B34" s="568" t="s">
        <v>1079</v>
      </c>
      <c r="C34" s="104">
        <v>60.86983241113556</v>
      </c>
      <c r="D34" s="104">
        <v>64.38642856431849</v>
      </c>
      <c r="E34" s="569">
        <v>66.9154484375073</v>
      </c>
      <c r="F34" s="99"/>
      <c r="G34" s="99"/>
    </row>
    <row r="35" spans="2:7" ht="15" customHeight="1">
      <c r="B35" s="570" t="s">
        <v>1080</v>
      </c>
      <c r="C35" s="102">
        <v>39.13016758886444</v>
      </c>
      <c r="D35" s="102">
        <v>35.61357143568151</v>
      </c>
      <c r="E35" s="552">
        <v>33.084551562492706</v>
      </c>
      <c r="F35" s="99"/>
      <c r="G35" s="99"/>
    </row>
    <row r="36" spans="2:7" ht="15" customHeight="1">
      <c r="B36" s="1542" t="s">
        <v>1570</v>
      </c>
      <c r="C36" s="1543"/>
      <c r="D36" s="1543"/>
      <c r="E36" s="1544"/>
      <c r="F36" s="99"/>
      <c r="G36" s="99"/>
    </row>
    <row r="37" spans="2:7" ht="15" customHeight="1">
      <c r="B37" s="568" t="s">
        <v>1079</v>
      </c>
      <c r="C37" s="104">
        <v>56.26065025855594</v>
      </c>
      <c r="D37" s="104">
        <v>54.74800908259838</v>
      </c>
      <c r="E37" s="569">
        <v>67.56179535933222</v>
      </c>
      <c r="F37" s="99"/>
      <c r="G37" s="99"/>
    </row>
    <row r="38" spans="2:7" ht="15" customHeight="1">
      <c r="B38" s="570" t="s">
        <v>1080</v>
      </c>
      <c r="C38" s="102">
        <v>43.73934974144406</v>
      </c>
      <c r="D38" s="102">
        <v>45.25199091740162</v>
      </c>
      <c r="E38" s="552">
        <v>32.43820464066777</v>
      </c>
      <c r="F38" s="99"/>
      <c r="G38" s="99"/>
    </row>
    <row r="39" spans="2:7" ht="15" customHeight="1">
      <c r="B39" s="1542" t="s">
        <v>1571</v>
      </c>
      <c r="C39" s="1543"/>
      <c r="D39" s="1543"/>
      <c r="E39" s="1544"/>
      <c r="F39" s="99"/>
      <c r="G39" s="99"/>
    </row>
    <row r="40" spans="2:7" ht="15" customHeight="1">
      <c r="B40" s="568" t="s">
        <v>1079</v>
      </c>
      <c r="C40" s="104">
        <v>54.73060832522994</v>
      </c>
      <c r="D40" s="104">
        <v>52.90256827596459</v>
      </c>
      <c r="E40" s="569">
        <v>67.69322129319585</v>
      </c>
      <c r="F40" s="99"/>
      <c r="G40" s="99"/>
    </row>
    <row r="41" spans="2:7" ht="15" customHeight="1">
      <c r="B41" s="570" t="s">
        <v>1080</v>
      </c>
      <c r="C41" s="102">
        <v>45.26939167477006</v>
      </c>
      <c r="D41" s="102">
        <v>47.0974317240354</v>
      </c>
      <c r="E41" s="552">
        <v>32.306778706804145</v>
      </c>
      <c r="F41" s="99"/>
      <c r="G41" s="99"/>
    </row>
    <row r="42" spans="2:7" ht="15" customHeight="1">
      <c r="B42" s="1542" t="s">
        <v>1572</v>
      </c>
      <c r="C42" s="1543"/>
      <c r="D42" s="1543"/>
      <c r="E42" s="1544"/>
      <c r="F42" s="99"/>
      <c r="G42" s="99"/>
    </row>
    <row r="43" spans="2:7" ht="15" customHeight="1">
      <c r="B43" s="568" t="s">
        <v>1079</v>
      </c>
      <c r="C43" s="104">
        <v>57.180196138709306</v>
      </c>
      <c r="D43" s="104">
        <v>56.08244758738308</v>
      </c>
      <c r="E43" s="569">
        <v>67.46836502398986</v>
      </c>
      <c r="F43" s="99"/>
      <c r="G43" s="99"/>
    </row>
    <row r="44" spans="2:7" ht="15" customHeight="1">
      <c r="B44" s="570" t="s">
        <v>1080</v>
      </c>
      <c r="C44" s="102">
        <v>42.819803861290694</v>
      </c>
      <c r="D44" s="102">
        <v>43.91755241261693</v>
      </c>
      <c r="E44" s="552">
        <v>32.531634976010125</v>
      </c>
      <c r="F44" s="99"/>
      <c r="G44" s="99"/>
    </row>
    <row r="45" spans="2:7" ht="15" customHeight="1">
      <c r="B45" s="1542" t="s">
        <v>1573</v>
      </c>
      <c r="C45" s="1543"/>
      <c r="D45" s="1543"/>
      <c r="E45" s="1544"/>
      <c r="F45" s="99"/>
      <c r="G45" s="99"/>
    </row>
    <row r="46" spans="2:7" ht="15" customHeight="1">
      <c r="B46" s="571" t="s">
        <v>1081</v>
      </c>
      <c r="C46" s="104">
        <v>19.950304624839426</v>
      </c>
      <c r="D46" s="104">
        <v>13.844993023135627</v>
      </c>
      <c r="E46" s="569">
        <v>14.455137355424666</v>
      </c>
      <c r="F46" s="99"/>
      <c r="G46" s="99"/>
    </row>
    <row r="47" spans="2:7" ht="15" customHeight="1" thickBot="1">
      <c r="B47" s="572" t="s">
        <v>1088</v>
      </c>
      <c r="C47" s="553">
        <v>80.04969537516058</v>
      </c>
      <c r="D47" s="553">
        <v>86.15500697686439</v>
      </c>
      <c r="E47" s="554">
        <v>85.54486264457533</v>
      </c>
      <c r="F47" s="99"/>
      <c r="G47" s="99"/>
    </row>
    <row r="48" spans="2:7" ht="13.5" thickTop="1">
      <c r="B48" s="1015" t="s">
        <v>1770</v>
      </c>
      <c r="C48" s="99"/>
      <c r="D48" s="99"/>
      <c r="E48" s="99"/>
      <c r="F48" s="99"/>
      <c r="G48" s="99"/>
    </row>
    <row r="49" spans="2:7" ht="12.75">
      <c r="B49" s="1015" t="s">
        <v>580</v>
      </c>
      <c r="C49" s="99"/>
      <c r="D49" s="99"/>
      <c r="E49" s="99"/>
      <c r="F49" s="99"/>
      <c r="G49" s="99"/>
    </row>
    <row r="50" spans="2:7" ht="12.75">
      <c r="B50" s="1015"/>
      <c r="C50" s="99"/>
      <c r="D50" s="99"/>
      <c r="E50" s="99"/>
      <c r="F50" s="99"/>
      <c r="G50" s="99"/>
    </row>
  </sheetData>
  <sheetProtection/>
  <mergeCells count="14">
    <mergeCell ref="B45:E45"/>
    <mergeCell ref="B3:G3"/>
    <mergeCell ref="B33:E33"/>
    <mergeCell ref="B36:E36"/>
    <mergeCell ref="B39:E39"/>
    <mergeCell ref="B42:E42"/>
    <mergeCell ref="B1:G1"/>
    <mergeCell ref="B2:G2"/>
    <mergeCell ref="B5:B6"/>
    <mergeCell ref="C5:C6"/>
    <mergeCell ref="D5:D6"/>
    <mergeCell ref="E5:E6"/>
    <mergeCell ref="F5:G5"/>
    <mergeCell ref="F4:G4"/>
  </mergeCells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5"/>
  <sheetViews>
    <sheetView zoomScalePageLayoutView="0" workbookViewId="0" topLeftCell="A1">
      <selection activeCell="D4" sqref="D4:F4"/>
    </sheetView>
  </sheetViews>
  <sheetFormatPr defaultColWidth="9.140625" defaultRowHeight="12.75"/>
  <cols>
    <col min="1" max="1" width="9.140625" style="15" customWidth="1"/>
    <col min="2" max="2" width="5.00390625" style="15" customWidth="1"/>
    <col min="3" max="3" width="18.28125" style="15" bestFit="1" customWidth="1"/>
    <col min="4" max="8" width="11.7109375" style="15" customWidth="1"/>
    <col min="9" max="16384" width="9.140625" style="15" customWidth="1"/>
  </cols>
  <sheetData>
    <row r="1" spans="2:8" ht="15" customHeight="1">
      <c r="B1" s="1548" t="s">
        <v>1189</v>
      </c>
      <c r="C1" s="1549"/>
      <c r="D1" s="1549"/>
      <c r="E1" s="1549"/>
      <c r="F1" s="1549"/>
      <c r="G1" s="1549"/>
      <c r="H1" s="1550"/>
    </row>
    <row r="2" spans="2:8" ht="15" customHeight="1">
      <c r="B2" s="1551" t="s">
        <v>812</v>
      </c>
      <c r="C2" s="1552"/>
      <c r="D2" s="1552"/>
      <c r="E2" s="1552"/>
      <c r="F2" s="1552"/>
      <c r="G2" s="1552"/>
      <c r="H2" s="1553"/>
    </row>
    <row r="3" spans="2:8" ht="15" customHeight="1" thickBot="1">
      <c r="B3" s="1554" t="s">
        <v>461</v>
      </c>
      <c r="C3" s="1555"/>
      <c r="D3" s="1555"/>
      <c r="E3" s="1555"/>
      <c r="F3" s="1555"/>
      <c r="G3" s="1555"/>
      <c r="H3" s="1556"/>
    </row>
    <row r="4" spans="2:8" ht="15" customHeight="1" thickTop="1">
      <c r="B4" s="595"/>
      <c r="C4" s="596"/>
      <c r="D4" s="1557" t="s">
        <v>432</v>
      </c>
      <c r="E4" s="1557"/>
      <c r="F4" s="1557"/>
      <c r="G4" s="1558" t="s">
        <v>1549</v>
      </c>
      <c r="H4" s="1559"/>
    </row>
    <row r="5" spans="2:8" ht="15" customHeight="1">
      <c r="B5" s="579"/>
      <c r="C5" s="573"/>
      <c r="D5" s="574" t="s">
        <v>342</v>
      </c>
      <c r="E5" s="574" t="s">
        <v>840</v>
      </c>
      <c r="F5" s="574" t="s">
        <v>1009</v>
      </c>
      <c r="G5" s="574" t="s">
        <v>1523</v>
      </c>
      <c r="H5" s="580" t="s">
        <v>1217</v>
      </c>
    </row>
    <row r="6" spans="2:8" ht="15" customHeight="1">
      <c r="B6" s="581"/>
      <c r="C6" s="575" t="s">
        <v>1574</v>
      </c>
      <c r="D6" s="575">
        <v>19646.941999999995</v>
      </c>
      <c r="E6" s="575">
        <v>19070.061999999994</v>
      </c>
      <c r="F6" s="575">
        <v>22166.713000000007</v>
      </c>
      <c r="G6" s="576">
        <v>-2.9362330280203395</v>
      </c>
      <c r="H6" s="582">
        <v>16.238284909613895</v>
      </c>
    </row>
    <row r="7" spans="2:8" ht="15" customHeight="1">
      <c r="B7" s="583">
        <v>1</v>
      </c>
      <c r="C7" s="577" t="s">
        <v>109</v>
      </c>
      <c r="D7" s="578">
        <v>322.71900000000005</v>
      </c>
      <c r="E7" s="578">
        <v>233.86200000000002</v>
      </c>
      <c r="F7" s="578">
        <v>245.21300000000002</v>
      </c>
      <c r="G7" s="578">
        <v>-27.53386072713414</v>
      </c>
      <c r="H7" s="584">
        <v>4.853717149430011</v>
      </c>
    </row>
    <row r="8" spans="2:8" ht="15" customHeight="1">
      <c r="B8" s="583">
        <v>2</v>
      </c>
      <c r="C8" s="577" t="s">
        <v>1575</v>
      </c>
      <c r="D8" s="578">
        <v>3</v>
      </c>
      <c r="E8" s="578">
        <v>30.3</v>
      </c>
      <c r="F8" s="578">
        <v>36.7</v>
      </c>
      <c r="G8" s="578">
        <v>910</v>
      </c>
      <c r="H8" s="584">
        <v>21.122112211221136</v>
      </c>
    </row>
    <row r="9" spans="2:8" ht="15" customHeight="1">
      <c r="B9" s="583">
        <v>3</v>
      </c>
      <c r="C9" s="577" t="s">
        <v>110</v>
      </c>
      <c r="D9" s="578">
        <v>151.2</v>
      </c>
      <c r="E9" s="578">
        <v>0</v>
      </c>
      <c r="F9" s="578">
        <v>0</v>
      </c>
      <c r="G9" s="578">
        <v>-100</v>
      </c>
      <c r="H9" s="584" t="s">
        <v>1308</v>
      </c>
    </row>
    <row r="10" spans="2:8" ht="15" customHeight="1">
      <c r="B10" s="583">
        <v>4</v>
      </c>
      <c r="C10" s="577" t="s">
        <v>111</v>
      </c>
      <c r="D10" s="578">
        <v>111.7</v>
      </c>
      <c r="E10" s="578">
        <v>56.4</v>
      </c>
      <c r="F10" s="578">
        <v>38.8</v>
      </c>
      <c r="G10" s="578">
        <v>-49.50760966875558</v>
      </c>
      <c r="H10" s="584">
        <v>-31.20567375886526</v>
      </c>
    </row>
    <row r="11" spans="2:8" ht="15" customHeight="1">
      <c r="B11" s="583">
        <v>5</v>
      </c>
      <c r="C11" s="577" t="s">
        <v>112</v>
      </c>
      <c r="D11" s="578">
        <v>4.4</v>
      </c>
      <c r="E11" s="578">
        <v>44.2</v>
      </c>
      <c r="F11" s="578">
        <v>5.9</v>
      </c>
      <c r="G11" s="578">
        <v>904.5454545454545</v>
      </c>
      <c r="H11" s="584">
        <v>-86.65158371040724</v>
      </c>
    </row>
    <row r="12" spans="2:8" ht="15" customHeight="1">
      <c r="B12" s="583">
        <v>6</v>
      </c>
      <c r="C12" s="577" t="s">
        <v>118</v>
      </c>
      <c r="D12" s="578">
        <v>726.7</v>
      </c>
      <c r="E12" s="578">
        <v>1035.4</v>
      </c>
      <c r="F12" s="578">
        <v>1387.3</v>
      </c>
      <c r="G12" s="578">
        <v>42.47970276592815</v>
      </c>
      <c r="H12" s="584">
        <v>33.98686497971798</v>
      </c>
    </row>
    <row r="13" spans="2:8" ht="15" customHeight="1">
      <c r="B13" s="583">
        <v>7</v>
      </c>
      <c r="C13" s="577" t="s">
        <v>119</v>
      </c>
      <c r="D13" s="578">
        <v>615</v>
      </c>
      <c r="E13" s="578">
        <v>1072.2</v>
      </c>
      <c r="F13" s="578">
        <v>780.5</v>
      </c>
      <c r="G13" s="578">
        <v>74.34146341463415</v>
      </c>
      <c r="H13" s="584">
        <v>-27.205745196791625</v>
      </c>
    </row>
    <row r="14" spans="2:8" ht="15" customHeight="1">
      <c r="B14" s="583">
        <v>8</v>
      </c>
      <c r="C14" s="577" t="s">
        <v>120</v>
      </c>
      <c r="D14" s="578">
        <v>247.40300000000002</v>
      </c>
      <c r="E14" s="578">
        <v>83.2</v>
      </c>
      <c r="F14" s="578">
        <v>43.5</v>
      </c>
      <c r="G14" s="578">
        <v>-66.37065839945353</v>
      </c>
      <c r="H14" s="584">
        <v>-47.716346153846146</v>
      </c>
    </row>
    <row r="15" spans="2:8" ht="15" customHeight="1">
      <c r="B15" s="583">
        <v>9</v>
      </c>
      <c r="C15" s="577" t="s">
        <v>121</v>
      </c>
      <c r="D15" s="578">
        <v>245.8</v>
      </c>
      <c r="E15" s="578">
        <v>89.5</v>
      </c>
      <c r="F15" s="578">
        <v>16.8</v>
      </c>
      <c r="G15" s="578">
        <v>-63.58828315703825</v>
      </c>
      <c r="H15" s="584">
        <v>-81.22905027932961</v>
      </c>
    </row>
    <row r="16" spans="2:8" ht="15" customHeight="1">
      <c r="B16" s="583">
        <v>10</v>
      </c>
      <c r="C16" s="577" t="s">
        <v>122</v>
      </c>
      <c r="D16" s="578">
        <v>14.9</v>
      </c>
      <c r="E16" s="578">
        <v>9</v>
      </c>
      <c r="F16" s="578">
        <v>22</v>
      </c>
      <c r="G16" s="578">
        <v>-39.59731543624161</v>
      </c>
      <c r="H16" s="584">
        <v>144.44444444444446</v>
      </c>
    </row>
    <row r="17" spans="2:8" ht="15" customHeight="1">
      <c r="B17" s="583">
        <v>11</v>
      </c>
      <c r="C17" s="577" t="s">
        <v>123</v>
      </c>
      <c r="D17" s="578">
        <v>485.5</v>
      </c>
      <c r="E17" s="578">
        <v>544.7</v>
      </c>
      <c r="F17" s="578">
        <v>181.4</v>
      </c>
      <c r="G17" s="578">
        <v>12.193614830072079</v>
      </c>
      <c r="H17" s="584">
        <v>-66.69726454929318</v>
      </c>
    </row>
    <row r="18" spans="2:8" ht="15" customHeight="1">
      <c r="B18" s="583">
        <v>12</v>
      </c>
      <c r="C18" s="577" t="s">
        <v>124</v>
      </c>
      <c r="D18" s="578">
        <v>46.4</v>
      </c>
      <c r="E18" s="578">
        <v>41.5</v>
      </c>
      <c r="F18" s="578">
        <v>2.9</v>
      </c>
      <c r="G18" s="578">
        <v>-10.560344827586192</v>
      </c>
      <c r="H18" s="584">
        <v>-93.01204819277109</v>
      </c>
    </row>
    <row r="19" spans="2:8" ht="15" customHeight="1">
      <c r="B19" s="583">
        <v>13</v>
      </c>
      <c r="C19" s="577" t="s">
        <v>125</v>
      </c>
      <c r="D19" s="578">
        <v>69.5</v>
      </c>
      <c r="E19" s="578">
        <v>1.8</v>
      </c>
      <c r="F19" s="578">
        <v>0.3</v>
      </c>
      <c r="G19" s="578">
        <v>-97.41007194244604</v>
      </c>
      <c r="H19" s="584">
        <v>-83.33333333333333</v>
      </c>
    </row>
    <row r="20" spans="2:8" ht="15" customHeight="1">
      <c r="B20" s="583">
        <v>14</v>
      </c>
      <c r="C20" s="577" t="s">
        <v>126</v>
      </c>
      <c r="D20" s="578">
        <v>675.5</v>
      </c>
      <c r="E20" s="578">
        <v>398.7</v>
      </c>
      <c r="F20" s="578">
        <v>452.2</v>
      </c>
      <c r="G20" s="578">
        <v>-40.97705403404884</v>
      </c>
      <c r="H20" s="584">
        <v>13.418610484073199</v>
      </c>
    </row>
    <row r="21" spans="2:8" ht="15" customHeight="1">
      <c r="B21" s="583">
        <v>15</v>
      </c>
      <c r="C21" s="577" t="s">
        <v>127</v>
      </c>
      <c r="D21" s="578">
        <v>4.2</v>
      </c>
      <c r="E21" s="578">
        <v>0</v>
      </c>
      <c r="F21" s="578">
        <v>13.4</v>
      </c>
      <c r="G21" s="578">
        <v>-100</v>
      </c>
      <c r="H21" s="584" t="s">
        <v>1308</v>
      </c>
    </row>
    <row r="22" spans="2:8" ht="15" customHeight="1">
      <c r="B22" s="583">
        <v>16</v>
      </c>
      <c r="C22" s="577" t="s">
        <v>128</v>
      </c>
      <c r="D22" s="578">
        <v>66.577</v>
      </c>
      <c r="E22" s="578">
        <v>83.5</v>
      </c>
      <c r="F22" s="578">
        <v>142.3</v>
      </c>
      <c r="G22" s="578">
        <v>25.41868813554231</v>
      </c>
      <c r="H22" s="584">
        <v>70.41916167664667</v>
      </c>
    </row>
    <row r="23" spans="2:8" ht="15" customHeight="1">
      <c r="B23" s="583">
        <v>17</v>
      </c>
      <c r="C23" s="577" t="s">
        <v>129</v>
      </c>
      <c r="D23" s="578">
        <v>258.6</v>
      </c>
      <c r="E23" s="578">
        <v>282.5</v>
      </c>
      <c r="F23" s="578">
        <v>169</v>
      </c>
      <c r="G23" s="578">
        <v>9.24207269914929</v>
      </c>
      <c r="H23" s="584">
        <v>-40.1769911504425</v>
      </c>
    </row>
    <row r="24" spans="2:8" ht="15" customHeight="1">
      <c r="B24" s="583">
        <v>18</v>
      </c>
      <c r="C24" s="577" t="s">
        <v>130</v>
      </c>
      <c r="D24" s="578">
        <v>10.98</v>
      </c>
      <c r="E24" s="578">
        <v>11.4</v>
      </c>
      <c r="F24" s="578">
        <v>18</v>
      </c>
      <c r="G24" s="578">
        <v>3.825136612021879</v>
      </c>
      <c r="H24" s="584">
        <v>57.89473684210523</v>
      </c>
    </row>
    <row r="25" spans="2:8" ht="15" customHeight="1">
      <c r="B25" s="583">
        <v>19</v>
      </c>
      <c r="C25" s="577" t="s">
        <v>131</v>
      </c>
      <c r="D25" s="578">
        <v>95.013</v>
      </c>
      <c r="E25" s="578">
        <v>127.6</v>
      </c>
      <c r="F25" s="578">
        <v>105</v>
      </c>
      <c r="G25" s="578">
        <v>34.29741193310386</v>
      </c>
      <c r="H25" s="584">
        <v>-17.711598746081506</v>
      </c>
    </row>
    <row r="26" spans="2:8" ht="15" customHeight="1">
      <c r="B26" s="583">
        <v>20</v>
      </c>
      <c r="C26" s="577" t="s">
        <v>132</v>
      </c>
      <c r="D26" s="578">
        <v>1089.9</v>
      </c>
      <c r="E26" s="578">
        <v>1069.8</v>
      </c>
      <c r="F26" s="578">
        <v>1427.6</v>
      </c>
      <c r="G26" s="578">
        <v>-1.844205890448677</v>
      </c>
      <c r="H26" s="584">
        <v>33.44550383249208</v>
      </c>
    </row>
    <row r="27" spans="2:8" ht="15" customHeight="1">
      <c r="B27" s="583">
        <v>21</v>
      </c>
      <c r="C27" s="577" t="s">
        <v>133</v>
      </c>
      <c r="D27" s="578">
        <v>559.5</v>
      </c>
      <c r="E27" s="578">
        <v>1867.7</v>
      </c>
      <c r="F27" s="578">
        <v>2694.3</v>
      </c>
      <c r="G27" s="578">
        <v>233.81590705987486</v>
      </c>
      <c r="H27" s="584">
        <v>44.25764309043208</v>
      </c>
    </row>
    <row r="28" spans="2:8" ht="15" customHeight="1">
      <c r="B28" s="583"/>
      <c r="C28" s="577" t="s">
        <v>165</v>
      </c>
      <c r="D28" s="578">
        <v>129.2</v>
      </c>
      <c r="E28" s="578">
        <v>285.3</v>
      </c>
      <c r="F28" s="578">
        <v>552.1</v>
      </c>
      <c r="G28" s="578">
        <v>120.82043343653254</v>
      </c>
      <c r="H28" s="584">
        <v>93.51559761654394</v>
      </c>
    </row>
    <row r="29" spans="2:8" ht="15" customHeight="1">
      <c r="B29" s="583"/>
      <c r="C29" s="577" t="s">
        <v>166</v>
      </c>
      <c r="D29" s="578">
        <v>125.4</v>
      </c>
      <c r="E29" s="578">
        <v>1366.9</v>
      </c>
      <c r="F29" s="578">
        <v>1209.9</v>
      </c>
      <c r="G29" s="578">
        <v>990.0318979266347</v>
      </c>
      <c r="H29" s="584">
        <v>-11.485843880313112</v>
      </c>
    </row>
    <row r="30" spans="2:8" ht="15" customHeight="1">
      <c r="B30" s="583"/>
      <c r="C30" s="577" t="s">
        <v>167</v>
      </c>
      <c r="D30" s="578">
        <v>304.9</v>
      </c>
      <c r="E30" s="578">
        <v>215.5</v>
      </c>
      <c r="F30" s="578">
        <v>932.3</v>
      </c>
      <c r="G30" s="578">
        <v>-29.32108888160053</v>
      </c>
      <c r="H30" s="584">
        <v>332.62180974477957</v>
      </c>
    </row>
    <row r="31" spans="2:8" ht="15" customHeight="1">
      <c r="B31" s="583">
        <v>22</v>
      </c>
      <c r="C31" s="577" t="s">
        <v>134</v>
      </c>
      <c r="D31" s="578">
        <v>16.8</v>
      </c>
      <c r="E31" s="578">
        <v>30.7</v>
      </c>
      <c r="F31" s="578">
        <v>15.1</v>
      </c>
      <c r="G31" s="578">
        <v>82.73809523809524</v>
      </c>
      <c r="H31" s="584">
        <v>-50.814332247557</v>
      </c>
    </row>
    <row r="32" spans="2:8" ht="15" customHeight="1">
      <c r="B32" s="583">
        <v>23</v>
      </c>
      <c r="C32" s="577" t="s">
        <v>135</v>
      </c>
      <c r="D32" s="578">
        <v>56.7</v>
      </c>
      <c r="E32" s="578">
        <v>390.5</v>
      </c>
      <c r="F32" s="578">
        <v>835.6</v>
      </c>
      <c r="G32" s="578">
        <v>588.7125220458554</v>
      </c>
      <c r="H32" s="584">
        <v>113.98207426376445</v>
      </c>
    </row>
    <row r="33" spans="2:8" ht="15" customHeight="1">
      <c r="B33" s="583">
        <v>24</v>
      </c>
      <c r="C33" s="577" t="s">
        <v>136</v>
      </c>
      <c r="D33" s="578">
        <v>158.9</v>
      </c>
      <c r="E33" s="578">
        <v>32.7</v>
      </c>
      <c r="F33" s="578">
        <v>45.9</v>
      </c>
      <c r="G33" s="578">
        <v>-79.42101950912523</v>
      </c>
      <c r="H33" s="584">
        <v>40.366972477064195</v>
      </c>
    </row>
    <row r="34" spans="2:8" ht="15" customHeight="1">
      <c r="B34" s="583">
        <v>25</v>
      </c>
      <c r="C34" s="577" t="s">
        <v>137</v>
      </c>
      <c r="D34" s="578">
        <v>155.507</v>
      </c>
      <c r="E34" s="578">
        <v>83.7</v>
      </c>
      <c r="F34" s="578">
        <v>369.3</v>
      </c>
      <c r="G34" s="578">
        <v>-46.176056383313934</v>
      </c>
      <c r="H34" s="584">
        <v>341.2186379928316</v>
      </c>
    </row>
    <row r="35" spans="2:8" ht="15" customHeight="1">
      <c r="B35" s="583">
        <v>26</v>
      </c>
      <c r="C35" s="577" t="s">
        <v>138</v>
      </c>
      <c r="D35" s="578">
        <v>53.2</v>
      </c>
      <c r="E35" s="578">
        <v>11.4</v>
      </c>
      <c r="F35" s="578">
        <v>21.1</v>
      </c>
      <c r="G35" s="578">
        <v>-78.57142857142858</v>
      </c>
      <c r="H35" s="584">
        <v>85.08771929824564</v>
      </c>
    </row>
    <row r="36" spans="2:8" ht="15" customHeight="1">
      <c r="B36" s="583">
        <v>27</v>
      </c>
      <c r="C36" s="577" t="s">
        <v>139</v>
      </c>
      <c r="D36" s="578">
        <v>523.7</v>
      </c>
      <c r="E36" s="578">
        <v>424.9</v>
      </c>
      <c r="F36" s="578">
        <v>387.7</v>
      </c>
      <c r="G36" s="578">
        <v>-18.86576284132137</v>
      </c>
      <c r="H36" s="584">
        <v>-8.75500117674747</v>
      </c>
    </row>
    <row r="37" spans="2:8" ht="15" customHeight="1">
      <c r="B37" s="583">
        <v>28</v>
      </c>
      <c r="C37" s="577" t="s">
        <v>140</v>
      </c>
      <c r="D37" s="578">
        <v>323.917</v>
      </c>
      <c r="E37" s="578">
        <v>337.8</v>
      </c>
      <c r="F37" s="578">
        <v>355.2</v>
      </c>
      <c r="G37" s="578">
        <v>4.285974493465929</v>
      </c>
      <c r="H37" s="584">
        <v>5.150976909413842</v>
      </c>
    </row>
    <row r="38" spans="2:8" ht="15" customHeight="1">
      <c r="B38" s="583">
        <v>29</v>
      </c>
      <c r="C38" s="577" t="s">
        <v>141</v>
      </c>
      <c r="D38" s="578">
        <v>72.1</v>
      </c>
      <c r="E38" s="578">
        <v>24.8</v>
      </c>
      <c r="F38" s="578">
        <v>5.1</v>
      </c>
      <c r="G38" s="578">
        <v>-65.60332871012483</v>
      </c>
      <c r="H38" s="584">
        <v>-79.43548387096774</v>
      </c>
    </row>
    <row r="39" spans="2:8" ht="15" customHeight="1">
      <c r="B39" s="583">
        <v>30</v>
      </c>
      <c r="C39" s="577" t="s">
        <v>142</v>
      </c>
      <c r="D39" s="578">
        <v>82.115</v>
      </c>
      <c r="E39" s="578">
        <v>64.9</v>
      </c>
      <c r="F39" s="578">
        <v>26.7</v>
      </c>
      <c r="G39" s="578">
        <v>-20.964501004688557</v>
      </c>
      <c r="H39" s="584">
        <v>-58.859784283513086</v>
      </c>
    </row>
    <row r="40" spans="2:8" ht="15" customHeight="1">
      <c r="B40" s="583">
        <v>31</v>
      </c>
      <c r="C40" s="577" t="s">
        <v>143</v>
      </c>
      <c r="D40" s="578">
        <v>39.1</v>
      </c>
      <c r="E40" s="578">
        <v>51</v>
      </c>
      <c r="F40" s="578">
        <v>36.3</v>
      </c>
      <c r="G40" s="578">
        <v>30.434782608695684</v>
      </c>
      <c r="H40" s="584">
        <v>-28.82352941176471</v>
      </c>
    </row>
    <row r="41" spans="2:8" ht="15" customHeight="1">
      <c r="B41" s="583">
        <v>32</v>
      </c>
      <c r="C41" s="577" t="s">
        <v>144</v>
      </c>
      <c r="D41" s="578">
        <v>453.918</v>
      </c>
      <c r="E41" s="578">
        <v>2.3</v>
      </c>
      <c r="F41" s="578">
        <v>405.6</v>
      </c>
      <c r="G41" s="578">
        <v>-99.49330055208209</v>
      </c>
      <c r="H41" s="584" t="s">
        <v>1308</v>
      </c>
    </row>
    <row r="42" spans="2:8" ht="15" customHeight="1">
      <c r="B42" s="583">
        <v>33</v>
      </c>
      <c r="C42" s="577" t="s">
        <v>145</v>
      </c>
      <c r="D42" s="578">
        <v>1355.6960000000001</v>
      </c>
      <c r="E42" s="578">
        <v>2476.8</v>
      </c>
      <c r="F42" s="578">
        <v>1709.3</v>
      </c>
      <c r="G42" s="578">
        <v>82.69582561282175</v>
      </c>
      <c r="H42" s="584">
        <v>-30.987564599483207</v>
      </c>
    </row>
    <row r="43" spans="2:8" ht="15" customHeight="1">
      <c r="B43" s="583">
        <v>34</v>
      </c>
      <c r="C43" s="577" t="s">
        <v>717</v>
      </c>
      <c r="D43" s="578">
        <v>327.3</v>
      </c>
      <c r="E43" s="578">
        <v>10.6</v>
      </c>
      <c r="F43" s="578">
        <v>6</v>
      </c>
      <c r="G43" s="578">
        <v>-96.76138099602811</v>
      </c>
      <c r="H43" s="584">
        <v>-43.39622641509434</v>
      </c>
    </row>
    <row r="44" spans="2:8" ht="15" customHeight="1">
      <c r="B44" s="583">
        <v>35</v>
      </c>
      <c r="C44" s="577" t="s">
        <v>146</v>
      </c>
      <c r="D44" s="578">
        <v>4.8</v>
      </c>
      <c r="E44" s="578">
        <v>64.5</v>
      </c>
      <c r="F44" s="578">
        <v>0</v>
      </c>
      <c r="G44" s="578" t="s">
        <v>1308</v>
      </c>
      <c r="H44" s="584">
        <v>-100</v>
      </c>
    </row>
    <row r="45" spans="2:8" ht="15" customHeight="1">
      <c r="B45" s="583">
        <v>36</v>
      </c>
      <c r="C45" s="577" t="s">
        <v>147</v>
      </c>
      <c r="D45" s="578">
        <v>1409.2</v>
      </c>
      <c r="E45" s="578">
        <v>233.6</v>
      </c>
      <c r="F45" s="578">
        <v>239.3</v>
      </c>
      <c r="G45" s="578">
        <v>-83.4232188475731</v>
      </c>
      <c r="H45" s="584">
        <v>2.4400684931507044</v>
      </c>
    </row>
    <row r="46" spans="2:8" ht="15" customHeight="1">
      <c r="B46" s="583">
        <v>37</v>
      </c>
      <c r="C46" s="577" t="s">
        <v>148</v>
      </c>
      <c r="D46" s="578">
        <v>55</v>
      </c>
      <c r="E46" s="578">
        <v>82.2</v>
      </c>
      <c r="F46" s="578">
        <v>77.4</v>
      </c>
      <c r="G46" s="578">
        <v>49.454545454545496</v>
      </c>
      <c r="H46" s="584">
        <v>-5.83941605839415</v>
      </c>
    </row>
    <row r="47" spans="2:8" ht="15" customHeight="1">
      <c r="B47" s="583">
        <v>38</v>
      </c>
      <c r="C47" s="577" t="s">
        <v>149</v>
      </c>
      <c r="D47" s="578">
        <v>213</v>
      </c>
      <c r="E47" s="578">
        <v>197.4</v>
      </c>
      <c r="F47" s="578">
        <v>164.2</v>
      </c>
      <c r="G47" s="578">
        <v>-7.323943661971825</v>
      </c>
      <c r="H47" s="584">
        <v>-16.818642350557255</v>
      </c>
    </row>
    <row r="48" spans="2:8" ht="15" customHeight="1">
      <c r="B48" s="583">
        <v>39</v>
      </c>
      <c r="C48" s="577" t="s">
        <v>150</v>
      </c>
      <c r="D48" s="578">
        <v>600</v>
      </c>
      <c r="E48" s="578">
        <v>404.8</v>
      </c>
      <c r="F48" s="578">
        <v>515.6</v>
      </c>
      <c r="G48" s="578">
        <v>-32.53333333333333</v>
      </c>
      <c r="H48" s="584">
        <v>27.371541501976267</v>
      </c>
    </row>
    <row r="49" spans="2:8" ht="15" customHeight="1">
      <c r="B49" s="583">
        <v>40</v>
      </c>
      <c r="C49" s="577" t="s">
        <v>151</v>
      </c>
      <c r="D49" s="578">
        <v>106.3</v>
      </c>
      <c r="E49" s="578">
        <v>154.6</v>
      </c>
      <c r="F49" s="578">
        <v>218.5</v>
      </c>
      <c r="G49" s="578">
        <v>45.43744120413922</v>
      </c>
      <c r="H49" s="584">
        <v>41.33247089262616</v>
      </c>
    </row>
    <row r="50" spans="2:8" ht="15" customHeight="1">
      <c r="B50" s="583">
        <v>41</v>
      </c>
      <c r="C50" s="577" t="s">
        <v>152</v>
      </c>
      <c r="D50" s="578">
        <v>374.4</v>
      </c>
      <c r="E50" s="578">
        <v>267.1</v>
      </c>
      <c r="F50" s="578">
        <v>284.3</v>
      </c>
      <c r="G50" s="578">
        <v>-28.659188034188034</v>
      </c>
      <c r="H50" s="584">
        <v>6.4395357543991025</v>
      </c>
    </row>
    <row r="51" spans="2:8" ht="15" customHeight="1">
      <c r="B51" s="583">
        <v>42</v>
      </c>
      <c r="C51" s="577" t="s">
        <v>153</v>
      </c>
      <c r="D51" s="578">
        <v>266.86199999999997</v>
      </c>
      <c r="E51" s="578">
        <v>30.4</v>
      </c>
      <c r="F51" s="578">
        <v>24</v>
      </c>
      <c r="G51" s="578">
        <v>-88.60834438773598</v>
      </c>
      <c r="H51" s="584">
        <v>-21.052631578947384</v>
      </c>
    </row>
    <row r="52" spans="2:8" ht="15" customHeight="1">
      <c r="B52" s="583">
        <v>43</v>
      </c>
      <c r="C52" s="577" t="s">
        <v>154</v>
      </c>
      <c r="D52" s="578">
        <v>65.59700000000001</v>
      </c>
      <c r="E52" s="578">
        <v>60.4</v>
      </c>
      <c r="F52" s="578">
        <v>52.7</v>
      </c>
      <c r="G52" s="578">
        <v>-7.922618412427411</v>
      </c>
      <c r="H52" s="584">
        <v>-12.74834437086092</v>
      </c>
    </row>
    <row r="53" spans="2:8" ht="15" customHeight="1">
      <c r="B53" s="583">
        <v>44</v>
      </c>
      <c r="C53" s="577" t="s">
        <v>155</v>
      </c>
      <c r="D53" s="578">
        <v>1533.338</v>
      </c>
      <c r="E53" s="578">
        <v>2018.7</v>
      </c>
      <c r="F53" s="578">
        <v>2163.2</v>
      </c>
      <c r="G53" s="578">
        <v>31.65394714016088</v>
      </c>
      <c r="H53" s="584">
        <v>7.1580720265517215</v>
      </c>
    </row>
    <row r="54" spans="2:8" ht="15" customHeight="1">
      <c r="B54" s="583">
        <v>45</v>
      </c>
      <c r="C54" s="577" t="s">
        <v>156</v>
      </c>
      <c r="D54" s="578">
        <v>2102</v>
      </c>
      <c r="E54" s="578">
        <v>1879.2</v>
      </c>
      <c r="F54" s="578">
        <v>2407.3</v>
      </c>
      <c r="G54" s="578">
        <v>-10.599429115128444</v>
      </c>
      <c r="H54" s="584">
        <v>28.102383993188568</v>
      </c>
    </row>
    <row r="55" spans="2:8" ht="15" customHeight="1">
      <c r="B55" s="583">
        <v>46</v>
      </c>
      <c r="C55" s="577" t="s">
        <v>157</v>
      </c>
      <c r="D55" s="578">
        <v>448.4</v>
      </c>
      <c r="E55" s="578">
        <v>413.7</v>
      </c>
      <c r="F55" s="578">
        <v>543.4</v>
      </c>
      <c r="G55" s="578">
        <v>-7.738626226583392</v>
      </c>
      <c r="H55" s="584">
        <v>31.351220691322226</v>
      </c>
    </row>
    <row r="56" spans="2:8" ht="15" customHeight="1">
      <c r="B56" s="583">
        <v>47</v>
      </c>
      <c r="C56" s="577" t="s">
        <v>158</v>
      </c>
      <c r="D56" s="578">
        <v>0.5</v>
      </c>
      <c r="E56" s="578">
        <v>1.8</v>
      </c>
      <c r="F56" s="578">
        <v>0.4</v>
      </c>
      <c r="G56" s="578">
        <v>260</v>
      </c>
      <c r="H56" s="584">
        <v>-77.77777777777777</v>
      </c>
    </row>
    <row r="57" spans="2:8" ht="15" customHeight="1">
      <c r="B57" s="583">
        <v>48</v>
      </c>
      <c r="C57" s="577" t="s">
        <v>159</v>
      </c>
      <c r="D57" s="578">
        <v>66.8</v>
      </c>
      <c r="E57" s="578">
        <v>14.1</v>
      </c>
      <c r="F57" s="578">
        <v>31.1</v>
      </c>
      <c r="G57" s="578">
        <v>-78.89221556886227</v>
      </c>
      <c r="H57" s="584">
        <v>120.56737588652487</v>
      </c>
    </row>
    <row r="58" spans="2:8" ht="15" customHeight="1">
      <c r="B58" s="583">
        <v>49</v>
      </c>
      <c r="C58" s="577" t="s">
        <v>160</v>
      </c>
      <c r="D58" s="578">
        <v>693</v>
      </c>
      <c r="E58" s="578">
        <v>655.1</v>
      </c>
      <c r="F58" s="578">
        <v>993.9</v>
      </c>
      <c r="G58" s="578">
        <v>-5.468975468975472</v>
      </c>
      <c r="H58" s="584">
        <v>51.71729506945505</v>
      </c>
    </row>
    <row r="59" spans="2:8" ht="15" customHeight="1">
      <c r="B59" s="583">
        <v>50</v>
      </c>
      <c r="C59" s="577" t="s">
        <v>161</v>
      </c>
      <c r="D59" s="578">
        <v>0</v>
      </c>
      <c r="E59" s="578">
        <v>0</v>
      </c>
      <c r="F59" s="578">
        <v>0</v>
      </c>
      <c r="G59" s="578" t="s">
        <v>1308</v>
      </c>
      <c r="H59" s="584" t="s">
        <v>1308</v>
      </c>
    </row>
    <row r="60" spans="2:8" ht="15" customHeight="1">
      <c r="B60" s="583">
        <v>51</v>
      </c>
      <c r="C60" s="577" t="s">
        <v>162</v>
      </c>
      <c r="D60" s="578">
        <v>2284.3</v>
      </c>
      <c r="E60" s="578">
        <v>1567.1</v>
      </c>
      <c r="F60" s="578">
        <v>2449.4</v>
      </c>
      <c r="G60" s="578">
        <v>-31.39692684848751</v>
      </c>
      <c r="H60" s="584">
        <v>56.30144853551141</v>
      </c>
    </row>
    <row r="61" spans="2:8" ht="15" customHeight="1">
      <c r="B61" s="583"/>
      <c r="C61" s="575" t="s">
        <v>163</v>
      </c>
      <c r="D61" s="575">
        <v>7096.158000000003</v>
      </c>
      <c r="E61" s="575">
        <v>6803.238000000005</v>
      </c>
      <c r="F61" s="970">
        <v>6496.786999999998</v>
      </c>
      <c r="G61" s="576">
        <v>-4.127867502386479</v>
      </c>
      <c r="H61" s="582">
        <v>-4.5044874220188404</v>
      </c>
    </row>
    <row r="62" spans="2:8" ht="13.5" thickBot="1">
      <c r="B62" s="590"/>
      <c r="C62" s="591" t="s">
        <v>164</v>
      </c>
      <c r="D62" s="592">
        <v>26743.1</v>
      </c>
      <c r="E62" s="592">
        <v>25873.3</v>
      </c>
      <c r="F62" s="592">
        <v>28663.5</v>
      </c>
      <c r="G62" s="593">
        <v>-3.25242772902169</v>
      </c>
      <c r="H62" s="594">
        <v>10.784090162445466</v>
      </c>
    </row>
    <row r="63" spans="2:8" ht="13.5" thickTop="1">
      <c r="B63" s="969" t="s">
        <v>851</v>
      </c>
      <c r="C63" s="586"/>
      <c r="D63" s="587"/>
      <c r="E63" s="587"/>
      <c r="F63" s="588"/>
      <c r="G63" s="589"/>
      <c r="H63" s="589"/>
    </row>
    <row r="64" spans="2:8" ht="12.75">
      <c r="B64" s="585" t="s">
        <v>1576</v>
      </c>
      <c r="C64" s="585"/>
      <c r="D64" s="585"/>
      <c r="E64" s="585"/>
      <c r="F64" s="585"/>
      <c r="G64" s="585"/>
      <c r="H64" s="585"/>
    </row>
    <row r="65" spans="2:8" ht="15" customHeight="1">
      <c r="B65" s="17"/>
      <c r="C65" s="17"/>
      <c r="D65" s="17"/>
      <c r="E65" s="17"/>
      <c r="F65" s="22"/>
      <c r="G65" s="17"/>
      <c r="H65" s="17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fitToHeight="1" fitToWidth="1" horizontalDpi="600" verticalDpi="600" orientation="portrait" scale="6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1"/>
  <sheetViews>
    <sheetView zoomScalePageLayoutView="0" workbookViewId="0" topLeftCell="A1">
      <selection activeCell="D4" sqref="D4:F4"/>
    </sheetView>
  </sheetViews>
  <sheetFormatPr defaultColWidth="9.140625" defaultRowHeight="12.75"/>
  <cols>
    <col min="1" max="1" width="4.00390625" style="15" customWidth="1"/>
    <col min="2" max="2" width="6.00390625" style="15" customWidth="1"/>
    <col min="3" max="3" width="27.421875" style="15" customWidth="1"/>
    <col min="4" max="8" width="11.7109375" style="15" customWidth="1"/>
    <col min="9" max="16384" width="9.140625" style="15" customWidth="1"/>
  </cols>
  <sheetData>
    <row r="1" spans="2:8" ht="15" customHeight="1">
      <c r="B1" s="1328" t="s">
        <v>848</v>
      </c>
      <c r="C1" s="1328"/>
      <c r="D1" s="1328"/>
      <c r="E1" s="1328"/>
      <c r="F1" s="1328"/>
      <c r="G1" s="1328"/>
      <c r="H1" s="1328"/>
    </row>
    <row r="2" spans="2:8" ht="15" customHeight="1">
      <c r="B2" s="1560" t="s">
        <v>813</v>
      </c>
      <c r="C2" s="1560"/>
      <c r="D2" s="1560"/>
      <c r="E2" s="1560"/>
      <c r="F2" s="1560"/>
      <c r="G2" s="1560"/>
      <c r="H2" s="1560"/>
    </row>
    <row r="3" spans="2:8" ht="15" customHeight="1" thickBot="1">
      <c r="B3" s="1561" t="s">
        <v>461</v>
      </c>
      <c r="C3" s="1561"/>
      <c r="D3" s="1561"/>
      <c r="E3" s="1561"/>
      <c r="F3" s="1561"/>
      <c r="G3" s="1561"/>
      <c r="H3" s="1561"/>
    </row>
    <row r="4" spans="2:8" ht="15" customHeight="1" thickTop="1">
      <c r="B4" s="597"/>
      <c r="C4" s="598"/>
      <c r="D4" s="1562" t="s">
        <v>432</v>
      </c>
      <c r="E4" s="1562"/>
      <c r="F4" s="1562"/>
      <c r="G4" s="1563" t="s">
        <v>1549</v>
      </c>
      <c r="H4" s="1564"/>
    </row>
    <row r="5" spans="2:8" ht="15" customHeight="1">
      <c r="B5" s="599"/>
      <c r="C5" s="600"/>
      <c r="D5" s="601" t="s">
        <v>342</v>
      </c>
      <c r="E5" s="601" t="s">
        <v>841</v>
      </c>
      <c r="F5" s="601" t="s">
        <v>1008</v>
      </c>
      <c r="G5" s="601" t="s">
        <v>1523</v>
      </c>
      <c r="H5" s="602" t="s">
        <v>1217</v>
      </c>
    </row>
    <row r="6" spans="2:8" ht="15" customHeight="1">
      <c r="B6" s="603"/>
      <c r="C6" s="604" t="s">
        <v>1574</v>
      </c>
      <c r="D6" s="605">
        <v>13309.6</v>
      </c>
      <c r="E6" s="605">
        <v>10890.1</v>
      </c>
      <c r="F6" s="605">
        <v>10470.1</v>
      </c>
      <c r="G6" s="605">
        <v>-18.17860792210135</v>
      </c>
      <c r="H6" s="606">
        <v>-3.8567138961074505</v>
      </c>
    </row>
    <row r="7" spans="2:8" ht="15" customHeight="1">
      <c r="B7" s="607">
        <v>1</v>
      </c>
      <c r="C7" s="608" t="s">
        <v>168</v>
      </c>
      <c r="D7" s="609">
        <v>451.3</v>
      </c>
      <c r="E7" s="609">
        <v>802.7</v>
      </c>
      <c r="F7" s="609">
        <v>146.7</v>
      </c>
      <c r="G7" s="609">
        <v>77.86394859295368</v>
      </c>
      <c r="H7" s="610">
        <v>-81.72418088949794</v>
      </c>
    </row>
    <row r="8" spans="2:8" ht="15" customHeight="1">
      <c r="B8" s="607">
        <v>2</v>
      </c>
      <c r="C8" s="608" t="s">
        <v>131</v>
      </c>
      <c r="D8" s="609">
        <v>261.3</v>
      </c>
      <c r="E8" s="609">
        <v>190.6</v>
      </c>
      <c r="F8" s="609">
        <v>112.2</v>
      </c>
      <c r="G8" s="609">
        <v>-27.057022579410628</v>
      </c>
      <c r="H8" s="610">
        <v>-41.1332633788038</v>
      </c>
    </row>
    <row r="9" spans="2:8" ht="15" customHeight="1">
      <c r="B9" s="607">
        <v>3</v>
      </c>
      <c r="C9" s="608" t="s">
        <v>169</v>
      </c>
      <c r="D9" s="609">
        <v>197.1</v>
      </c>
      <c r="E9" s="609">
        <v>427</v>
      </c>
      <c r="F9" s="609">
        <v>247.6</v>
      </c>
      <c r="G9" s="609">
        <v>116.6412988330797</v>
      </c>
      <c r="H9" s="610">
        <v>-42.01405152224824</v>
      </c>
    </row>
    <row r="10" spans="2:8" ht="15" customHeight="1">
      <c r="B10" s="607">
        <v>4</v>
      </c>
      <c r="C10" s="608" t="s">
        <v>170</v>
      </c>
      <c r="D10" s="609">
        <v>1</v>
      </c>
      <c r="E10" s="609">
        <v>0</v>
      </c>
      <c r="F10" s="609">
        <v>0</v>
      </c>
      <c r="G10" s="609">
        <v>-100</v>
      </c>
      <c r="H10" s="610" t="s">
        <v>1308</v>
      </c>
    </row>
    <row r="11" spans="2:8" ht="15" customHeight="1">
      <c r="B11" s="607">
        <v>5</v>
      </c>
      <c r="C11" s="608" t="s">
        <v>143</v>
      </c>
      <c r="D11" s="609">
        <v>953.9</v>
      </c>
      <c r="E11" s="609">
        <v>945.8</v>
      </c>
      <c r="F11" s="609">
        <v>1311.2</v>
      </c>
      <c r="G11" s="609">
        <v>-0.8491456127476908</v>
      </c>
      <c r="H11" s="610">
        <v>38.63396066821741</v>
      </c>
    </row>
    <row r="12" spans="2:8" ht="15" customHeight="1">
      <c r="B12" s="607">
        <v>6</v>
      </c>
      <c r="C12" s="608" t="s">
        <v>717</v>
      </c>
      <c r="D12" s="609">
        <v>3925.5</v>
      </c>
      <c r="E12" s="609">
        <v>2830</v>
      </c>
      <c r="F12" s="609">
        <v>3098</v>
      </c>
      <c r="G12" s="609">
        <v>-27.907272958858755</v>
      </c>
      <c r="H12" s="610">
        <v>9.469964664310965</v>
      </c>
    </row>
    <row r="13" spans="2:8" ht="15" customHeight="1">
      <c r="B13" s="607">
        <v>7</v>
      </c>
      <c r="C13" s="608" t="s">
        <v>171</v>
      </c>
      <c r="D13" s="609">
        <v>3329.4</v>
      </c>
      <c r="E13" s="609">
        <v>2661.5</v>
      </c>
      <c r="F13" s="609">
        <v>2059.4</v>
      </c>
      <c r="G13" s="609">
        <v>-20.060671592479125</v>
      </c>
      <c r="H13" s="610">
        <v>-22.62258125117414</v>
      </c>
    </row>
    <row r="14" spans="2:8" ht="15" customHeight="1">
      <c r="B14" s="607">
        <v>8</v>
      </c>
      <c r="C14" s="608" t="s">
        <v>172</v>
      </c>
      <c r="D14" s="609">
        <v>5.2</v>
      </c>
      <c r="E14" s="609">
        <v>17.4</v>
      </c>
      <c r="F14" s="609">
        <v>22.8</v>
      </c>
      <c r="G14" s="609">
        <v>234.61538461538464</v>
      </c>
      <c r="H14" s="610">
        <v>31.034482758620697</v>
      </c>
    </row>
    <row r="15" spans="2:8" ht="15" customHeight="1">
      <c r="B15" s="607">
        <v>9</v>
      </c>
      <c r="C15" s="608" t="s">
        <v>173</v>
      </c>
      <c r="D15" s="609">
        <v>216.8</v>
      </c>
      <c r="E15" s="609">
        <v>113.4</v>
      </c>
      <c r="F15" s="609">
        <v>51.4</v>
      </c>
      <c r="G15" s="609">
        <v>-47.693726937269375</v>
      </c>
      <c r="H15" s="610">
        <v>-54.673721340388006</v>
      </c>
    </row>
    <row r="16" spans="2:8" ht="15" customHeight="1">
      <c r="B16" s="607">
        <v>10</v>
      </c>
      <c r="C16" s="608" t="s">
        <v>174</v>
      </c>
      <c r="D16" s="609">
        <v>222.7</v>
      </c>
      <c r="E16" s="609">
        <v>211.8</v>
      </c>
      <c r="F16" s="609">
        <v>272.9</v>
      </c>
      <c r="G16" s="609">
        <v>-4.894476874719345</v>
      </c>
      <c r="H16" s="610">
        <v>28.847969782813976</v>
      </c>
    </row>
    <row r="17" spans="2:8" ht="15" customHeight="1">
      <c r="B17" s="607">
        <v>11</v>
      </c>
      <c r="C17" s="608" t="s">
        <v>175</v>
      </c>
      <c r="D17" s="609">
        <v>43.5</v>
      </c>
      <c r="E17" s="609">
        <v>60.7</v>
      </c>
      <c r="F17" s="609">
        <v>73.3</v>
      </c>
      <c r="G17" s="609">
        <v>39.54022988505744</v>
      </c>
      <c r="H17" s="610">
        <v>20.757825370675505</v>
      </c>
    </row>
    <row r="18" spans="2:8" ht="15" customHeight="1">
      <c r="B18" s="607">
        <v>12</v>
      </c>
      <c r="C18" s="608" t="s">
        <v>176</v>
      </c>
      <c r="D18" s="609">
        <v>3701.9</v>
      </c>
      <c r="E18" s="609">
        <v>2629.2</v>
      </c>
      <c r="F18" s="609">
        <v>3074.6</v>
      </c>
      <c r="G18" s="609">
        <v>-28.977011804748912</v>
      </c>
      <c r="H18" s="610">
        <v>16.9405142248593</v>
      </c>
    </row>
    <row r="19" spans="2:8" ht="15" customHeight="1">
      <c r="B19" s="603"/>
      <c r="C19" s="604" t="s">
        <v>163</v>
      </c>
      <c r="D19" s="611">
        <v>3882.2</v>
      </c>
      <c r="E19" s="611">
        <v>3421</v>
      </c>
      <c r="F19" s="611">
        <v>3630.5</v>
      </c>
      <c r="G19" s="605">
        <v>-11.879861933954984</v>
      </c>
      <c r="H19" s="606">
        <v>6.123940368313299</v>
      </c>
    </row>
    <row r="20" spans="2:8" ht="15" customHeight="1" thickBot="1">
      <c r="B20" s="612"/>
      <c r="C20" s="613" t="s">
        <v>178</v>
      </c>
      <c r="D20" s="614">
        <v>17191.8</v>
      </c>
      <c r="E20" s="614">
        <v>14311.1</v>
      </c>
      <c r="F20" s="614">
        <v>14171.9</v>
      </c>
      <c r="G20" s="615">
        <v>-16.75624425598251</v>
      </c>
      <c r="H20" s="616">
        <v>-0.9726715626331952</v>
      </c>
    </row>
    <row r="21" ht="13.5" thickTop="1">
      <c r="B21" s="1015" t="s">
        <v>580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8"/>
  <sheetViews>
    <sheetView zoomScalePageLayoutView="0" workbookViewId="0" topLeftCell="A1">
      <selection activeCell="D4" sqref="D4:F4"/>
    </sheetView>
  </sheetViews>
  <sheetFormatPr defaultColWidth="9.140625" defaultRowHeight="12.75"/>
  <cols>
    <col min="1" max="1" width="9.140625" style="15" customWidth="1"/>
    <col min="2" max="2" width="6.140625" style="15" customWidth="1"/>
    <col min="3" max="3" width="29.421875" style="15" bestFit="1" customWidth="1"/>
    <col min="4" max="6" width="11.7109375" style="15" customWidth="1"/>
    <col min="7" max="7" width="9.00390625" style="15" customWidth="1"/>
    <col min="8" max="8" width="8.421875" style="15" customWidth="1"/>
    <col min="9" max="16384" width="9.140625" style="15" customWidth="1"/>
  </cols>
  <sheetData>
    <row r="1" spans="2:8" ht="12.75">
      <c r="B1" s="1328" t="s">
        <v>849</v>
      </c>
      <c r="C1" s="1328"/>
      <c r="D1" s="1328"/>
      <c r="E1" s="1328"/>
      <c r="F1" s="1328"/>
      <c r="G1" s="1328"/>
      <c r="H1" s="1328"/>
    </row>
    <row r="2" spans="2:8" ht="15" customHeight="1">
      <c r="B2" s="1560" t="s">
        <v>1771</v>
      </c>
      <c r="C2" s="1560"/>
      <c r="D2" s="1560"/>
      <c r="E2" s="1560"/>
      <c r="F2" s="1560"/>
      <c r="G2" s="1560"/>
      <c r="H2" s="1560"/>
    </row>
    <row r="3" spans="2:8" ht="15" customHeight="1" thickBot="1">
      <c r="B3" s="1561" t="s">
        <v>461</v>
      </c>
      <c r="C3" s="1561"/>
      <c r="D3" s="1561"/>
      <c r="E3" s="1561"/>
      <c r="F3" s="1561"/>
      <c r="G3" s="1561"/>
      <c r="H3" s="1561"/>
    </row>
    <row r="4" spans="2:8" ht="15" customHeight="1" thickTop="1">
      <c r="B4" s="620"/>
      <c r="C4" s="1001"/>
      <c r="D4" s="1562" t="s">
        <v>432</v>
      </c>
      <c r="E4" s="1562"/>
      <c r="F4" s="1562"/>
      <c r="G4" s="1565" t="s">
        <v>1549</v>
      </c>
      <c r="H4" s="1564"/>
    </row>
    <row r="5" spans="2:8" ht="15" customHeight="1">
      <c r="B5" s="599"/>
      <c r="C5" s="1002"/>
      <c r="D5" s="601" t="s">
        <v>342</v>
      </c>
      <c r="E5" s="601" t="s">
        <v>841</v>
      </c>
      <c r="F5" s="601" t="s">
        <v>1008</v>
      </c>
      <c r="G5" s="624" t="s">
        <v>1523</v>
      </c>
      <c r="H5" s="602" t="s">
        <v>1217</v>
      </c>
    </row>
    <row r="6" spans="2:8" ht="15" customHeight="1">
      <c r="B6" s="621"/>
      <c r="C6" s="1003" t="s">
        <v>1574</v>
      </c>
      <c r="D6" s="617">
        <v>78082.99200000001</v>
      </c>
      <c r="E6" s="617">
        <v>108990.84300000002</v>
      </c>
      <c r="F6" s="617">
        <v>136270.60299999997</v>
      </c>
      <c r="G6" s="630">
        <v>39.58333333333334</v>
      </c>
      <c r="H6" s="606">
        <v>25.029405451979073</v>
      </c>
    </row>
    <row r="7" spans="2:8" ht="15" customHeight="1">
      <c r="B7" s="607">
        <v>1</v>
      </c>
      <c r="C7" s="1004" t="s">
        <v>179</v>
      </c>
      <c r="D7" s="618">
        <v>1110.776</v>
      </c>
      <c r="E7" s="618">
        <v>2562.5</v>
      </c>
      <c r="F7" s="618">
        <v>1704.8</v>
      </c>
      <c r="G7" s="631">
        <v>130.69457748456932</v>
      </c>
      <c r="H7" s="610">
        <v>-33.47121951219512</v>
      </c>
    </row>
    <row r="8" spans="2:8" ht="15" customHeight="1">
      <c r="B8" s="607">
        <v>2</v>
      </c>
      <c r="C8" s="1004" t="s">
        <v>1772</v>
      </c>
      <c r="D8" s="618">
        <v>338.703</v>
      </c>
      <c r="E8" s="618">
        <v>809.2080000000001</v>
      </c>
      <c r="F8" s="618">
        <v>751.1790000000001</v>
      </c>
      <c r="G8" s="631">
        <v>138.91373858513214</v>
      </c>
      <c r="H8" s="610">
        <v>-7.171085802414211</v>
      </c>
    </row>
    <row r="9" spans="2:8" ht="15" customHeight="1">
      <c r="B9" s="607">
        <v>3</v>
      </c>
      <c r="C9" s="1004" t="s">
        <v>182</v>
      </c>
      <c r="D9" s="618">
        <v>426.89300000000003</v>
      </c>
      <c r="E9" s="618">
        <v>453.3</v>
      </c>
      <c r="F9" s="618">
        <v>701.8</v>
      </c>
      <c r="G9" s="631">
        <v>6.185859219991883</v>
      </c>
      <c r="H9" s="610">
        <v>54.820207368188846</v>
      </c>
    </row>
    <row r="10" spans="2:8" ht="15" customHeight="1">
      <c r="B10" s="607">
        <v>4</v>
      </c>
      <c r="C10" s="1004" t="s">
        <v>183</v>
      </c>
      <c r="D10" s="618">
        <v>52.7</v>
      </c>
      <c r="E10" s="618">
        <v>272.8</v>
      </c>
      <c r="F10" s="618">
        <v>321.5</v>
      </c>
      <c r="G10" s="631">
        <v>417.6470588235294</v>
      </c>
      <c r="H10" s="610">
        <v>17.851906158357764</v>
      </c>
    </row>
    <row r="11" spans="2:8" ht="15" customHeight="1">
      <c r="B11" s="607">
        <v>5</v>
      </c>
      <c r="C11" s="1004" t="s">
        <v>184</v>
      </c>
      <c r="D11" s="618">
        <v>247.9</v>
      </c>
      <c r="E11" s="618">
        <v>413.6</v>
      </c>
      <c r="F11" s="618">
        <v>650.5</v>
      </c>
      <c r="G11" s="631">
        <v>66.84146833400564</v>
      </c>
      <c r="H11" s="610">
        <v>57.27756286266924</v>
      </c>
    </row>
    <row r="12" spans="2:8" ht="15" customHeight="1">
      <c r="B12" s="607">
        <v>6</v>
      </c>
      <c r="C12" s="1004" t="s">
        <v>185</v>
      </c>
      <c r="D12" s="618">
        <v>2155.642</v>
      </c>
      <c r="E12" s="618">
        <v>2899.1</v>
      </c>
      <c r="F12" s="618">
        <v>2751</v>
      </c>
      <c r="G12" s="631">
        <v>34.48893647460943</v>
      </c>
      <c r="H12" s="610">
        <v>-5.108481942671858</v>
      </c>
    </row>
    <row r="13" spans="2:8" ht="15" customHeight="1">
      <c r="B13" s="607">
        <v>7</v>
      </c>
      <c r="C13" s="1004" t="s">
        <v>186</v>
      </c>
      <c r="D13" s="618">
        <v>7.2</v>
      </c>
      <c r="E13" s="618">
        <v>1090.6</v>
      </c>
      <c r="F13" s="618">
        <v>2215.9</v>
      </c>
      <c r="G13" s="631" t="s">
        <v>1308</v>
      </c>
      <c r="H13" s="610">
        <v>103.18173482486705</v>
      </c>
    </row>
    <row r="14" spans="2:8" ht="15" customHeight="1">
      <c r="B14" s="607">
        <v>8</v>
      </c>
      <c r="C14" s="1004" t="s">
        <v>121</v>
      </c>
      <c r="D14" s="618">
        <v>1766.939</v>
      </c>
      <c r="E14" s="618">
        <v>2121.8</v>
      </c>
      <c r="F14" s="618">
        <v>2085.8</v>
      </c>
      <c r="G14" s="631">
        <v>20.083375826782927</v>
      </c>
      <c r="H14" s="610">
        <v>-1.696672636440752</v>
      </c>
    </row>
    <row r="15" spans="2:8" ht="15" customHeight="1">
      <c r="B15" s="607">
        <v>9</v>
      </c>
      <c r="C15" s="1004" t="s">
        <v>187</v>
      </c>
      <c r="D15" s="618">
        <v>932.263</v>
      </c>
      <c r="E15" s="618">
        <v>1397.7</v>
      </c>
      <c r="F15" s="618">
        <v>1952.3</v>
      </c>
      <c r="G15" s="631">
        <v>49.925503854598986</v>
      </c>
      <c r="H15" s="610">
        <v>39.67947342061956</v>
      </c>
    </row>
    <row r="16" spans="2:8" ht="15" customHeight="1">
      <c r="B16" s="607">
        <v>10</v>
      </c>
      <c r="C16" s="1004" t="s">
        <v>1773</v>
      </c>
      <c r="D16" s="618">
        <v>4757.882</v>
      </c>
      <c r="E16" s="618">
        <v>4296.745</v>
      </c>
      <c r="F16" s="618">
        <v>6194.211</v>
      </c>
      <c r="G16" s="631">
        <v>-9.692064662385476</v>
      </c>
      <c r="H16" s="610">
        <v>44.16054478448223</v>
      </c>
    </row>
    <row r="17" spans="2:8" ht="15" customHeight="1">
      <c r="B17" s="607">
        <v>11</v>
      </c>
      <c r="C17" s="1004" t="s">
        <v>188</v>
      </c>
      <c r="D17" s="618">
        <v>33.6</v>
      </c>
      <c r="E17" s="618">
        <v>74.5</v>
      </c>
      <c r="F17" s="618">
        <v>96.2</v>
      </c>
      <c r="G17" s="631">
        <v>121.72619047619051</v>
      </c>
      <c r="H17" s="610">
        <v>29.1275167785235</v>
      </c>
    </row>
    <row r="18" spans="2:8" ht="15" customHeight="1">
      <c r="B18" s="607">
        <v>12</v>
      </c>
      <c r="C18" s="1004" t="s">
        <v>189</v>
      </c>
      <c r="D18" s="618">
        <v>459.80400000000003</v>
      </c>
      <c r="E18" s="618">
        <v>948.1</v>
      </c>
      <c r="F18" s="618">
        <v>1068.9</v>
      </c>
      <c r="G18" s="631">
        <v>106.19655331402075</v>
      </c>
      <c r="H18" s="610">
        <v>12.741272017719666</v>
      </c>
    </row>
    <row r="19" spans="2:8" ht="15" customHeight="1">
      <c r="B19" s="607">
        <v>13</v>
      </c>
      <c r="C19" s="1004" t="s">
        <v>190</v>
      </c>
      <c r="D19" s="618">
        <v>183.216</v>
      </c>
      <c r="E19" s="618">
        <v>168.3</v>
      </c>
      <c r="F19" s="618">
        <v>272.4</v>
      </c>
      <c r="G19" s="631">
        <v>-8.141210374639769</v>
      </c>
      <c r="H19" s="610">
        <v>61.853832442067755</v>
      </c>
    </row>
    <row r="20" spans="2:8" ht="15" customHeight="1">
      <c r="B20" s="607">
        <v>14</v>
      </c>
      <c r="C20" s="1004" t="s">
        <v>191</v>
      </c>
      <c r="D20" s="618">
        <v>48.7</v>
      </c>
      <c r="E20" s="618">
        <v>151.4</v>
      </c>
      <c r="F20" s="618">
        <v>503.4</v>
      </c>
      <c r="G20" s="631">
        <v>210.8829568788501</v>
      </c>
      <c r="H20" s="610">
        <v>232.49669749009252</v>
      </c>
    </row>
    <row r="21" spans="2:8" ht="15" customHeight="1">
      <c r="B21" s="607">
        <v>15</v>
      </c>
      <c r="C21" s="1004" t="s">
        <v>192</v>
      </c>
      <c r="D21" s="618">
        <v>2024.1169999999997</v>
      </c>
      <c r="E21" s="618">
        <v>3810.7</v>
      </c>
      <c r="F21" s="618">
        <v>4784</v>
      </c>
      <c r="G21" s="631">
        <v>88.26480880304842</v>
      </c>
      <c r="H21" s="610">
        <v>25.541239142414796</v>
      </c>
    </row>
    <row r="22" spans="2:8" ht="15" customHeight="1">
      <c r="B22" s="607">
        <v>16</v>
      </c>
      <c r="C22" s="1004" t="s">
        <v>193</v>
      </c>
      <c r="D22" s="618">
        <v>304.069</v>
      </c>
      <c r="E22" s="618">
        <v>545.9</v>
      </c>
      <c r="F22" s="618">
        <v>565.1</v>
      </c>
      <c r="G22" s="631">
        <v>79.5316194679497</v>
      </c>
      <c r="H22" s="610">
        <v>3.5171276790621135</v>
      </c>
    </row>
    <row r="23" spans="2:8" ht="15" customHeight="1">
      <c r="B23" s="607">
        <v>17</v>
      </c>
      <c r="C23" s="1004" t="s">
        <v>125</v>
      </c>
      <c r="D23" s="618">
        <v>234.7</v>
      </c>
      <c r="E23" s="618">
        <v>161.7</v>
      </c>
      <c r="F23" s="618">
        <v>486.2</v>
      </c>
      <c r="G23" s="631">
        <v>-31.103536429484464</v>
      </c>
      <c r="H23" s="610">
        <v>200.6802721088436</v>
      </c>
    </row>
    <row r="24" spans="2:8" ht="15" customHeight="1">
      <c r="B24" s="607">
        <v>18</v>
      </c>
      <c r="C24" s="1004" t="s">
        <v>195</v>
      </c>
      <c r="D24" s="618">
        <v>556.838</v>
      </c>
      <c r="E24" s="618">
        <v>740.5</v>
      </c>
      <c r="F24" s="618">
        <v>1090</v>
      </c>
      <c r="G24" s="631">
        <v>32.9830219920336</v>
      </c>
      <c r="H24" s="610">
        <v>47.197839297771765</v>
      </c>
    </row>
    <row r="25" spans="2:8" ht="15" customHeight="1">
      <c r="B25" s="607">
        <v>19</v>
      </c>
      <c r="C25" s="1004" t="s">
        <v>1774</v>
      </c>
      <c r="D25" s="618">
        <v>1363.3640000000003</v>
      </c>
      <c r="E25" s="618">
        <v>3345.925</v>
      </c>
      <c r="F25" s="618">
        <v>4262.931</v>
      </c>
      <c r="G25" s="631">
        <v>145.41685125909143</v>
      </c>
      <c r="H25" s="610">
        <v>27.406651374433054</v>
      </c>
    </row>
    <row r="26" spans="2:8" ht="15" customHeight="1">
      <c r="B26" s="607">
        <v>20</v>
      </c>
      <c r="C26" s="1004" t="s">
        <v>196</v>
      </c>
      <c r="D26" s="618">
        <v>73.2</v>
      </c>
      <c r="E26" s="618">
        <v>79.7</v>
      </c>
      <c r="F26" s="618">
        <v>113</v>
      </c>
      <c r="G26" s="631">
        <v>8.879781420765028</v>
      </c>
      <c r="H26" s="610">
        <v>41.78168130489331</v>
      </c>
    </row>
    <row r="27" spans="2:8" ht="15" customHeight="1">
      <c r="B27" s="607">
        <v>21</v>
      </c>
      <c r="C27" s="1004" t="s">
        <v>197</v>
      </c>
      <c r="D27" s="618">
        <v>154.604</v>
      </c>
      <c r="E27" s="618">
        <v>298</v>
      </c>
      <c r="F27" s="618">
        <v>506.8</v>
      </c>
      <c r="G27" s="631">
        <v>92.75051098289822</v>
      </c>
      <c r="H27" s="610">
        <v>70.0671140939597</v>
      </c>
    </row>
    <row r="28" spans="2:8" ht="15" customHeight="1">
      <c r="B28" s="607">
        <v>22</v>
      </c>
      <c r="C28" s="1004" t="s">
        <v>134</v>
      </c>
      <c r="D28" s="618">
        <v>232.333</v>
      </c>
      <c r="E28" s="618">
        <v>253.7</v>
      </c>
      <c r="F28" s="618">
        <v>175.7</v>
      </c>
      <c r="G28" s="631">
        <v>9.19671333818269</v>
      </c>
      <c r="H28" s="610">
        <v>-30.744974379188008</v>
      </c>
    </row>
    <row r="29" spans="2:8" ht="15" customHeight="1">
      <c r="B29" s="607">
        <v>23</v>
      </c>
      <c r="C29" s="1004" t="s">
        <v>198</v>
      </c>
      <c r="D29" s="618">
        <v>4415.58</v>
      </c>
      <c r="E29" s="618">
        <v>10072.405999999999</v>
      </c>
      <c r="F29" s="618">
        <v>12255.579</v>
      </c>
      <c r="G29" s="631">
        <v>128.11059928706987</v>
      </c>
      <c r="H29" s="610">
        <v>21.674791504631557</v>
      </c>
    </row>
    <row r="30" spans="2:8" ht="15" customHeight="1">
      <c r="B30" s="607">
        <v>24</v>
      </c>
      <c r="C30" s="1004" t="s">
        <v>1775</v>
      </c>
      <c r="D30" s="618">
        <v>1899.537</v>
      </c>
      <c r="E30" s="618">
        <v>4620.159000000001</v>
      </c>
      <c r="F30" s="618">
        <v>3650.503</v>
      </c>
      <c r="G30" s="631">
        <v>143.2255333799763</v>
      </c>
      <c r="H30" s="610">
        <v>-20.987502811050447</v>
      </c>
    </row>
    <row r="31" spans="2:8" ht="15" customHeight="1">
      <c r="B31" s="607">
        <v>25</v>
      </c>
      <c r="C31" s="1004" t="s">
        <v>199</v>
      </c>
      <c r="D31" s="618">
        <v>4037</v>
      </c>
      <c r="E31" s="618">
        <v>5041.6</v>
      </c>
      <c r="F31" s="618">
        <v>6107.5</v>
      </c>
      <c r="G31" s="631">
        <v>24.88481545702254</v>
      </c>
      <c r="H31" s="610">
        <v>21.14209774674704</v>
      </c>
    </row>
    <row r="32" spans="2:8" ht="15" customHeight="1">
      <c r="B32" s="607">
        <v>26</v>
      </c>
      <c r="C32" s="1004" t="s">
        <v>200</v>
      </c>
      <c r="D32" s="618">
        <v>53.524</v>
      </c>
      <c r="E32" s="618">
        <v>16.8</v>
      </c>
      <c r="F32" s="618">
        <v>12.9</v>
      </c>
      <c r="G32" s="631">
        <v>-68.61221134444361</v>
      </c>
      <c r="H32" s="610">
        <v>-23.214285714285722</v>
      </c>
    </row>
    <row r="33" spans="2:8" ht="15" customHeight="1">
      <c r="B33" s="607">
        <v>27</v>
      </c>
      <c r="C33" s="1004" t="s">
        <v>201</v>
      </c>
      <c r="D33" s="618">
        <v>4660.987</v>
      </c>
      <c r="E33" s="618">
        <v>5159.4</v>
      </c>
      <c r="F33" s="618">
        <v>6427.4</v>
      </c>
      <c r="G33" s="631">
        <v>10.693293072904964</v>
      </c>
      <c r="H33" s="610">
        <v>24.576501143543794</v>
      </c>
    </row>
    <row r="34" spans="2:8" ht="15" customHeight="1">
      <c r="B34" s="607">
        <v>28</v>
      </c>
      <c r="C34" s="1004" t="s">
        <v>570</v>
      </c>
      <c r="D34" s="618">
        <v>179.6</v>
      </c>
      <c r="E34" s="618">
        <v>176.2</v>
      </c>
      <c r="F34" s="618">
        <v>412.1</v>
      </c>
      <c r="G34" s="631">
        <v>-1.8930957683741667</v>
      </c>
      <c r="H34" s="610">
        <v>133.88195232690126</v>
      </c>
    </row>
    <row r="35" spans="2:8" ht="15" customHeight="1">
      <c r="B35" s="607">
        <v>29</v>
      </c>
      <c r="C35" s="1004" t="s">
        <v>141</v>
      </c>
      <c r="D35" s="618">
        <v>653.595</v>
      </c>
      <c r="E35" s="618">
        <v>863</v>
      </c>
      <c r="F35" s="618">
        <v>1462.1</v>
      </c>
      <c r="G35" s="631">
        <v>32.038953786366164</v>
      </c>
      <c r="H35" s="610">
        <v>69.42062572421784</v>
      </c>
    </row>
    <row r="36" spans="2:8" ht="15" customHeight="1">
      <c r="B36" s="607">
        <v>30</v>
      </c>
      <c r="C36" s="1004" t="s">
        <v>202</v>
      </c>
      <c r="D36" s="618">
        <v>27915.452999999998</v>
      </c>
      <c r="E36" s="618">
        <v>28806.1</v>
      </c>
      <c r="F36" s="618">
        <v>44220.2</v>
      </c>
      <c r="G36" s="631">
        <v>3.1905160199263065</v>
      </c>
      <c r="H36" s="610">
        <v>53.509846872710995</v>
      </c>
    </row>
    <row r="37" spans="2:8" ht="15" customHeight="1">
      <c r="B37" s="607">
        <v>31</v>
      </c>
      <c r="C37" s="1004" t="s">
        <v>203</v>
      </c>
      <c r="D37" s="618">
        <v>434.58099999999996</v>
      </c>
      <c r="E37" s="618">
        <v>322.1</v>
      </c>
      <c r="F37" s="618">
        <v>653.7</v>
      </c>
      <c r="G37" s="631">
        <v>-25.882631776354685</v>
      </c>
      <c r="H37" s="610">
        <v>102.94939459795094</v>
      </c>
    </row>
    <row r="38" spans="2:8" ht="15" customHeight="1">
      <c r="B38" s="607">
        <v>32</v>
      </c>
      <c r="C38" s="1004" t="s">
        <v>144</v>
      </c>
      <c r="D38" s="618">
        <v>131.1</v>
      </c>
      <c r="E38" s="618">
        <v>78.2</v>
      </c>
      <c r="F38" s="618">
        <v>248.3</v>
      </c>
      <c r="G38" s="631">
        <v>-40.35087719298246</v>
      </c>
      <c r="H38" s="610">
        <v>217.51918158567776</v>
      </c>
    </row>
    <row r="39" spans="2:8" ht="15" customHeight="1">
      <c r="B39" s="607">
        <v>33</v>
      </c>
      <c r="C39" s="1004" t="s">
        <v>204</v>
      </c>
      <c r="D39" s="618">
        <v>376.981</v>
      </c>
      <c r="E39" s="618">
        <v>573</v>
      </c>
      <c r="F39" s="618">
        <v>722.9</v>
      </c>
      <c r="G39" s="631">
        <v>51.99705024921681</v>
      </c>
      <c r="H39" s="610">
        <v>26.160558464223385</v>
      </c>
    </row>
    <row r="40" spans="2:8" ht="15" customHeight="1">
      <c r="B40" s="607">
        <v>34</v>
      </c>
      <c r="C40" s="1004" t="s">
        <v>205</v>
      </c>
      <c r="D40" s="618">
        <v>41.68599999999999</v>
      </c>
      <c r="E40" s="618">
        <v>46</v>
      </c>
      <c r="F40" s="618">
        <v>78.9</v>
      </c>
      <c r="G40" s="631">
        <v>10.348798157654855</v>
      </c>
      <c r="H40" s="610">
        <v>71.52173913043481</v>
      </c>
    </row>
    <row r="41" spans="2:8" ht="15" customHeight="1">
      <c r="B41" s="607">
        <v>35</v>
      </c>
      <c r="C41" s="1004" t="s">
        <v>171</v>
      </c>
      <c r="D41" s="618">
        <v>783.19</v>
      </c>
      <c r="E41" s="618">
        <v>839.9</v>
      </c>
      <c r="F41" s="618">
        <v>1141.3</v>
      </c>
      <c r="G41" s="631">
        <v>7.240899398613365</v>
      </c>
      <c r="H41" s="610">
        <v>35.88522443147994</v>
      </c>
    </row>
    <row r="42" spans="2:8" ht="15" customHeight="1">
      <c r="B42" s="607">
        <v>36</v>
      </c>
      <c r="C42" s="1004" t="s">
        <v>206</v>
      </c>
      <c r="D42" s="618">
        <v>423</v>
      </c>
      <c r="E42" s="618">
        <v>766</v>
      </c>
      <c r="F42" s="618">
        <v>1309.1</v>
      </c>
      <c r="G42" s="631">
        <v>81.08747044917257</v>
      </c>
      <c r="H42" s="610">
        <v>70.90078328981721</v>
      </c>
    </row>
    <row r="43" spans="2:8" ht="15" customHeight="1">
      <c r="B43" s="607">
        <v>37</v>
      </c>
      <c r="C43" s="1004" t="s">
        <v>207</v>
      </c>
      <c r="D43" s="618">
        <v>127.2</v>
      </c>
      <c r="E43" s="618">
        <v>165.5</v>
      </c>
      <c r="F43" s="618">
        <v>104.3</v>
      </c>
      <c r="G43" s="631">
        <v>30.11006289308176</v>
      </c>
      <c r="H43" s="610">
        <v>-36.978851963746216</v>
      </c>
    </row>
    <row r="44" spans="2:8" ht="15" customHeight="1">
      <c r="B44" s="607">
        <v>38</v>
      </c>
      <c r="C44" s="1004" t="s">
        <v>208</v>
      </c>
      <c r="D44" s="618">
        <v>96.5</v>
      </c>
      <c r="E44" s="618">
        <v>270.9</v>
      </c>
      <c r="F44" s="618">
        <v>493.4</v>
      </c>
      <c r="G44" s="631">
        <v>180.7253886010363</v>
      </c>
      <c r="H44" s="610">
        <v>82.13362864525658</v>
      </c>
    </row>
    <row r="45" spans="2:8" ht="15" customHeight="1">
      <c r="B45" s="607">
        <v>39</v>
      </c>
      <c r="C45" s="1004" t="s">
        <v>209</v>
      </c>
      <c r="D45" s="618">
        <v>77.94800000000001</v>
      </c>
      <c r="E45" s="618">
        <v>92.3</v>
      </c>
      <c r="F45" s="618">
        <v>123.8</v>
      </c>
      <c r="G45" s="631">
        <v>18.412274849899916</v>
      </c>
      <c r="H45" s="610">
        <v>34.1278439869989</v>
      </c>
    </row>
    <row r="46" spans="2:8" ht="15" customHeight="1">
      <c r="B46" s="607">
        <v>40</v>
      </c>
      <c r="C46" s="1004" t="s">
        <v>210</v>
      </c>
      <c r="D46" s="618">
        <v>15.47</v>
      </c>
      <c r="E46" s="618">
        <v>0</v>
      </c>
      <c r="F46" s="618">
        <v>0</v>
      </c>
      <c r="G46" s="631">
        <v>-100</v>
      </c>
      <c r="H46" s="610" t="s">
        <v>1308</v>
      </c>
    </row>
    <row r="47" spans="2:8" ht="15" customHeight="1">
      <c r="B47" s="607">
        <v>41</v>
      </c>
      <c r="C47" s="1004" t="s">
        <v>211</v>
      </c>
      <c r="D47" s="618">
        <v>354.6</v>
      </c>
      <c r="E47" s="618">
        <v>481.8</v>
      </c>
      <c r="F47" s="618">
        <v>767.3</v>
      </c>
      <c r="G47" s="631">
        <v>35.87140439932318</v>
      </c>
      <c r="H47" s="610">
        <v>59.25695309256952</v>
      </c>
    </row>
    <row r="48" spans="2:8" ht="15" customHeight="1">
      <c r="B48" s="607">
        <v>42</v>
      </c>
      <c r="C48" s="1004" t="s">
        <v>175</v>
      </c>
      <c r="D48" s="618">
        <v>23.8</v>
      </c>
      <c r="E48" s="618">
        <v>20.6</v>
      </c>
      <c r="F48" s="618">
        <v>24.7</v>
      </c>
      <c r="G48" s="631">
        <v>-13.445378151260499</v>
      </c>
      <c r="H48" s="610">
        <v>19.90291262135922</v>
      </c>
    </row>
    <row r="49" spans="2:8" ht="15" customHeight="1">
      <c r="B49" s="607">
        <v>43</v>
      </c>
      <c r="C49" s="1004" t="s">
        <v>212</v>
      </c>
      <c r="D49" s="618">
        <v>1673.743</v>
      </c>
      <c r="E49" s="618">
        <v>1908.1</v>
      </c>
      <c r="F49" s="618">
        <v>1282.5</v>
      </c>
      <c r="G49" s="631">
        <v>14.001970433931632</v>
      </c>
      <c r="H49" s="610">
        <v>-32.78654158587075</v>
      </c>
    </row>
    <row r="50" spans="2:8" ht="15" customHeight="1">
      <c r="B50" s="607">
        <v>44</v>
      </c>
      <c r="C50" s="1004" t="s">
        <v>156</v>
      </c>
      <c r="D50" s="618">
        <v>1526.6</v>
      </c>
      <c r="E50" s="618">
        <v>2018.1</v>
      </c>
      <c r="F50" s="618">
        <v>2179.6</v>
      </c>
      <c r="G50" s="631">
        <v>32.19572907113849</v>
      </c>
      <c r="H50" s="610">
        <v>8.002576681036615</v>
      </c>
    </row>
    <row r="51" spans="2:8" ht="15" customHeight="1">
      <c r="B51" s="607">
        <v>45</v>
      </c>
      <c r="C51" s="1004" t="s">
        <v>213</v>
      </c>
      <c r="D51" s="618">
        <v>592.357</v>
      </c>
      <c r="E51" s="618">
        <v>1110</v>
      </c>
      <c r="F51" s="618">
        <v>1284.2</v>
      </c>
      <c r="G51" s="631">
        <v>87.38699804340965</v>
      </c>
      <c r="H51" s="610">
        <v>15.69369369369366</v>
      </c>
    </row>
    <row r="52" spans="2:8" ht="15" customHeight="1">
      <c r="B52" s="607">
        <v>46</v>
      </c>
      <c r="C52" s="1004" t="s">
        <v>1577</v>
      </c>
      <c r="D52" s="618">
        <v>368.1</v>
      </c>
      <c r="E52" s="618">
        <v>538.3</v>
      </c>
      <c r="F52" s="618">
        <v>719.2</v>
      </c>
      <c r="G52" s="631">
        <v>46.23743547948925</v>
      </c>
      <c r="H52" s="610">
        <v>33.60579602452165</v>
      </c>
    </row>
    <row r="53" spans="2:8" ht="15" customHeight="1">
      <c r="B53" s="607">
        <v>47</v>
      </c>
      <c r="C53" s="1004" t="s">
        <v>214</v>
      </c>
      <c r="D53" s="618">
        <v>832.766</v>
      </c>
      <c r="E53" s="618">
        <v>1344.3</v>
      </c>
      <c r="F53" s="618">
        <v>1246.8</v>
      </c>
      <c r="G53" s="631">
        <v>61.42589875187028</v>
      </c>
      <c r="H53" s="610">
        <v>-7.252845347020738</v>
      </c>
    </row>
    <row r="54" spans="2:8" ht="15" customHeight="1">
      <c r="B54" s="607">
        <v>48</v>
      </c>
      <c r="C54" s="1004" t="s">
        <v>215</v>
      </c>
      <c r="D54" s="618">
        <v>8784.024999999998</v>
      </c>
      <c r="E54" s="618">
        <v>16418.5</v>
      </c>
      <c r="F54" s="618">
        <v>15751.4</v>
      </c>
      <c r="G54" s="631">
        <v>86.91317476896984</v>
      </c>
      <c r="H54" s="610">
        <v>-4.063099552334265</v>
      </c>
    </row>
    <row r="55" spans="2:8" ht="15" customHeight="1">
      <c r="B55" s="607">
        <v>49</v>
      </c>
      <c r="C55" s="1004" t="s">
        <v>216</v>
      </c>
      <c r="D55" s="618">
        <v>138.626</v>
      </c>
      <c r="E55" s="618">
        <v>345.8</v>
      </c>
      <c r="F55" s="618">
        <v>337.3</v>
      </c>
      <c r="G55" s="631">
        <v>149.44815546867116</v>
      </c>
      <c r="H55" s="610">
        <v>-2.458068247541945</v>
      </c>
    </row>
    <row r="56" spans="2:8" ht="15" customHeight="1">
      <c r="B56" s="607"/>
      <c r="C56" s="1005" t="s">
        <v>163</v>
      </c>
      <c r="D56" s="619">
        <v>21097.10799999998</v>
      </c>
      <c r="E56" s="619">
        <v>27912.35699999999</v>
      </c>
      <c r="F56" s="619">
        <v>34997.197</v>
      </c>
      <c r="G56" s="630">
        <v>32.30418595762043</v>
      </c>
      <c r="H56" s="606">
        <v>25.382449787382754</v>
      </c>
    </row>
    <row r="57" spans="2:8" ht="15" customHeight="1" thickBot="1">
      <c r="B57" s="622"/>
      <c r="C57" s="1006" t="s">
        <v>217</v>
      </c>
      <c r="D57" s="623">
        <v>99180.1</v>
      </c>
      <c r="E57" s="623">
        <v>136903.2</v>
      </c>
      <c r="F57" s="623">
        <v>171267.8</v>
      </c>
      <c r="G57" s="632">
        <v>38.034948543104946</v>
      </c>
      <c r="H57" s="616">
        <v>25.10138550450243</v>
      </c>
    </row>
    <row r="58" ht="13.5" thickTop="1">
      <c r="B58" s="969" t="s">
        <v>581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3"/>
  <sheetViews>
    <sheetView zoomScalePageLayoutView="0" workbookViewId="0" topLeftCell="A1">
      <selection activeCell="D4" sqref="D4:F4"/>
    </sheetView>
  </sheetViews>
  <sheetFormatPr defaultColWidth="9.140625" defaultRowHeight="12.75"/>
  <cols>
    <col min="2" max="2" width="4.7109375" style="0" customWidth="1"/>
    <col min="3" max="3" width="28.7109375" style="0" bestFit="1" customWidth="1"/>
    <col min="4" max="8" width="11.7109375" style="0" customWidth="1"/>
  </cols>
  <sheetData>
    <row r="1" spans="2:8" ht="12.75">
      <c r="B1" s="1328" t="s">
        <v>850</v>
      </c>
      <c r="C1" s="1328"/>
      <c r="D1" s="1328"/>
      <c r="E1" s="1328"/>
      <c r="F1" s="1328"/>
      <c r="G1" s="1328"/>
      <c r="H1" s="1328"/>
    </row>
    <row r="2" spans="2:8" ht="15" customHeight="1">
      <c r="B2" s="1560" t="s">
        <v>1776</v>
      </c>
      <c r="C2" s="1560"/>
      <c r="D2" s="1560"/>
      <c r="E2" s="1560"/>
      <c r="F2" s="1560"/>
      <c r="G2" s="1560"/>
      <c r="H2" s="1560"/>
    </row>
    <row r="3" spans="2:8" ht="15" customHeight="1" thickBot="1">
      <c r="B3" s="1566" t="s">
        <v>461</v>
      </c>
      <c r="C3" s="1566"/>
      <c r="D3" s="1566"/>
      <c r="E3" s="1566"/>
      <c r="F3" s="1566"/>
      <c r="G3" s="1566"/>
      <c r="H3" s="1566"/>
    </row>
    <row r="4" spans="2:8" ht="15" customHeight="1" thickTop="1">
      <c r="B4" s="620"/>
      <c r="C4" s="625"/>
      <c r="D4" s="1567" t="s">
        <v>432</v>
      </c>
      <c r="E4" s="1562"/>
      <c r="F4" s="1568"/>
      <c r="G4" s="1565" t="s">
        <v>1549</v>
      </c>
      <c r="H4" s="1564"/>
    </row>
    <row r="5" spans="2:8" ht="15" customHeight="1">
      <c r="B5" s="1101"/>
      <c r="C5" s="1102"/>
      <c r="D5" s="624" t="s">
        <v>342</v>
      </c>
      <c r="E5" s="601" t="s">
        <v>841</v>
      </c>
      <c r="F5" s="633" t="s">
        <v>1008</v>
      </c>
      <c r="G5" s="624" t="s">
        <v>1523</v>
      </c>
      <c r="H5" s="602" t="s">
        <v>1217</v>
      </c>
    </row>
    <row r="6" spans="2:8" ht="15" customHeight="1">
      <c r="B6" s="621"/>
      <c r="C6" s="626" t="s">
        <v>1574</v>
      </c>
      <c r="D6" s="630">
        <v>60872.6</v>
      </c>
      <c r="E6" s="605">
        <v>94917.5</v>
      </c>
      <c r="F6" s="634">
        <v>61325.6</v>
      </c>
      <c r="G6" s="630">
        <v>55.928118726652144</v>
      </c>
      <c r="H6" s="606">
        <v>-35.390628703874455</v>
      </c>
    </row>
    <row r="7" spans="2:8" ht="15" customHeight="1">
      <c r="B7" s="607">
        <v>1</v>
      </c>
      <c r="C7" s="627" t="s">
        <v>218</v>
      </c>
      <c r="D7" s="631">
        <v>1169.3</v>
      </c>
      <c r="E7" s="609">
        <v>1765.4</v>
      </c>
      <c r="F7" s="635">
        <v>1738.6</v>
      </c>
      <c r="G7" s="631">
        <v>50.97921833575646</v>
      </c>
      <c r="H7" s="610">
        <v>-1.5180695593066815</v>
      </c>
    </row>
    <row r="8" spans="2:8" ht="15" customHeight="1">
      <c r="B8" s="607">
        <v>2</v>
      </c>
      <c r="C8" s="627" t="s">
        <v>219</v>
      </c>
      <c r="D8" s="631">
        <v>53.9</v>
      </c>
      <c r="E8" s="609">
        <v>170.2</v>
      </c>
      <c r="F8" s="635">
        <v>61.2</v>
      </c>
      <c r="G8" s="631">
        <v>215.76994434137293</v>
      </c>
      <c r="H8" s="610">
        <v>-64.04230317273795</v>
      </c>
    </row>
    <row r="9" spans="2:8" ht="15" customHeight="1">
      <c r="B9" s="607">
        <v>3</v>
      </c>
      <c r="C9" s="627" t="s">
        <v>220</v>
      </c>
      <c r="D9" s="631">
        <v>1297.4</v>
      </c>
      <c r="E9" s="609">
        <v>1777.6</v>
      </c>
      <c r="F9" s="635">
        <v>1061.6</v>
      </c>
      <c r="G9" s="631">
        <v>37.012486511484525</v>
      </c>
      <c r="H9" s="610">
        <v>-40.279027902790276</v>
      </c>
    </row>
    <row r="10" spans="2:8" ht="15" customHeight="1">
      <c r="B10" s="607">
        <v>4</v>
      </c>
      <c r="C10" s="627" t="s">
        <v>221</v>
      </c>
      <c r="D10" s="631">
        <v>3.1</v>
      </c>
      <c r="E10" s="609">
        <v>11.8</v>
      </c>
      <c r="F10" s="635">
        <v>0.9</v>
      </c>
      <c r="G10" s="631">
        <v>280.6451612903226</v>
      </c>
      <c r="H10" s="610">
        <v>-92.37288135593221</v>
      </c>
    </row>
    <row r="11" spans="2:8" ht="15" customHeight="1">
      <c r="B11" s="607">
        <v>5</v>
      </c>
      <c r="C11" s="627" t="s">
        <v>222</v>
      </c>
      <c r="D11" s="631">
        <v>983</v>
      </c>
      <c r="E11" s="609">
        <v>82.5</v>
      </c>
      <c r="F11" s="635">
        <v>233.3</v>
      </c>
      <c r="G11" s="631">
        <v>-91.60732451678535</v>
      </c>
      <c r="H11" s="610">
        <v>182.78787878787887</v>
      </c>
    </row>
    <row r="12" spans="2:8" ht="15" customHeight="1">
      <c r="B12" s="607">
        <v>6</v>
      </c>
      <c r="C12" s="627" t="s">
        <v>186</v>
      </c>
      <c r="D12" s="631">
        <v>2.4</v>
      </c>
      <c r="E12" s="609">
        <v>703.5</v>
      </c>
      <c r="F12" s="635">
        <v>1775.6</v>
      </c>
      <c r="G12" s="631" t="s">
        <v>1308</v>
      </c>
      <c r="H12" s="610">
        <v>152.39516702203267</v>
      </c>
    </row>
    <row r="13" spans="2:8" ht="15" customHeight="1">
      <c r="B13" s="607">
        <v>7</v>
      </c>
      <c r="C13" s="627" t="s">
        <v>223</v>
      </c>
      <c r="D13" s="631">
        <v>29.7</v>
      </c>
      <c r="E13" s="609">
        <v>29.4</v>
      </c>
      <c r="F13" s="635">
        <v>14.2</v>
      </c>
      <c r="G13" s="631">
        <v>-1.0101010101010104</v>
      </c>
      <c r="H13" s="610">
        <v>-51.70068027210884</v>
      </c>
    </row>
    <row r="14" spans="2:8" ht="15" customHeight="1">
      <c r="B14" s="607">
        <v>8</v>
      </c>
      <c r="C14" s="627" t="s">
        <v>224</v>
      </c>
      <c r="D14" s="631">
        <v>13.6</v>
      </c>
      <c r="E14" s="609">
        <v>18.4</v>
      </c>
      <c r="F14" s="635">
        <v>44.9</v>
      </c>
      <c r="G14" s="631">
        <v>35.29411764705881</v>
      </c>
      <c r="H14" s="610">
        <v>144.0217391304348</v>
      </c>
    </row>
    <row r="15" spans="2:8" ht="15" customHeight="1">
      <c r="B15" s="607">
        <v>9</v>
      </c>
      <c r="C15" s="627" t="s">
        <v>225</v>
      </c>
      <c r="D15" s="631">
        <v>28.1</v>
      </c>
      <c r="E15" s="609">
        <v>10.2</v>
      </c>
      <c r="F15" s="635">
        <v>7.3</v>
      </c>
      <c r="G15" s="631">
        <v>-63.70106761565837</v>
      </c>
      <c r="H15" s="610">
        <v>-28.4313725490196</v>
      </c>
    </row>
    <row r="16" spans="2:8" ht="15" customHeight="1">
      <c r="B16" s="607">
        <v>10</v>
      </c>
      <c r="C16" s="627" t="s">
        <v>1578</v>
      </c>
      <c r="D16" s="631">
        <v>2284.3</v>
      </c>
      <c r="E16" s="609">
        <v>3653.6</v>
      </c>
      <c r="F16" s="635">
        <v>4065.3</v>
      </c>
      <c r="G16" s="631">
        <v>59.94396532854708</v>
      </c>
      <c r="H16" s="610">
        <v>11.268338077512567</v>
      </c>
    </row>
    <row r="17" spans="2:8" ht="15" customHeight="1">
      <c r="B17" s="607">
        <v>11</v>
      </c>
      <c r="C17" s="627" t="s">
        <v>226</v>
      </c>
      <c r="D17" s="631">
        <v>1320.6</v>
      </c>
      <c r="E17" s="609">
        <v>1030.1</v>
      </c>
      <c r="F17" s="635">
        <v>956.7</v>
      </c>
      <c r="G17" s="631">
        <v>-21.997576859003487</v>
      </c>
      <c r="H17" s="610">
        <v>-7.125521794000576</v>
      </c>
    </row>
    <row r="18" spans="2:8" ht="15" customHeight="1">
      <c r="B18" s="607">
        <v>12</v>
      </c>
      <c r="C18" s="627" t="s">
        <v>227</v>
      </c>
      <c r="D18" s="631">
        <v>2246.8</v>
      </c>
      <c r="E18" s="609">
        <v>548.2</v>
      </c>
      <c r="F18" s="635">
        <v>449.2</v>
      </c>
      <c r="G18" s="631">
        <v>-75.60085454869147</v>
      </c>
      <c r="H18" s="610">
        <v>-18.05910251732945</v>
      </c>
    </row>
    <row r="19" spans="2:8" ht="15" customHeight="1">
      <c r="B19" s="607">
        <v>13</v>
      </c>
      <c r="C19" s="627" t="s">
        <v>228</v>
      </c>
      <c r="D19" s="631">
        <v>28.1</v>
      </c>
      <c r="E19" s="609">
        <v>241.1</v>
      </c>
      <c r="F19" s="635">
        <v>24.9</v>
      </c>
      <c r="G19" s="631">
        <v>758.0071174377224</v>
      </c>
      <c r="H19" s="610">
        <v>-89.67233513065118</v>
      </c>
    </row>
    <row r="20" spans="2:8" ht="15" customHeight="1">
      <c r="B20" s="607">
        <v>14</v>
      </c>
      <c r="C20" s="627" t="s">
        <v>238</v>
      </c>
      <c r="D20" s="631">
        <v>2454.4</v>
      </c>
      <c r="E20" s="609">
        <v>1225.4</v>
      </c>
      <c r="F20" s="635">
        <v>4611.3</v>
      </c>
      <c r="G20" s="631">
        <v>-50.07333767926988</v>
      </c>
      <c r="H20" s="610">
        <v>276.30977639954295</v>
      </c>
    </row>
    <row r="21" spans="2:8" ht="15" customHeight="1">
      <c r="B21" s="607">
        <v>15</v>
      </c>
      <c r="C21" s="627" t="s">
        <v>239</v>
      </c>
      <c r="D21" s="631">
        <v>1626.2</v>
      </c>
      <c r="E21" s="609">
        <v>2283.7</v>
      </c>
      <c r="F21" s="635">
        <v>2982.9</v>
      </c>
      <c r="G21" s="631">
        <v>40.431681220022114</v>
      </c>
      <c r="H21" s="610">
        <v>30.6169812146955</v>
      </c>
    </row>
    <row r="22" spans="2:8" ht="15" customHeight="1">
      <c r="B22" s="607">
        <v>16</v>
      </c>
      <c r="C22" s="627" t="s">
        <v>240</v>
      </c>
      <c r="D22" s="631">
        <v>0</v>
      </c>
      <c r="E22" s="609">
        <v>0</v>
      </c>
      <c r="F22" s="635">
        <v>0</v>
      </c>
      <c r="G22" s="631" t="s">
        <v>1308</v>
      </c>
      <c r="H22" s="610" t="s">
        <v>1308</v>
      </c>
    </row>
    <row r="23" spans="2:8" ht="15" customHeight="1">
      <c r="B23" s="607">
        <v>17</v>
      </c>
      <c r="C23" s="627" t="s">
        <v>241</v>
      </c>
      <c r="D23" s="631">
        <v>37</v>
      </c>
      <c r="E23" s="609">
        <v>44.4</v>
      </c>
      <c r="F23" s="635">
        <v>35.3</v>
      </c>
      <c r="G23" s="631">
        <v>20</v>
      </c>
      <c r="H23" s="610">
        <v>-20.495495495495476</v>
      </c>
    </row>
    <row r="24" spans="2:8" ht="15" customHeight="1">
      <c r="B24" s="607">
        <v>18</v>
      </c>
      <c r="C24" s="627" t="s">
        <v>242</v>
      </c>
      <c r="D24" s="631">
        <v>80.5</v>
      </c>
      <c r="E24" s="609">
        <v>5.3</v>
      </c>
      <c r="F24" s="635">
        <v>90.6</v>
      </c>
      <c r="G24" s="631">
        <v>-93.41614906832298</v>
      </c>
      <c r="H24" s="610" t="s">
        <v>1308</v>
      </c>
    </row>
    <row r="25" spans="2:8" ht="15" customHeight="1">
      <c r="B25" s="607">
        <v>19</v>
      </c>
      <c r="C25" s="627" t="s">
        <v>243</v>
      </c>
      <c r="D25" s="631">
        <v>731.4</v>
      </c>
      <c r="E25" s="609">
        <v>480.8</v>
      </c>
      <c r="F25" s="635">
        <v>113.6</v>
      </c>
      <c r="G25" s="631">
        <v>-34.26305715066995</v>
      </c>
      <c r="H25" s="610">
        <v>-76.37271214642263</v>
      </c>
    </row>
    <row r="26" spans="2:8" ht="15" customHeight="1">
      <c r="B26" s="607">
        <v>20</v>
      </c>
      <c r="C26" s="627" t="s">
        <v>244</v>
      </c>
      <c r="D26" s="631">
        <v>5179</v>
      </c>
      <c r="E26" s="609">
        <v>4545.4</v>
      </c>
      <c r="F26" s="635">
        <v>4192.2</v>
      </c>
      <c r="G26" s="631">
        <v>-12.234022011971433</v>
      </c>
      <c r="H26" s="610">
        <v>-7.770493245918956</v>
      </c>
    </row>
    <row r="27" spans="2:8" ht="15" customHeight="1">
      <c r="B27" s="607">
        <v>21</v>
      </c>
      <c r="C27" s="627" t="s">
        <v>245</v>
      </c>
      <c r="D27" s="631">
        <v>67.8</v>
      </c>
      <c r="E27" s="609">
        <v>63.5</v>
      </c>
      <c r="F27" s="635">
        <v>20.4</v>
      </c>
      <c r="G27" s="631">
        <v>-6.342182890855469</v>
      </c>
      <c r="H27" s="610">
        <v>-67.8740157480315</v>
      </c>
    </row>
    <row r="28" spans="2:8" ht="15" customHeight="1">
      <c r="B28" s="607">
        <v>22</v>
      </c>
      <c r="C28" s="627" t="s">
        <v>246</v>
      </c>
      <c r="D28" s="631">
        <v>0.1</v>
      </c>
      <c r="E28" s="609">
        <v>35</v>
      </c>
      <c r="F28" s="635">
        <v>11.4</v>
      </c>
      <c r="G28" s="631" t="s">
        <v>1308</v>
      </c>
      <c r="H28" s="610">
        <v>-67.42857142857144</v>
      </c>
    </row>
    <row r="29" spans="2:8" ht="15" customHeight="1">
      <c r="B29" s="607">
        <v>23</v>
      </c>
      <c r="C29" s="627" t="s">
        <v>247</v>
      </c>
      <c r="D29" s="631">
        <v>55</v>
      </c>
      <c r="E29" s="609">
        <v>79.3</v>
      </c>
      <c r="F29" s="635">
        <v>12.1</v>
      </c>
      <c r="G29" s="631">
        <v>44.18181818181816</v>
      </c>
      <c r="H29" s="610">
        <v>-84.74148802017655</v>
      </c>
    </row>
    <row r="30" spans="2:8" ht="15" customHeight="1">
      <c r="B30" s="607">
        <v>24</v>
      </c>
      <c r="C30" s="627" t="s">
        <v>248</v>
      </c>
      <c r="D30" s="631">
        <v>120.8</v>
      </c>
      <c r="E30" s="609">
        <v>179</v>
      </c>
      <c r="F30" s="635">
        <v>511</v>
      </c>
      <c r="G30" s="631">
        <v>48.17880794701989</v>
      </c>
      <c r="H30" s="610">
        <v>185.47486033519556</v>
      </c>
    </row>
    <row r="31" spans="2:8" ht="15" customHeight="1">
      <c r="B31" s="607">
        <v>25</v>
      </c>
      <c r="C31" s="627" t="s">
        <v>249</v>
      </c>
      <c r="D31" s="631">
        <v>8938.9</v>
      </c>
      <c r="E31" s="609">
        <v>37468.7</v>
      </c>
      <c r="F31" s="635">
        <v>2626</v>
      </c>
      <c r="G31" s="631">
        <v>319.16455044804167</v>
      </c>
      <c r="H31" s="610">
        <v>-92.99148355827664</v>
      </c>
    </row>
    <row r="32" spans="2:8" ht="15" customHeight="1">
      <c r="B32" s="607">
        <v>26</v>
      </c>
      <c r="C32" s="627" t="s">
        <v>197</v>
      </c>
      <c r="D32" s="631">
        <v>93.7</v>
      </c>
      <c r="E32" s="609">
        <v>37.2</v>
      </c>
      <c r="F32" s="635">
        <v>57.6</v>
      </c>
      <c r="G32" s="631">
        <v>-60.29882604055497</v>
      </c>
      <c r="H32" s="610">
        <v>54.83870967741936</v>
      </c>
    </row>
    <row r="33" spans="2:8" ht="15" customHeight="1">
      <c r="B33" s="607">
        <v>27</v>
      </c>
      <c r="C33" s="627" t="s">
        <v>198</v>
      </c>
      <c r="D33" s="631">
        <v>2893.5</v>
      </c>
      <c r="E33" s="609">
        <v>88.9</v>
      </c>
      <c r="F33" s="635">
        <v>1243.5</v>
      </c>
      <c r="G33" s="631">
        <v>-96.92759633661656</v>
      </c>
      <c r="H33" s="610" t="s">
        <v>1308</v>
      </c>
    </row>
    <row r="34" spans="2:8" ht="15" customHeight="1">
      <c r="B34" s="607">
        <v>28</v>
      </c>
      <c r="C34" s="627" t="s">
        <v>250</v>
      </c>
      <c r="D34" s="631">
        <v>272.1</v>
      </c>
      <c r="E34" s="609">
        <v>311.6</v>
      </c>
      <c r="F34" s="635">
        <v>8.7</v>
      </c>
      <c r="G34" s="631">
        <v>14.516721793458288</v>
      </c>
      <c r="H34" s="610">
        <v>-97.20795892169448</v>
      </c>
    </row>
    <row r="35" spans="2:8" ht="15" customHeight="1">
      <c r="B35" s="607">
        <v>29</v>
      </c>
      <c r="C35" s="627" t="s">
        <v>251</v>
      </c>
      <c r="D35" s="631">
        <v>931.7</v>
      </c>
      <c r="E35" s="609">
        <v>1396.4</v>
      </c>
      <c r="F35" s="635">
        <v>1327.8</v>
      </c>
      <c r="G35" s="631">
        <v>49.87656971128047</v>
      </c>
      <c r="H35" s="610">
        <v>-4.912632483529094</v>
      </c>
    </row>
    <row r="36" spans="2:8" ht="15" customHeight="1">
      <c r="B36" s="607">
        <v>30</v>
      </c>
      <c r="C36" s="627" t="s">
        <v>199</v>
      </c>
      <c r="D36" s="631">
        <v>1976</v>
      </c>
      <c r="E36" s="609">
        <v>1973.8</v>
      </c>
      <c r="F36" s="635">
        <v>1577.4</v>
      </c>
      <c r="G36" s="631">
        <v>-0.11133603238866385</v>
      </c>
      <c r="H36" s="610">
        <v>-20.08308845881041</v>
      </c>
    </row>
    <row r="37" spans="2:8" ht="15" customHeight="1">
      <c r="B37" s="607">
        <v>31</v>
      </c>
      <c r="C37" s="627" t="s">
        <v>252</v>
      </c>
      <c r="D37" s="631">
        <v>111.3</v>
      </c>
      <c r="E37" s="609">
        <v>449</v>
      </c>
      <c r="F37" s="635">
        <v>484.2</v>
      </c>
      <c r="G37" s="631">
        <v>303.414195867026</v>
      </c>
      <c r="H37" s="610">
        <v>7.839643652561222</v>
      </c>
    </row>
    <row r="38" spans="2:8" ht="15" customHeight="1">
      <c r="B38" s="607">
        <v>32</v>
      </c>
      <c r="C38" s="627" t="s">
        <v>253</v>
      </c>
      <c r="D38" s="631">
        <v>3568.7</v>
      </c>
      <c r="E38" s="609">
        <v>5376.3</v>
      </c>
      <c r="F38" s="635">
        <v>3770.4</v>
      </c>
      <c r="G38" s="631">
        <v>50.65149774427667</v>
      </c>
      <c r="H38" s="610">
        <v>-29.869984933876466</v>
      </c>
    </row>
    <row r="39" spans="2:8" ht="15" customHeight="1">
      <c r="B39" s="607">
        <v>33</v>
      </c>
      <c r="C39" s="627" t="s">
        <v>254</v>
      </c>
      <c r="D39" s="631">
        <v>384.3</v>
      </c>
      <c r="E39" s="609">
        <v>418.2</v>
      </c>
      <c r="F39" s="635">
        <v>324</v>
      </c>
      <c r="G39" s="631">
        <v>8.821233411397372</v>
      </c>
      <c r="H39" s="610">
        <v>-22.525107604017222</v>
      </c>
    </row>
    <row r="40" spans="2:8" ht="15" customHeight="1">
      <c r="B40" s="607">
        <v>34</v>
      </c>
      <c r="C40" s="627" t="s">
        <v>255</v>
      </c>
      <c r="D40" s="631">
        <v>725.6</v>
      </c>
      <c r="E40" s="609">
        <v>660.9</v>
      </c>
      <c r="F40" s="635">
        <v>369.4</v>
      </c>
      <c r="G40" s="631">
        <v>-8.916758544652694</v>
      </c>
      <c r="H40" s="610">
        <v>-44.10652141019822</v>
      </c>
    </row>
    <row r="41" spans="2:8" ht="15" customHeight="1">
      <c r="B41" s="607">
        <v>35</v>
      </c>
      <c r="C41" s="627" t="s">
        <v>256</v>
      </c>
      <c r="D41" s="631">
        <v>248</v>
      </c>
      <c r="E41" s="609">
        <v>398.4</v>
      </c>
      <c r="F41" s="635">
        <v>337</v>
      </c>
      <c r="G41" s="631">
        <v>60.64516129032259</v>
      </c>
      <c r="H41" s="610">
        <v>-15.411646586345384</v>
      </c>
    </row>
    <row r="42" spans="2:8" ht="15" customHeight="1">
      <c r="B42" s="607">
        <v>36</v>
      </c>
      <c r="C42" s="627" t="s">
        <v>257</v>
      </c>
      <c r="D42" s="631">
        <v>78.1</v>
      </c>
      <c r="E42" s="609">
        <v>106.8</v>
      </c>
      <c r="F42" s="635">
        <v>126.3</v>
      </c>
      <c r="G42" s="631">
        <v>36.74775928297055</v>
      </c>
      <c r="H42" s="610">
        <v>18.258426966292134</v>
      </c>
    </row>
    <row r="43" spans="2:8" ht="15" customHeight="1">
      <c r="B43" s="607">
        <v>37</v>
      </c>
      <c r="C43" s="627" t="s">
        <v>202</v>
      </c>
      <c r="D43" s="631">
        <v>758.1</v>
      </c>
      <c r="E43" s="609">
        <v>1046.1</v>
      </c>
      <c r="F43" s="635">
        <v>867.5</v>
      </c>
      <c r="G43" s="631">
        <v>37.989711119905024</v>
      </c>
      <c r="H43" s="610">
        <v>-17.072937577669435</v>
      </c>
    </row>
    <row r="44" spans="2:8" ht="15" customHeight="1">
      <c r="B44" s="607">
        <v>38</v>
      </c>
      <c r="C44" s="627" t="s">
        <v>258</v>
      </c>
      <c r="D44" s="631">
        <v>141.3</v>
      </c>
      <c r="E44" s="609">
        <v>231.3</v>
      </c>
      <c r="F44" s="635">
        <v>544.5</v>
      </c>
      <c r="G44" s="631">
        <v>63.6942675159236</v>
      </c>
      <c r="H44" s="610">
        <v>135.40856031128396</v>
      </c>
    </row>
    <row r="45" spans="2:8" ht="15" customHeight="1">
      <c r="B45" s="607">
        <v>39</v>
      </c>
      <c r="C45" s="627" t="s">
        <v>259</v>
      </c>
      <c r="D45" s="631">
        <v>2481.8</v>
      </c>
      <c r="E45" s="609">
        <v>3930.5</v>
      </c>
      <c r="F45" s="635">
        <v>3364.4</v>
      </c>
      <c r="G45" s="631">
        <v>58.372955113224265</v>
      </c>
      <c r="H45" s="610">
        <v>-14.402747742017553</v>
      </c>
    </row>
    <row r="46" spans="2:8" ht="15" customHeight="1">
      <c r="B46" s="607">
        <v>40</v>
      </c>
      <c r="C46" s="627" t="s">
        <v>260</v>
      </c>
      <c r="D46" s="631">
        <v>57.8</v>
      </c>
      <c r="E46" s="609">
        <v>119.2</v>
      </c>
      <c r="F46" s="635">
        <v>69.2</v>
      </c>
      <c r="G46" s="631">
        <v>106.2283737024222</v>
      </c>
      <c r="H46" s="610">
        <v>-41.946308724832214</v>
      </c>
    </row>
    <row r="47" spans="2:8" ht="15" customHeight="1">
      <c r="B47" s="607">
        <v>41</v>
      </c>
      <c r="C47" s="627" t="s">
        <v>261</v>
      </c>
      <c r="D47" s="631">
        <v>41</v>
      </c>
      <c r="E47" s="609">
        <v>31.8</v>
      </c>
      <c r="F47" s="635">
        <v>0</v>
      </c>
      <c r="G47" s="631">
        <v>-22.439024390243915</v>
      </c>
      <c r="H47" s="610">
        <v>-100</v>
      </c>
    </row>
    <row r="48" spans="2:8" ht="15" customHeight="1">
      <c r="B48" s="607">
        <v>42</v>
      </c>
      <c r="C48" s="627" t="s">
        <v>262</v>
      </c>
      <c r="D48" s="631">
        <v>317.7</v>
      </c>
      <c r="E48" s="609">
        <v>570.8</v>
      </c>
      <c r="F48" s="635">
        <v>453.6</v>
      </c>
      <c r="G48" s="631">
        <v>79.6663519043122</v>
      </c>
      <c r="H48" s="610">
        <v>-20.532585844428866</v>
      </c>
    </row>
    <row r="49" spans="2:8" ht="15" customHeight="1">
      <c r="B49" s="607">
        <v>43</v>
      </c>
      <c r="C49" s="627" t="s">
        <v>171</v>
      </c>
      <c r="D49" s="631">
        <v>2491.6</v>
      </c>
      <c r="E49" s="609">
        <v>2745.4</v>
      </c>
      <c r="F49" s="635">
        <v>726.2</v>
      </c>
      <c r="G49" s="631">
        <v>10.186225718413851</v>
      </c>
      <c r="H49" s="610">
        <v>-73.54848109565091</v>
      </c>
    </row>
    <row r="50" spans="2:8" ht="15" customHeight="1">
      <c r="B50" s="607">
        <v>44</v>
      </c>
      <c r="C50" s="627" t="s">
        <v>263</v>
      </c>
      <c r="D50" s="631">
        <v>331</v>
      </c>
      <c r="E50" s="609">
        <v>907.6</v>
      </c>
      <c r="F50" s="635">
        <v>269.1</v>
      </c>
      <c r="G50" s="631">
        <v>174.19939577039275</v>
      </c>
      <c r="H50" s="610">
        <v>-70.35037461436757</v>
      </c>
    </row>
    <row r="51" spans="2:8" ht="15" customHeight="1">
      <c r="B51" s="607">
        <v>45</v>
      </c>
      <c r="C51" s="627" t="s">
        <v>264</v>
      </c>
      <c r="D51" s="631">
        <v>1040</v>
      </c>
      <c r="E51" s="609">
        <v>1095.5</v>
      </c>
      <c r="F51" s="635">
        <v>1614.2</v>
      </c>
      <c r="G51" s="631">
        <v>5.336538461538453</v>
      </c>
      <c r="H51" s="610">
        <v>47.34824281150162</v>
      </c>
    </row>
    <row r="52" spans="2:8" ht="15" customHeight="1">
      <c r="B52" s="607">
        <v>46</v>
      </c>
      <c r="C52" s="627" t="s">
        <v>265</v>
      </c>
      <c r="D52" s="631">
        <v>100.9</v>
      </c>
      <c r="E52" s="609">
        <v>134</v>
      </c>
      <c r="F52" s="635">
        <v>99</v>
      </c>
      <c r="G52" s="631">
        <v>32.804757185331994</v>
      </c>
      <c r="H52" s="610">
        <v>-26.11940298507463</v>
      </c>
    </row>
    <row r="53" spans="2:8" ht="15" customHeight="1">
      <c r="B53" s="607">
        <v>47</v>
      </c>
      <c r="C53" s="627" t="s">
        <v>266</v>
      </c>
      <c r="D53" s="631">
        <v>217.7</v>
      </c>
      <c r="E53" s="609">
        <v>1665.6</v>
      </c>
      <c r="F53" s="635">
        <v>12.9</v>
      </c>
      <c r="G53" s="631">
        <v>665.0895728066147</v>
      </c>
      <c r="H53" s="610">
        <v>-99.22550432276657</v>
      </c>
    </row>
    <row r="54" spans="2:8" ht="15" customHeight="1">
      <c r="B54" s="607">
        <v>48</v>
      </c>
      <c r="C54" s="627" t="s">
        <v>267</v>
      </c>
      <c r="D54" s="631">
        <v>101.7</v>
      </c>
      <c r="E54" s="609">
        <v>612</v>
      </c>
      <c r="F54" s="635">
        <v>449.1</v>
      </c>
      <c r="G54" s="631">
        <v>501.76991150442495</v>
      </c>
      <c r="H54" s="610">
        <v>-26.617647058823536</v>
      </c>
    </row>
    <row r="55" spans="2:8" ht="15" customHeight="1">
      <c r="B55" s="607">
        <v>49</v>
      </c>
      <c r="C55" s="627" t="s">
        <v>268</v>
      </c>
      <c r="D55" s="631">
        <v>108.7</v>
      </c>
      <c r="E55" s="609">
        <v>34.5</v>
      </c>
      <c r="F55" s="635">
        <v>185.4</v>
      </c>
      <c r="G55" s="631">
        <v>-68.26126954921804</v>
      </c>
      <c r="H55" s="610">
        <v>437.3913043478261</v>
      </c>
    </row>
    <row r="56" spans="2:8" ht="15" customHeight="1">
      <c r="B56" s="607">
        <v>50</v>
      </c>
      <c r="C56" s="627" t="s">
        <v>269</v>
      </c>
      <c r="D56" s="631">
        <v>87</v>
      </c>
      <c r="E56" s="609">
        <v>264.8</v>
      </c>
      <c r="F56" s="635">
        <v>231.2</v>
      </c>
      <c r="G56" s="631">
        <v>204.367816091954</v>
      </c>
      <c r="H56" s="610">
        <v>-12.688821752265852</v>
      </c>
    </row>
    <row r="57" spans="2:8" ht="15" customHeight="1">
      <c r="B57" s="607">
        <v>51</v>
      </c>
      <c r="C57" s="627" t="s">
        <v>270</v>
      </c>
      <c r="D57" s="631">
        <v>2587.2</v>
      </c>
      <c r="E57" s="609">
        <v>5477</v>
      </c>
      <c r="F57" s="635">
        <v>5857.3</v>
      </c>
      <c r="G57" s="631">
        <v>111.6960420531849</v>
      </c>
      <c r="H57" s="610">
        <v>6.9435822530582385</v>
      </c>
    </row>
    <row r="58" spans="2:8" ht="15" customHeight="1">
      <c r="B58" s="607">
        <v>52</v>
      </c>
      <c r="C58" s="627" t="s">
        <v>271</v>
      </c>
      <c r="D58" s="631">
        <v>95.1</v>
      </c>
      <c r="E58" s="609">
        <v>158.8</v>
      </c>
      <c r="F58" s="635">
        <v>210.3</v>
      </c>
      <c r="G58" s="631">
        <v>66.9821240799159</v>
      </c>
      <c r="H58" s="610">
        <v>32.430730478589396</v>
      </c>
    </row>
    <row r="59" spans="2:8" ht="15" customHeight="1">
      <c r="B59" s="607">
        <v>53</v>
      </c>
      <c r="C59" s="627" t="s">
        <v>272</v>
      </c>
      <c r="D59" s="631">
        <v>521.7</v>
      </c>
      <c r="E59" s="609">
        <v>17.3</v>
      </c>
      <c r="F59" s="635">
        <v>1890.4</v>
      </c>
      <c r="G59" s="631">
        <v>-96.68391796051371</v>
      </c>
      <c r="H59" s="610" t="s">
        <v>1308</v>
      </c>
    </row>
    <row r="60" spans="2:8" ht="15" customHeight="1">
      <c r="B60" s="607">
        <v>54</v>
      </c>
      <c r="C60" s="627" t="s">
        <v>212</v>
      </c>
      <c r="D60" s="631">
        <v>2006.6</v>
      </c>
      <c r="E60" s="609">
        <v>1221.8</v>
      </c>
      <c r="F60" s="635">
        <v>1302.3</v>
      </c>
      <c r="G60" s="631">
        <v>-39.110933918070366</v>
      </c>
      <c r="H60" s="610">
        <v>6.588639711900484</v>
      </c>
    </row>
    <row r="61" spans="2:8" ht="15" customHeight="1">
      <c r="B61" s="607">
        <v>55</v>
      </c>
      <c r="C61" s="627" t="s">
        <v>273</v>
      </c>
      <c r="D61" s="631">
        <v>1224.6</v>
      </c>
      <c r="E61" s="609">
        <v>1695.3</v>
      </c>
      <c r="F61" s="635">
        <v>938</v>
      </c>
      <c r="G61" s="631">
        <v>38.43704066634004</v>
      </c>
      <c r="H61" s="610">
        <v>-44.670559782929274</v>
      </c>
    </row>
    <row r="62" spans="2:8" ht="15" customHeight="1">
      <c r="B62" s="607">
        <v>56</v>
      </c>
      <c r="C62" s="627" t="s">
        <v>274</v>
      </c>
      <c r="D62" s="631">
        <v>321.7</v>
      </c>
      <c r="E62" s="609">
        <v>143.3</v>
      </c>
      <c r="F62" s="635">
        <v>70</v>
      </c>
      <c r="G62" s="631">
        <v>-55.45539322350016</v>
      </c>
      <c r="H62" s="610">
        <v>-51.151430565247736</v>
      </c>
    </row>
    <row r="63" spans="2:8" ht="15" customHeight="1">
      <c r="B63" s="607">
        <v>57</v>
      </c>
      <c r="C63" s="627" t="s">
        <v>275</v>
      </c>
      <c r="D63" s="631">
        <v>3393.4</v>
      </c>
      <c r="E63" s="609">
        <v>2506</v>
      </c>
      <c r="F63" s="635">
        <v>3138.6</v>
      </c>
      <c r="G63" s="631">
        <v>-26.15076324630165</v>
      </c>
      <c r="H63" s="610">
        <v>25.243415802075035</v>
      </c>
    </row>
    <row r="64" spans="2:8" ht="15" customHeight="1">
      <c r="B64" s="607">
        <v>58</v>
      </c>
      <c r="C64" s="627" t="s">
        <v>276</v>
      </c>
      <c r="D64" s="631">
        <v>168.5</v>
      </c>
      <c r="E64" s="609">
        <v>230</v>
      </c>
      <c r="F64" s="635">
        <v>266</v>
      </c>
      <c r="G64" s="631">
        <v>36.49851632047475</v>
      </c>
      <c r="H64" s="610">
        <v>15.652173913043498</v>
      </c>
    </row>
    <row r="65" spans="2:8" ht="15" customHeight="1">
      <c r="B65" s="607">
        <v>59</v>
      </c>
      <c r="C65" s="627" t="s">
        <v>277</v>
      </c>
      <c r="D65" s="631">
        <v>66.7</v>
      </c>
      <c r="E65" s="609">
        <v>60.8</v>
      </c>
      <c r="F65" s="635">
        <v>62.6</v>
      </c>
      <c r="G65" s="631">
        <v>-8.8455772113943</v>
      </c>
      <c r="H65" s="610">
        <v>2.960526315789494</v>
      </c>
    </row>
    <row r="66" spans="2:8" ht="15" customHeight="1">
      <c r="B66" s="607">
        <v>60</v>
      </c>
      <c r="C66" s="627" t="s">
        <v>278</v>
      </c>
      <c r="D66" s="631">
        <v>1015.4</v>
      </c>
      <c r="E66" s="609">
        <v>1078.1</v>
      </c>
      <c r="F66" s="635">
        <v>2002.7</v>
      </c>
      <c r="G66" s="631">
        <v>6.174906440811512</v>
      </c>
      <c r="H66" s="610">
        <v>85.76198868379552</v>
      </c>
    </row>
    <row r="67" spans="2:8" ht="15" customHeight="1">
      <c r="B67" s="607">
        <v>61</v>
      </c>
      <c r="C67" s="627" t="s">
        <v>279</v>
      </c>
      <c r="D67" s="631">
        <v>111.6</v>
      </c>
      <c r="E67" s="609">
        <v>139.5</v>
      </c>
      <c r="F67" s="635">
        <v>129.7</v>
      </c>
      <c r="G67" s="631">
        <v>25</v>
      </c>
      <c r="H67" s="610">
        <v>-7.025089605734777</v>
      </c>
    </row>
    <row r="68" spans="2:8" ht="15" customHeight="1">
      <c r="B68" s="607">
        <v>62</v>
      </c>
      <c r="C68" s="627" t="s">
        <v>280</v>
      </c>
      <c r="D68" s="631">
        <v>774.3</v>
      </c>
      <c r="E68" s="609">
        <v>799.3</v>
      </c>
      <c r="F68" s="635">
        <v>1109.6</v>
      </c>
      <c r="G68" s="631">
        <v>3.2287227172930386</v>
      </c>
      <c r="H68" s="610">
        <v>38.82146878518705</v>
      </c>
    </row>
    <row r="69" spans="2:8" ht="15" customHeight="1">
      <c r="B69" s="607">
        <v>63</v>
      </c>
      <c r="C69" s="627" t="s">
        <v>281</v>
      </c>
      <c r="D69" s="631">
        <v>42.3</v>
      </c>
      <c r="E69" s="609">
        <v>90.3</v>
      </c>
      <c r="F69" s="635">
        <v>98.4</v>
      </c>
      <c r="G69" s="631">
        <v>113.47517730496452</v>
      </c>
      <c r="H69" s="610">
        <v>8.970099667774107</v>
      </c>
    </row>
    <row r="70" spans="2:8" ht="15" customHeight="1">
      <c r="B70" s="607">
        <v>64</v>
      </c>
      <c r="C70" s="627" t="s">
        <v>333</v>
      </c>
      <c r="D70" s="631">
        <v>232.8</v>
      </c>
      <c r="E70" s="609">
        <v>240.9</v>
      </c>
      <c r="F70" s="635">
        <v>96.6</v>
      </c>
      <c r="G70" s="631">
        <v>3.479381443298962</v>
      </c>
      <c r="H70" s="610">
        <v>-59.90037359900373</v>
      </c>
    </row>
    <row r="71" spans="2:8" ht="15" customHeight="1">
      <c r="B71" s="607"/>
      <c r="C71" s="628" t="s">
        <v>163</v>
      </c>
      <c r="D71" s="638">
        <v>16234.1</v>
      </c>
      <c r="E71" s="611">
        <v>18239.9</v>
      </c>
      <c r="F71" s="636">
        <v>20904.6</v>
      </c>
      <c r="G71" s="630">
        <v>12.355473971454884</v>
      </c>
      <c r="H71" s="606">
        <v>14.609180971387147</v>
      </c>
    </row>
    <row r="72" spans="2:8" ht="15" customHeight="1" thickBot="1">
      <c r="B72" s="622"/>
      <c r="C72" s="629" t="s">
        <v>217</v>
      </c>
      <c r="D72" s="639">
        <v>77106.7</v>
      </c>
      <c r="E72" s="614">
        <v>113157.4</v>
      </c>
      <c r="F72" s="637">
        <v>82230.2</v>
      </c>
      <c r="G72" s="632">
        <v>46.75430280377711</v>
      </c>
      <c r="H72" s="616">
        <v>-27.33113344774624</v>
      </c>
    </row>
    <row r="73" ht="13.5" thickTop="1">
      <c r="B73" s="969" t="s">
        <v>581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9.140625" style="47" customWidth="1"/>
    <col min="2" max="2" width="3.28125" style="47" customWidth="1"/>
    <col min="3" max="3" width="4.8515625" style="47" customWidth="1"/>
    <col min="4" max="4" width="6.140625" style="47" customWidth="1"/>
    <col min="5" max="5" width="5.28125" style="47" customWidth="1"/>
    <col min="6" max="6" width="26.140625" style="47" customWidth="1"/>
    <col min="7" max="16384" width="9.140625" style="47" customWidth="1"/>
  </cols>
  <sheetData>
    <row r="1" spans="1:13" ht="12.75">
      <c r="A1" s="1354" t="s">
        <v>1711</v>
      </c>
      <c r="B1" s="1354"/>
      <c r="C1" s="1354"/>
      <c r="D1" s="1354"/>
      <c r="E1" s="1354"/>
      <c r="F1" s="1354"/>
      <c r="G1" s="1354"/>
      <c r="H1" s="1354"/>
      <c r="I1" s="1354"/>
      <c r="J1" s="1354"/>
      <c r="K1" s="1354"/>
      <c r="L1" s="1354"/>
      <c r="M1" s="1354"/>
    </row>
    <row r="2" spans="1:13" ht="15.75">
      <c r="A2" s="1355" t="s">
        <v>620</v>
      </c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</row>
    <row r="3" spans="1:13" ht="16.5" thickBot="1">
      <c r="A3" s="1011"/>
      <c r="B3" s="1011"/>
      <c r="C3" s="1011"/>
      <c r="D3" s="1011"/>
      <c r="E3" s="1011"/>
      <c r="F3" s="1011"/>
      <c r="G3" s="1011"/>
      <c r="H3" s="1011"/>
      <c r="I3" s="1011"/>
      <c r="J3" s="1011"/>
      <c r="K3" s="1011"/>
      <c r="L3" s="1584" t="s">
        <v>237</v>
      </c>
      <c r="M3" s="1584"/>
    </row>
    <row r="4" spans="1:13" ht="13.5" thickTop="1">
      <c r="A4" s="42"/>
      <c r="B4" s="1569" t="s">
        <v>1192</v>
      </c>
      <c r="C4" s="1570"/>
      <c r="D4" s="1570"/>
      <c r="E4" s="1570"/>
      <c r="F4" s="1571"/>
      <c r="G4" s="1570" t="s">
        <v>342</v>
      </c>
      <c r="H4" s="1571"/>
      <c r="I4" s="1570" t="s">
        <v>1523</v>
      </c>
      <c r="J4" s="1571"/>
      <c r="K4" s="1578" t="s">
        <v>1010</v>
      </c>
      <c r="L4" s="1580" t="s">
        <v>1549</v>
      </c>
      <c r="M4" s="1581"/>
    </row>
    <row r="5" spans="1:13" ht="12.75">
      <c r="A5" s="42"/>
      <c r="B5" s="1572"/>
      <c r="C5" s="1573"/>
      <c r="D5" s="1573"/>
      <c r="E5" s="1573"/>
      <c r="F5" s="1574"/>
      <c r="G5" s="1576"/>
      <c r="H5" s="1577"/>
      <c r="I5" s="1576"/>
      <c r="J5" s="1577"/>
      <c r="K5" s="1579"/>
      <c r="L5" s="1582" t="s">
        <v>572</v>
      </c>
      <c r="M5" s="1583"/>
    </row>
    <row r="6" spans="1:13" ht="12.75">
      <c r="A6" s="42"/>
      <c r="B6" s="1575"/>
      <c r="C6" s="1576"/>
      <c r="D6" s="1576"/>
      <c r="E6" s="1576"/>
      <c r="F6" s="1577"/>
      <c r="G6" s="807" t="s">
        <v>571</v>
      </c>
      <c r="H6" s="807" t="s">
        <v>1586</v>
      </c>
      <c r="I6" s="807" t="s">
        <v>571</v>
      </c>
      <c r="J6" s="807" t="s">
        <v>1586</v>
      </c>
      <c r="K6" s="807" t="s">
        <v>571</v>
      </c>
      <c r="L6" s="807" t="s">
        <v>998</v>
      </c>
      <c r="M6" s="808" t="s">
        <v>1049</v>
      </c>
    </row>
    <row r="7" spans="1:13" ht="12.75">
      <c r="A7" s="42"/>
      <c r="B7" s="368" t="s">
        <v>1590</v>
      </c>
      <c r="C7" s="42"/>
      <c r="D7" s="42"/>
      <c r="E7" s="42"/>
      <c r="F7" s="42"/>
      <c r="G7" s="354">
        <v>28944</v>
      </c>
      <c r="H7" s="354">
        <v>41437.3</v>
      </c>
      <c r="I7" s="354">
        <v>-30498.7</v>
      </c>
      <c r="J7" s="354">
        <v>-28135.199999999895</v>
      </c>
      <c r="K7" s="354">
        <v>-8865.799999999974</v>
      </c>
      <c r="L7" s="354">
        <v>-205.3714068546158</v>
      </c>
      <c r="M7" s="288">
        <v>-70.93056425355843</v>
      </c>
    </row>
    <row r="8" spans="1:13" ht="12.75">
      <c r="A8" s="42"/>
      <c r="B8" s="368"/>
      <c r="C8" s="42" t="s">
        <v>1599</v>
      </c>
      <c r="D8" s="42"/>
      <c r="E8" s="42"/>
      <c r="F8" s="42"/>
      <c r="G8" s="354">
        <v>46306.9</v>
      </c>
      <c r="H8" s="354">
        <v>69906.8</v>
      </c>
      <c r="I8" s="354">
        <v>41673</v>
      </c>
      <c r="J8" s="354">
        <v>63177.5</v>
      </c>
      <c r="K8" s="354">
        <v>45345.4</v>
      </c>
      <c r="L8" s="354">
        <v>-10.006932012291909</v>
      </c>
      <c r="M8" s="288">
        <v>8.812420512082166</v>
      </c>
    </row>
    <row r="9" spans="1:13" ht="12.75">
      <c r="A9" s="42"/>
      <c r="B9" s="368"/>
      <c r="C9" s="42"/>
      <c r="D9" s="42" t="s">
        <v>1600</v>
      </c>
      <c r="E9" s="42"/>
      <c r="F9" s="42"/>
      <c r="G9" s="354">
        <v>0</v>
      </c>
      <c r="H9" s="354">
        <v>0</v>
      </c>
      <c r="I9" s="354">
        <v>0</v>
      </c>
      <c r="J9" s="354">
        <v>0</v>
      </c>
      <c r="K9" s="354">
        <v>0</v>
      </c>
      <c r="L9" s="120" t="s">
        <v>1308</v>
      </c>
      <c r="M9" s="679" t="s">
        <v>1308</v>
      </c>
    </row>
    <row r="10" spans="1:13" ht="12.75">
      <c r="A10" s="42"/>
      <c r="B10" s="368"/>
      <c r="C10" s="42"/>
      <c r="D10" s="42" t="s">
        <v>1601</v>
      </c>
      <c r="E10" s="42"/>
      <c r="F10" s="42"/>
      <c r="G10" s="354">
        <v>46306.9</v>
      </c>
      <c r="H10" s="354">
        <v>69906.8</v>
      </c>
      <c r="I10" s="354">
        <v>41673</v>
      </c>
      <c r="J10" s="354">
        <v>63177.5</v>
      </c>
      <c r="K10" s="354">
        <v>45345.4</v>
      </c>
      <c r="L10" s="354">
        <v>-10.006932012291909</v>
      </c>
      <c r="M10" s="288">
        <v>8.812420512082166</v>
      </c>
    </row>
    <row r="11" spans="1:13" ht="12.75">
      <c r="A11" s="42"/>
      <c r="B11" s="368"/>
      <c r="C11" s="42" t="s">
        <v>1602</v>
      </c>
      <c r="D11" s="42"/>
      <c r="E11" s="42"/>
      <c r="F11" s="42"/>
      <c r="G11" s="354">
        <v>-172781.1</v>
      </c>
      <c r="H11" s="354">
        <v>-279227.8</v>
      </c>
      <c r="I11" s="354">
        <v>-244643.1</v>
      </c>
      <c r="J11" s="354">
        <v>-366692.5</v>
      </c>
      <c r="K11" s="354">
        <v>-248693.8</v>
      </c>
      <c r="L11" s="354">
        <v>41.59135460996602</v>
      </c>
      <c r="M11" s="288">
        <v>1.65575894026849</v>
      </c>
    </row>
    <row r="12" spans="1:13" ht="12.75">
      <c r="A12" s="42"/>
      <c r="B12" s="368"/>
      <c r="C12" s="42"/>
      <c r="D12" s="42" t="s">
        <v>1600</v>
      </c>
      <c r="E12" s="42"/>
      <c r="F12" s="42"/>
      <c r="G12" s="354">
        <v>-27893</v>
      </c>
      <c r="H12" s="354">
        <v>-41356.7</v>
      </c>
      <c r="I12" s="354">
        <v>-28806.1</v>
      </c>
      <c r="J12" s="354">
        <v>-51607.2</v>
      </c>
      <c r="K12" s="354">
        <v>-44220.2</v>
      </c>
      <c r="L12" s="354">
        <v>3.273581185243604</v>
      </c>
      <c r="M12" s="288">
        <v>53.50984687271099</v>
      </c>
    </row>
    <row r="13" spans="1:13" ht="12.75">
      <c r="A13" s="42"/>
      <c r="B13" s="368"/>
      <c r="C13" s="42"/>
      <c r="D13" s="42" t="s">
        <v>1601</v>
      </c>
      <c r="E13" s="42"/>
      <c r="F13" s="42"/>
      <c r="G13" s="354">
        <v>-144888.1</v>
      </c>
      <c r="H13" s="354">
        <v>-237871.1</v>
      </c>
      <c r="I13" s="354">
        <v>-215837</v>
      </c>
      <c r="J13" s="354">
        <v>-315085.3</v>
      </c>
      <c r="K13" s="354">
        <v>-204473.6</v>
      </c>
      <c r="L13" s="354">
        <v>48.96806570035771</v>
      </c>
      <c r="M13" s="288">
        <v>-5.264806312170755</v>
      </c>
    </row>
    <row r="14" spans="1:13" ht="12.75">
      <c r="A14" s="42"/>
      <c r="B14" s="368"/>
      <c r="C14" s="42" t="s">
        <v>1603</v>
      </c>
      <c r="D14" s="42"/>
      <c r="E14" s="42"/>
      <c r="F14" s="42"/>
      <c r="G14" s="354">
        <v>-126474.2</v>
      </c>
      <c r="H14" s="354">
        <v>-209321</v>
      </c>
      <c r="I14" s="354">
        <v>-202970.1</v>
      </c>
      <c r="J14" s="354">
        <v>-303515</v>
      </c>
      <c r="K14" s="354">
        <v>-203348.4</v>
      </c>
      <c r="L14" s="354">
        <v>60.483402939097466</v>
      </c>
      <c r="M14" s="288">
        <v>0.1863821321465518</v>
      </c>
    </row>
    <row r="15" spans="1:13" ht="12.75">
      <c r="A15" s="42"/>
      <c r="B15" s="368"/>
      <c r="C15" s="42" t="s">
        <v>1604</v>
      </c>
      <c r="D15" s="42"/>
      <c r="E15" s="42"/>
      <c r="F15" s="42"/>
      <c r="G15" s="354">
        <v>-9313</v>
      </c>
      <c r="H15" s="354">
        <v>-10478</v>
      </c>
      <c r="I15" s="354">
        <v>-9702.8</v>
      </c>
      <c r="J15" s="354">
        <v>-16385.3</v>
      </c>
      <c r="K15" s="354">
        <v>-7544.3</v>
      </c>
      <c r="L15" s="354">
        <v>4.185547084720276</v>
      </c>
      <c r="M15" s="288">
        <v>-22.24615574885599</v>
      </c>
    </row>
    <row r="16" spans="1:13" ht="12.75">
      <c r="A16" s="42"/>
      <c r="B16" s="368"/>
      <c r="C16" s="42"/>
      <c r="D16" s="42" t="s">
        <v>1550</v>
      </c>
      <c r="E16" s="42"/>
      <c r="F16" s="42"/>
      <c r="G16" s="354">
        <v>34467.6</v>
      </c>
      <c r="H16" s="354">
        <v>52830.1</v>
      </c>
      <c r="I16" s="354">
        <v>35582.1</v>
      </c>
      <c r="J16" s="354">
        <v>51120.5</v>
      </c>
      <c r="K16" s="354">
        <v>34075.4</v>
      </c>
      <c r="L16" s="354">
        <v>3.233471434042405</v>
      </c>
      <c r="M16" s="288">
        <v>-4.234432481500522</v>
      </c>
    </row>
    <row r="17" spans="1:13" ht="12.75">
      <c r="A17" s="42"/>
      <c r="B17" s="368"/>
      <c r="C17" s="42"/>
      <c r="D17" s="42"/>
      <c r="E17" s="42" t="s">
        <v>1605</v>
      </c>
      <c r="F17" s="42"/>
      <c r="G17" s="354">
        <v>16825.2</v>
      </c>
      <c r="H17" s="354">
        <v>27959.8</v>
      </c>
      <c r="I17" s="354">
        <v>20721.5</v>
      </c>
      <c r="J17" s="354">
        <v>28138.6</v>
      </c>
      <c r="K17" s="354">
        <v>16442.5</v>
      </c>
      <c r="L17" s="354">
        <v>23.157525616337395</v>
      </c>
      <c r="M17" s="288">
        <v>-20.65004946553097</v>
      </c>
    </row>
    <row r="18" spans="1:13" ht="12.75">
      <c r="A18" s="42"/>
      <c r="B18" s="368"/>
      <c r="C18" s="42"/>
      <c r="D18" s="42"/>
      <c r="E18" s="42" t="s">
        <v>1606</v>
      </c>
      <c r="F18" s="42"/>
      <c r="G18" s="354">
        <v>10070.4</v>
      </c>
      <c r="H18" s="354">
        <v>12734.4</v>
      </c>
      <c r="I18" s="354">
        <v>4326.8</v>
      </c>
      <c r="J18" s="354">
        <v>6635.6</v>
      </c>
      <c r="K18" s="354">
        <v>4305.1</v>
      </c>
      <c r="L18" s="354">
        <v>-57.03447727994916</v>
      </c>
      <c r="M18" s="288">
        <v>-0.5015253767218225</v>
      </c>
    </row>
    <row r="19" spans="1:13" ht="12.75">
      <c r="A19" s="42"/>
      <c r="B19" s="368"/>
      <c r="C19" s="42"/>
      <c r="D19" s="42"/>
      <c r="E19" s="42" t="s">
        <v>1601</v>
      </c>
      <c r="F19" s="42"/>
      <c r="G19" s="354">
        <v>7572</v>
      </c>
      <c r="H19" s="354">
        <v>12135.9</v>
      </c>
      <c r="I19" s="354">
        <v>10533.8</v>
      </c>
      <c r="J19" s="354">
        <v>16346.3</v>
      </c>
      <c r="K19" s="354">
        <v>13327.8</v>
      </c>
      <c r="L19" s="354">
        <v>39.11516111991547</v>
      </c>
      <c r="M19" s="288">
        <v>26.524141335510453</v>
      </c>
    </row>
    <row r="20" spans="1:13" ht="12.75">
      <c r="A20" s="42"/>
      <c r="B20" s="368"/>
      <c r="C20" s="42"/>
      <c r="D20" s="42" t="s">
        <v>1551</v>
      </c>
      <c r="E20" s="42"/>
      <c r="F20" s="42"/>
      <c r="G20" s="354">
        <v>-43780.6</v>
      </c>
      <c r="H20" s="354">
        <v>-63308.1</v>
      </c>
      <c r="I20" s="354">
        <v>-45284.9</v>
      </c>
      <c r="J20" s="354">
        <v>-67505.8</v>
      </c>
      <c r="K20" s="354">
        <v>-41619.7</v>
      </c>
      <c r="L20" s="354">
        <v>3.4359967656907466</v>
      </c>
      <c r="M20" s="288">
        <v>-8.093647109742992</v>
      </c>
    </row>
    <row r="21" spans="1:13" ht="12.75">
      <c r="A21" s="42"/>
      <c r="B21" s="368"/>
      <c r="C21" s="42"/>
      <c r="D21" s="42"/>
      <c r="E21" s="42" t="s">
        <v>1607</v>
      </c>
      <c r="F21" s="42"/>
      <c r="G21" s="354">
        <v>-16041.1</v>
      </c>
      <c r="H21" s="354">
        <v>-22116.2</v>
      </c>
      <c r="I21" s="354">
        <v>-15274.9</v>
      </c>
      <c r="J21" s="354">
        <v>-22964.6</v>
      </c>
      <c r="K21" s="354">
        <v>-11445.8</v>
      </c>
      <c r="L21" s="354">
        <v>-4.77648041593158</v>
      </c>
      <c r="M21" s="288">
        <v>-25.067921884922328</v>
      </c>
    </row>
    <row r="22" spans="1:13" ht="12.75">
      <c r="A22" s="42"/>
      <c r="B22" s="368"/>
      <c r="C22" s="42"/>
      <c r="D22" s="42"/>
      <c r="E22" s="42" t="s">
        <v>1605</v>
      </c>
      <c r="F22" s="42"/>
      <c r="G22" s="354">
        <v>-21066.2</v>
      </c>
      <c r="H22" s="354">
        <v>-31396.3</v>
      </c>
      <c r="I22" s="354">
        <v>-22595.9</v>
      </c>
      <c r="J22" s="354">
        <v>-32288.2</v>
      </c>
      <c r="K22" s="354">
        <v>-20201.2</v>
      </c>
      <c r="L22" s="354">
        <v>7.261395030902587</v>
      </c>
      <c r="M22" s="288">
        <v>-10.59794033430844</v>
      </c>
    </row>
    <row r="23" spans="1:13" ht="12.75">
      <c r="A23" s="42"/>
      <c r="B23" s="368"/>
      <c r="C23" s="42"/>
      <c r="D23" s="42"/>
      <c r="E23" s="42"/>
      <c r="F23" s="121" t="s">
        <v>1552</v>
      </c>
      <c r="G23" s="354">
        <v>-7854</v>
      </c>
      <c r="H23" s="354">
        <v>-12126</v>
      </c>
      <c r="I23" s="354">
        <v>-9538.4</v>
      </c>
      <c r="J23" s="354">
        <v>-12342.6</v>
      </c>
      <c r="K23" s="354">
        <v>-5217.8</v>
      </c>
      <c r="L23" s="354">
        <v>21.446396740514384</v>
      </c>
      <c r="M23" s="288">
        <v>-45.29690514132349</v>
      </c>
    </row>
    <row r="24" spans="1:13" ht="12.75">
      <c r="A24" s="42"/>
      <c r="B24" s="368"/>
      <c r="C24" s="42"/>
      <c r="D24" s="42"/>
      <c r="E24" s="42" t="s">
        <v>1553</v>
      </c>
      <c r="F24" s="42"/>
      <c r="G24" s="354">
        <v>-571.9</v>
      </c>
      <c r="H24" s="354">
        <v>-980.4</v>
      </c>
      <c r="I24" s="354">
        <v>-907.1</v>
      </c>
      <c r="J24" s="354">
        <v>-1874.5</v>
      </c>
      <c r="K24" s="354">
        <v>-612.4</v>
      </c>
      <c r="L24" s="354">
        <v>58.61164539255116</v>
      </c>
      <c r="M24" s="288">
        <v>-32.48814904641165</v>
      </c>
    </row>
    <row r="25" spans="1:13" ht="12.75">
      <c r="A25" s="42"/>
      <c r="B25" s="368"/>
      <c r="C25" s="42"/>
      <c r="D25" s="42"/>
      <c r="E25" s="42" t="s">
        <v>1601</v>
      </c>
      <c r="F25" s="42"/>
      <c r="G25" s="354">
        <v>-6673.3</v>
      </c>
      <c r="H25" s="354">
        <v>-9795.6</v>
      </c>
      <c r="I25" s="354">
        <v>-7414.1</v>
      </c>
      <c r="J25" s="354">
        <v>-12253</v>
      </c>
      <c r="K25" s="354">
        <v>-9360.3</v>
      </c>
      <c r="L25" s="354">
        <v>11.10095455022253</v>
      </c>
      <c r="M25" s="288">
        <v>26.249983140232786</v>
      </c>
    </row>
    <row r="26" spans="1:13" ht="12.75">
      <c r="A26" s="977"/>
      <c r="B26" s="368"/>
      <c r="C26" s="42" t="s">
        <v>1608</v>
      </c>
      <c r="D26" s="42"/>
      <c r="E26" s="42"/>
      <c r="F26" s="42"/>
      <c r="G26" s="354">
        <v>-135787.2</v>
      </c>
      <c r="H26" s="354">
        <v>-219799</v>
      </c>
      <c r="I26" s="354">
        <v>-212672.9</v>
      </c>
      <c r="J26" s="354">
        <v>-319900.3</v>
      </c>
      <c r="K26" s="354">
        <v>-210892.7</v>
      </c>
      <c r="L26" s="354">
        <v>56.62220003063615</v>
      </c>
      <c r="M26" s="288">
        <v>-0.8370601049781061</v>
      </c>
    </row>
    <row r="27" spans="1:13" ht="12.75">
      <c r="A27" s="42"/>
      <c r="B27" s="368"/>
      <c r="C27" s="42" t="s">
        <v>1675</v>
      </c>
      <c r="D27" s="42"/>
      <c r="E27" s="42"/>
      <c r="F27" s="42"/>
      <c r="G27" s="354">
        <v>7216.2</v>
      </c>
      <c r="H27" s="354">
        <v>11749.5</v>
      </c>
      <c r="I27" s="354">
        <v>6665.1</v>
      </c>
      <c r="J27" s="354">
        <v>9117.4</v>
      </c>
      <c r="K27" s="354">
        <v>3995.1</v>
      </c>
      <c r="L27" s="354">
        <v>-7.636983453895395</v>
      </c>
      <c r="M27" s="288">
        <v>-40.05941396228114</v>
      </c>
    </row>
    <row r="28" spans="1:13" ht="12.75">
      <c r="A28" s="42"/>
      <c r="B28" s="368"/>
      <c r="C28" s="42"/>
      <c r="D28" s="42" t="s">
        <v>1554</v>
      </c>
      <c r="E28" s="42"/>
      <c r="F28" s="42"/>
      <c r="G28" s="354">
        <v>10852.3</v>
      </c>
      <c r="H28" s="354">
        <v>16506.6</v>
      </c>
      <c r="I28" s="354">
        <v>10047.3</v>
      </c>
      <c r="J28" s="354">
        <v>14917.9</v>
      </c>
      <c r="K28" s="354">
        <v>9786.4</v>
      </c>
      <c r="L28" s="354">
        <v>-7.417782405573013</v>
      </c>
      <c r="M28" s="288">
        <v>-2.5967175261015365</v>
      </c>
    </row>
    <row r="29" spans="1:13" ht="12.75">
      <c r="A29" s="42"/>
      <c r="B29" s="368"/>
      <c r="C29" s="42"/>
      <c r="D29" s="42" t="s">
        <v>1555</v>
      </c>
      <c r="E29" s="42"/>
      <c r="F29" s="42"/>
      <c r="G29" s="354">
        <v>-3636.1</v>
      </c>
      <c r="H29" s="354">
        <v>-4757.1</v>
      </c>
      <c r="I29" s="354">
        <v>-3382.2</v>
      </c>
      <c r="J29" s="354">
        <v>-5800.5</v>
      </c>
      <c r="K29" s="354">
        <v>-5791.3</v>
      </c>
      <c r="L29" s="354">
        <v>-6.982756249828115</v>
      </c>
      <c r="M29" s="288">
        <v>71.22878599727989</v>
      </c>
    </row>
    <row r="30" spans="1:13" ht="12.75">
      <c r="A30" s="42"/>
      <c r="B30" s="368"/>
      <c r="C30" s="42" t="s">
        <v>1556</v>
      </c>
      <c r="D30" s="42"/>
      <c r="E30" s="42"/>
      <c r="F30" s="42"/>
      <c r="G30" s="354">
        <v>-128571</v>
      </c>
      <c r="H30" s="354">
        <v>-208049.5</v>
      </c>
      <c r="I30" s="354">
        <v>-206007.8</v>
      </c>
      <c r="J30" s="354">
        <v>-310782.9</v>
      </c>
      <c r="K30" s="354">
        <v>-206897.6</v>
      </c>
      <c r="L30" s="354">
        <v>60.22882298496549</v>
      </c>
      <c r="M30" s="288">
        <v>0.43192539311619144</v>
      </c>
    </row>
    <row r="31" spans="1:13" ht="12.75">
      <c r="A31" s="42"/>
      <c r="B31" s="368"/>
      <c r="C31" s="42" t="s">
        <v>1676</v>
      </c>
      <c r="D31" s="42"/>
      <c r="E31" s="42"/>
      <c r="F31" s="42"/>
      <c r="G31" s="354">
        <v>157515</v>
      </c>
      <c r="H31" s="354">
        <v>249486.8</v>
      </c>
      <c r="I31" s="354">
        <v>175509.1</v>
      </c>
      <c r="J31" s="354">
        <v>282647.7</v>
      </c>
      <c r="K31" s="354">
        <v>198031.8</v>
      </c>
      <c r="L31" s="354">
        <v>11.423737421832845</v>
      </c>
      <c r="M31" s="288">
        <v>12.83278188994188</v>
      </c>
    </row>
    <row r="32" spans="1:13" ht="12.75">
      <c r="A32" s="42"/>
      <c r="B32" s="368"/>
      <c r="C32" s="42"/>
      <c r="D32" s="42" t="s">
        <v>1557</v>
      </c>
      <c r="E32" s="42"/>
      <c r="F32" s="42"/>
      <c r="G32" s="354">
        <v>160453</v>
      </c>
      <c r="H32" s="354">
        <v>257461.3</v>
      </c>
      <c r="I32" s="354">
        <v>179256.1</v>
      </c>
      <c r="J32" s="354">
        <v>287770.6</v>
      </c>
      <c r="K32" s="354">
        <v>200097.6</v>
      </c>
      <c r="L32" s="354">
        <v>11.718758764248724</v>
      </c>
      <c r="M32" s="288">
        <v>11.626661519468515</v>
      </c>
    </row>
    <row r="33" spans="1:13" ht="12.75">
      <c r="A33" s="42"/>
      <c r="B33" s="368"/>
      <c r="C33" s="42"/>
      <c r="D33" s="42"/>
      <c r="E33" s="42" t="s">
        <v>1677</v>
      </c>
      <c r="F33" s="42"/>
      <c r="G33" s="354">
        <v>17620.2</v>
      </c>
      <c r="H33" s="354">
        <v>26796.2</v>
      </c>
      <c r="I33" s="354">
        <v>15522</v>
      </c>
      <c r="J33" s="354">
        <v>26673.6</v>
      </c>
      <c r="K33" s="354">
        <v>17222.1</v>
      </c>
      <c r="L33" s="354">
        <v>-11.9079238601151</v>
      </c>
      <c r="M33" s="288">
        <v>10.952841128720516</v>
      </c>
    </row>
    <row r="34" spans="1:13" ht="12.75">
      <c r="A34" s="42"/>
      <c r="B34" s="368"/>
      <c r="C34" s="42"/>
      <c r="D34" s="42"/>
      <c r="E34" s="42" t="s">
        <v>1558</v>
      </c>
      <c r="F34" s="42"/>
      <c r="G34" s="354">
        <v>131007.9</v>
      </c>
      <c r="H34" s="354">
        <v>209698.5</v>
      </c>
      <c r="I34" s="354">
        <v>143958.7</v>
      </c>
      <c r="J34" s="354">
        <v>231725.3</v>
      </c>
      <c r="K34" s="354">
        <v>161617.2</v>
      </c>
      <c r="L34" s="354">
        <v>9.885510721109199</v>
      </c>
      <c r="M34" s="288">
        <v>12.266365283932126</v>
      </c>
    </row>
    <row r="35" spans="1:13" ht="12.75">
      <c r="A35" s="42"/>
      <c r="B35" s="368"/>
      <c r="C35" s="42"/>
      <c r="D35" s="42"/>
      <c r="E35" s="42" t="s">
        <v>1678</v>
      </c>
      <c r="F35" s="42"/>
      <c r="G35" s="354">
        <v>10160</v>
      </c>
      <c r="H35" s="354">
        <v>17755.4</v>
      </c>
      <c r="I35" s="354">
        <v>17765.3</v>
      </c>
      <c r="J35" s="354">
        <v>25850.7</v>
      </c>
      <c r="K35" s="354">
        <v>19431.9</v>
      </c>
      <c r="L35" s="354">
        <v>74.85531496062991</v>
      </c>
      <c r="M35" s="288">
        <v>9.381209436373167</v>
      </c>
    </row>
    <row r="36" spans="1:13" ht="12.75">
      <c r="A36" s="42"/>
      <c r="B36" s="368"/>
      <c r="C36" s="42"/>
      <c r="D36" s="42"/>
      <c r="E36" s="42" t="s">
        <v>1679</v>
      </c>
      <c r="F36" s="42"/>
      <c r="G36" s="354">
        <v>1664.9</v>
      </c>
      <c r="H36" s="354">
        <v>3211.2</v>
      </c>
      <c r="I36" s="354">
        <v>2010.1</v>
      </c>
      <c r="J36" s="354">
        <v>3521</v>
      </c>
      <c r="K36" s="354">
        <v>1826.4</v>
      </c>
      <c r="L36" s="354">
        <v>20.733978016697687</v>
      </c>
      <c r="M36" s="679">
        <v>-9.138848813491858</v>
      </c>
    </row>
    <row r="37" spans="1:13" ht="12.75">
      <c r="A37" s="42"/>
      <c r="B37" s="368"/>
      <c r="C37" s="42"/>
      <c r="D37" s="42" t="s">
        <v>1559</v>
      </c>
      <c r="E37" s="42"/>
      <c r="F37" s="42"/>
      <c r="G37" s="354">
        <v>-2938</v>
      </c>
      <c r="H37" s="354">
        <v>-7974.5</v>
      </c>
      <c r="I37" s="354">
        <v>-3747</v>
      </c>
      <c r="J37" s="354">
        <v>-5122.9</v>
      </c>
      <c r="K37" s="354">
        <v>-2065.8</v>
      </c>
      <c r="L37" s="354">
        <v>27.5357385976855</v>
      </c>
      <c r="M37" s="288">
        <v>-44.867894315452354</v>
      </c>
    </row>
    <row r="38" spans="1:13" ht="12.75">
      <c r="A38" s="42"/>
      <c r="B38" s="362" t="s">
        <v>1680</v>
      </c>
      <c r="C38" s="731" t="s">
        <v>1681</v>
      </c>
      <c r="D38" s="731"/>
      <c r="E38" s="731"/>
      <c r="F38" s="731"/>
      <c r="G38" s="352">
        <v>4633.5</v>
      </c>
      <c r="H38" s="352">
        <v>6231</v>
      </c>
      <c r="I38" s="352">
        <v>8960.4</v>
      </c>
      <c r="J38" s="352">
        <v>12578.3</v>
      </c>
      <c r="K38" s="352">
        <v>9478.2</v>
      </c>
      <c r="L38" s="352">
        <v>93.38297183554548</v>
      </c>
      <c r="M38" s="364">
        <v>5.778759876791227</v>
      </c>
    </row>
    <row r="39" spans="1:13" ht="12.75">
      <c r="A39" s="42"/>
      <c r="B39" s="365" t="s">
        <v>1682</v>
      </c>
      <c r="C39" s="365"/>
      <c r="D39" s="123"/>
      <c r="E39" s="123"/>
      <c r="F39" s="123"/>
      <c r="G39" s="356">
        <v>33577.5</v>
      </c>
      <c r="H39" s="356">
        <v>47668.3</v>
      </c>
      <c r="I39" s="356">
        <v>-21538.3</v>
      </c>
      <c r="J39" s="356">
        <v>-15556.899999999907</v>
      </c>
      <c r="K39" s="356">
        <v>612.4000000000233</v>
      </c>
      <c r="L39" s="356">
        <v>-164.14503759958305</v>
      </c>
      <c r="M39" s="367">
        <v>-102.84330703908861</v>
      </c>
    </row>
    <row r="40" spans="1:13" ht="12.75">
      <c r="A40" s="42"/>
      <c r="B40" s="368" t="s">
        <v>1683</v>
      </c>
      <c r="C40" s="42" t="s">
        <v>1684</v>
      </c>
      <c r="D40" s="42"/>
      <c r="E40" s="42"/>
      <c r="F40" s="42"/>
      <c r="G40" s="354">
        <v>18481.4</v>
      </c>
      <c r="H40" s="354">
        <v>21201.7</v>
      </c>
      <c r="I40" s="354">
        <v>-18447.7</v>
      </c>
      <c r="J40" s="354">
        <v>5898.2</v>
      </c>
      <c r="K40" s="354">
        <v>-2658.2</v>
      </c>
      <c r="L40" s="354">
        <v>-199.81765450669323</v>
      </c>
      <c r="M40" s="288">
        <v>-85.59061563230104</v>
      </c>
    </row>
    <row r="41" spans="1:13" ht="12.75">
      <c r="A41" s="42"/>
      <c r="B41" s="368"/>
      <c r="C41" s="42" t="s">
        <v>1685</v>
      </c>
      <c r="D41" s="42"/>
      <c r="E41" s="42"/>
      <c r="F41" s="42"/>
      <c r="G41" s="354">
        <v>1062.2</v>
      </c>
      <c r="H41" s="354">
        <v>1829.2</v>
      </c>
      <c r="I41" s="354">
        <v>1612.5</v>
      </c>
      <c r="J41" s="354">
        <v>2852</v>
      </c>
      <c r="K41" s="354">
        <v>5470.9</v>
      </c>
      <c r="L41" s="140" t="s">
        <v>1308</v>
      </c>
      <c r="M41" s="288">
        <v>239.28062015503872</v>
      </c>
    </row>
    <row r="42" spans="1:13" ht="12.75">
      <c r="A42" s="42"/>
      <c r="B42" s="368"/>
      <c r="C42" s="42" t="s">
        <v>1686</v>
      </c>
      <c r="D42" s="42"/>
      <c r="E42" s="42"/>
      <c r="F42" s="42"/>
      <c r="G42" s="354">
        <v>0</v>
      </c>
      <c r="H42" s="354">
        <v>0</v>
      </c>
      <c r="I42" s="354">
        <v>0</v>
      </c>
      <c r="J42" s="354">
        <v>0</v>
      </c>
      <c r="K42" s="354">
        <v>0</v>
      </c>
      <c r="L42" s="140" t="s">
        <v>1308</v>
      </c>
      <c r="M42" s="744" t="s">
        <v>1308</v>
      </c>
    </row>
    <row r="43" spans="1:13" ht="12.75">
      <c r="A43" s="42"/>
      <c r="B43" s="368"/>
      <c r="C43" s="42" t="s">
        <v>1560</v>
      </c>
      <c r="D43" s="42"/>
      <c r="E43" s="42"/>
      <c r="F43" s="42"/>
      <c r="G43" s="354">
        <v>-3408.5</v>
      </c>
      <c r="H43" s="354">
        <v>-17675.1</v>
      </c>
      <c r="I43" s="354">
        <v>-7503.8</v>
      </c>
      <c r="J43" s="354">
        <v>-18253.9</v>
      </c>
      <c r="K43" s="354">
        <v>-17440.6</v>
      </c>
      <c r="L43" s="354">
        <v>120.14962593516209</v>
      </c>
      <c r="M43" s="288">
        <v>132.42357205682453</v>
      </c>
    </row>
    <row r="44" spans="1:13" ht="12.75">
      <c r="A44" s="42"/>
      <c r="B44" s="368"/>
      <c r="C44" s="42"/>
      <c r="D44" s="42" t="s">
        <v>1561</v>
      </c>
      <c r="E44" s="42"/>
      <c r="F44" s="42"/>
      <c r="G44" s="354">
        <v>-38.499999999999886</v>
      </c>
      <c r="H44" s="354">
        <v>-3024.2</v>
      </c>
      <c r="I44" s="354">
        <v>-1204.3</v>
      </c>
      <c r="J44" s="354">
        <v>-1009</v>
      </c>
      <c r="K44" s="354">
        <v>-5358.9</v>
      </c>
      <c r="L44" s="354">
        <v>3028.0519480519574</v>
      </c>
      <c r="M44" s="288">
        <v>344.98048658972016</v>
      </c>
    </row>
    <row r="45" spans="1:13" ht="12.75">
      <c r="A45" s="42"/>
      <c r="B45" s="368"/>
      <c r="C45" s="42"/>
      <c r="D45" s="42" t="s">
        <v>1601</v>
      </c>
      <c r="E45" s="42"/>
      <c r="F45" s="42"/>
      <c r="G45" s="354">
        <v>-3370</v>
      </c>
      <c r="H45" s="354">
        <v>-14650.9</v>
      </c>
      <c r="I45" s="354">
        <v>-6299.5</v>
      </c>
      <c r="J45" s="354">
        <v>-17244.9</v>
      </c>
      <c r="K45" s="354">
        <v>-12081.7</v>
      </c>
      <c r="L45" s="354">
        <v>86.92878338278932</v>
      </c>
      <c r="M45" s="288">
        <v>91.7882371616795</v>
      </c>
    </row>
    <row r="46" spans="1:13" ht="12.75">
      <c r="A46" s="42"/>
      <c r="B46" s="368"/>
      <c r="C46" s="42" t="s">
        <v>1562</v>
      </c>
      <c r="D46" s="42"/>
      <c r="E46" s="42"/>
      <c r="F46" s="42"/>
      <c r="G46" s="354">
        <v>20827.7</v>
      </c>
      <c r="H46" s="354">
        <v>37047.6</v>
      </c>
      <c r="I46" s="354">
        <v>-12556.4</v>
      </c>
      <c r="J46" s="354">
        <v>21300.1</v>
      </c>
      <c r="K46" s="354">
        <v>9311.5</v>
      </c>
      <c r="L46" s="354">
        <v>-160.2870216106435</v>
      </c>
      <c r="M46" s="288">
        <v>-174.15740180306457</v>
      </c>
    </row>
    <row r="47" spans="1:13" ht="12.75">
      <c r="A47" s="42"/>
      <c r="B47" s="368"/>
      <c r="C47" s="42"/>
      <c r="D47" s="42" t="s">
        <v>1561</v>
      </c>
      <c r="E47" s="42"/>
      <c r="F47" s="42"/>
      <c r="G47" s="354">
        <v>8804.7</v>
      </c>
      <c r="H47" s="354">
        <v>19554.6</v>
      </c>
      <c r="I47" s="354">
        <v>-10211.5</v>
      </c>
      <c r="J47" s="354">
        <v>21968.9</v>
      </c>
      <c r="K47" s="354">
        <v>8811.8</v>
      </c>
      <c r="L47" s="354">
        <v>-215.97783002260152</v>
      </c>
      <c r="M47" s="288">
        <v>-186.2929050580228</v>
      </c>
    </row>
    <row r="48" spans="1:13" ht="12.75">
      <c r="A48" s="42"/>
      <c r="B48" s="368"/>
      <c r="C48" s="42"/>
      <c r="D48" s="42" t="s">
        <v>1687</v>
      </c>
      <c r="E48" s="42"/>
      <c r="F48" s="42"/>
      <c r="G48" s="354">
        <v>-458.29999999999944</v>
      </c>
      <c r="H48" s="354">
        <v>-2899</v>
      </c>
      <c r="I48" s="354">
        <v>-1763.9</v>
      </c>
      <c r="J48" s="354">
        <v>-3933.5</v>
      </c>
      <c r="K48" s="354">
        <v>528.5</v>
      </c>
      <c r="L48" s="354">
        <v>284.87890028365746</v>
      </c>
      <c r="M48" s="288">
        <v>-129.96201598730087</v>
      </c>
    </row>
    <row r="49" spans="1:13" ht="12.75">
      <c r="A49" s="42"/>
      <c r="B49" s="368"/>
      <c r="C49" s="42"/>
      <c r="D49" s="42"/>
      <c r="E49" s="42" t="s">
        <v>1688</v>
      </c>
      <c r="F49" s="42"/>
      <c r="G49" s="354">
        <v>-408.09999999999945</v>
      </c>
      <c r="H49" s="354">
        <v>-2832.4</v>
      </c>
      <c r="I49" s="354">
        <v>-1736.4</v>
      </c>
      <c r="J49" s="354">
        <v>-3901.5</v>
      </c>
      <c r="K49" s="354">
        <v>536.1</v>
      </c>
      <c r="L49" s="354">
        <v>325.4839500122525</v>
      </c>
      <c r="M49" s="288">
        <v>-130.8742225293711</v>
      </c>
    </row>
    <row r="50" spans="1:13" ht="12.75">
      <c r="A50" s="42"/>
      <c r="B50" s="368"/>
      <c r="C50" s="42"/>
      <c r="D50" s="42"/>
      <c r="E50" s="42"/>
      <c r="F50" s="42" t="s">
        <v>1689</v>
      </c>
      <c r="G50" s="354">
        <v>5013.2</v>
      </c>
      <c r="H50" s="354">
        <v>7287.9</v>
      </c>
      <c r="I50" s="354">
        <v>4200.9</v>
      </c>
      <c r="J50" s="354">
        <v>6841.6</v>
      </c>
      <c r="K50" s="354">
        <v>6560.3</v>
      </c>
      <c r="L50" s="354">
        <v>-16.203223489986442</v>
      </c>
      <c r="M50" s="288">
        <v>56.164155300054766</v>
      </c>
    </row>
    <row r="51" spans="1:13" ht="12.75">
      <c r="A51" s="42"/>
      <c r="B51" s="368"/>
      <c r="C51" s="42"/>
      <c r="D51" s="42"/>
      <c r="E51" s="42"/>
      <c r="F51" s="42" t="s">
        <v>1690</v>
      </c>
      <c r="G51" s="354">
        <v>-5421.3</v>
      </c>
      <c r="H51" s="354">
        <v>-10120.3</v>
      </c>
      <c r="I51" s="354">
        <v>-5937.3</v>
      </c>
      <c r="J51" s="354">
        <v>-10743.1</v>
      </c>
      <c r="K51" s="354">
        <v>-6024.2</v>
      </c>
      <c r="L51" s="354">
        <v>9.51801228487632</v>
      </c>
      <c r="M51" s="288">
        <v>1.4636282485304706</v>
      </c>
    </row>
    <row r="52" spans="1:13" ht="12.75">
      <c r="A52" s="42"/>
      <c r="B52" s="368"/>
      <c r="C52" s="42"/>
      <c r="D52" s="42"/>
      <c r="E52" s="42" t="s">
        <v>1563</v>
      </c>
      <c r="F52" s="42"/>
      <c r="G52" s="354">
        <v>-50.2</v>
      </c>
      <c r="H52" s="354">
        <v>-66.6</v>
      </c>
      <c r="I52" s="354">
        <v>-27.5</v>
      </c>
      <c r="J52" s="354">
        <v>-32</v>
      </c>
      <c r="K52" s="354">
        <v>-7.6</v>
      </c>
      <c r="L52" s="354">
        <v>-45.2191235059761</v>
      </c>
      <c r="M52" s="288">
        <v>-72.36363636363636</v>
      </c>
    </row>
    <row r="53" spans="1:13" ht="12.75">
      <c r="A53" s="42"/>
      <c r="B53" s="368"/>
      <c r="C53" s="42"/>
      <c r="D53" s="42" t="s">
        <v>1564</v>
      </c>
      <c r="E53" s="42"/>
      <c r="F53" s="42"/>
      <c r="G53" s="354">
        <v>12481.3</v>
      </c>
      <c r="H53" s="354">
        <v>20392</v>
      </c>
      <c r="I53" s="354">
        <v>-6913.3</v>
      </c>
      <c r="J53" s="354">
        <v>-2979.7</v>
      </c>
      <c r="K53" s="354">
        <v>-592.6</v>
      </c>
      <c r="L53" s="354">
        <v>-155.38926233645535</v>
      </c>
      <c r="M53" s="288">
        <v>-91.42811681830673</v>
      </c>
    </row>
    <row r="54" spans="1:13" ht="12.75">
      <c r="A54" s="42"/>
      <c r="B54" s="368"/>
      <c r="C54" s="42"/>
      <c r="D54" s="42"/>
      <c r="E54" s="42" t="s">
        <v>820</v>
      </c>
      <c r="F54" s="42"/>
      <c r="G54" s="354">
        <v>-3.6</v>
      </c>
      <c r="H54" s="354">
        <v>-3.4</v>
      </c>
      <c r="I54" s="354">
        <v>-0.1</v>
      </c>
      <c r="J54" s="354">
        <v>44.8</v>
      </c>
      <c r="K54" s="354">
        <v>-44.2</v>
      </c>
      <c r="L54" s="140" t="s">
        <v>1308</v>
      </c>
      <c r="M54" s="744" t="s">
        <v>1308</v>
      </c>
    </row>
    <row r="55" spans="1:13" ht="12.75">
      <c r="A55" s="42"/>
      <c r="B55" s="368"/>
      <c r="C55" s="42"/>
      <c r="D55" s="42"/>
      <c r="E55" s="42" t="s">
        <v>1565</v>
      </c>
      <c r="F55" s="42"/>
      <c r="G55" s="354">
        <v>12484.9</v>
      </c>
      <c r="H55" s="354">
        <v>20395.4</v>
      </c>
      <c r="I55" s="354">
        <v>-6913.2</v>
      </c>
      <c r="J55" s="354">
        <v>-3024.5</v>
      </c>
      <c r="K55" s="354">
        <v>-548.4</v>
      </c>
      <c r="L55" s="354">
        <v>-155.3724899678812</v>
      </c>
      <c r="M55" s="679">
        <v>-92.06734941850374</v>
      </c>
    </row>
    <row r="56" spans="1:13" ht="12.75">
      <c r="A56" s="42"/>
      <c r="B56" s="368"/>
      <c r="C56" s="42"/>
      <c r="D56" s="42" t="s">
        <v>1566</v>
      </c>
      <c r="E56" s="42"/>
      <c r="F56" s="42"/>
      <c r="G56" s="354">
        <v>0</v>
      </c>
      <c r="H56" s="354">
        <v>0</v>
      </c>
      <c r="I56" s="354">
        <v>6332.3</v>
      </c>
      <c r="J56" s="354">
        <v>6244.4</v>
      </c>
      <c r="K56" s="354">
        <v>563.8</v>
      </c>
      <c r="L56" s="140" t="s">
        <v>1308</v>
      </c>
      <c r="M56" s="744" t="s">
        <v>1308</v>
      </c>
    </row>
    <row r="57" spans="1:13" ht="12.75">
      <c r="A57" s="42"/>
      <c r="B57" s="368" t="s">
        <v>1691</v>
      </c>
      <c r="C57" s="42"/>
      <c r="D57" s="42"/>
      <c r="E57" s="42"/>
      <c r="F57" s="42"/>
      <c r="G57" s="354">
        <v>52058.9</v>
      </c>
      <c r="H57" s="354">
        <v>68870</v>
      </c>
      <c r="I57" s="354">
        <v>-39986</v>
      </c>
      <c r="J57" s="354">
        <v>-9658.699999999895</v>
      </c>
      <c r="K57" s="354">
        <v>-2045.7999999999738</v>
      </c>
      <c r="L57" s="354">
        <v>-176.80915270971917</v>
      </c>
      <c r="M57" s="288">
        <v>-94.88370929825446</v>
      </c>
    </row>
    <row r="58" spans="1:13" ht="12.75">
      <c r="A58" s="42"/>
      <c r="B58" s="362" t="s">
        <v>1692</v>
      </c>
      <c r="C58" s="731" t="s">
        <v>1694</v>
      </c>
      <c r="D58" s="731"/>
      <c r="E58" s="731"/>
      <c r="F58" s="731"/>
      <c r="G58" s="352">
        <v>-4767.39999999998</v>
      </c>
      <c r="H58" s="352">
        <v>-3719.5999999999913</v>
      </c>
      <c r="I58" s="352">
        <v>13957.7</v>
      </c>
      <c r="J58" s="352">
        <v>3048.499999999898</v>
      </c>
      <c r="K58" s="352">
        <v>-9850.800000000017</v>
      </c>
      <c r="L58" s="352">
        <v>-392.773838989807</v>
      </c>
      <c r="M58" s="364">
        <v>-170.57609778115318</v>
      </c>
    </row>
    <row r="59" spans="1:13" ht="12.75">
      <c r="A59" s="42"/>
      <c r="B59" s="365" t="s">
        <v>1695</v>
      </c>
      <c r="C59" s="123"/>
      <c r="D59" s="123"/>
      <c r="E59" s="123"/>
      <c r="F59" s="123"/>
      <c r="G59" s="356">
        <v>47291.5</v>
      </c>
      <c r="H59" s="356">
        <v>65150.4</v>
      </c>
      <c r="I59" s="356">
        <v>-26028.3</v>
      </c>
      <c r="J59" s="356">
        <v>-6610.2</v>
      </c>
      <c r="K59" s="356">
        <v>-11896.6</v>
      </c>
      <c r="L59" s="356">
        <v>-155.03800894452493</v>
      </c>
      <c r="M59" s="367">
        <v>-54.29359581686087</v>
      </c>
    </row>
    <row r="60" spans="1:13" ht="12.75">
      <c r="A60" s="42"/>
      <c r="B60" s="368" t="s">
        <v>1696</v>
      </c>
      <c r="C60" s="42"/>
      <c r="D60" s="42"/>
      <c r="E60" s="42"/>
      <c r="F60" s="42"/>
      <c r="G60" s="354">
        <v>-47291.5</v>
      </c>
      <c r="H60" s="354">
        <v>-65150.4</v>
      </c>
      <c r="I60" s="354">
        <v>26028.3</v>
      </c>
      <c r="J60" s="354">
        <v>6610.2</v>
      </c>
      <c r="K60" s="354">
        <v>11896.6</v>
      </c>
      <c r="L60" s="354">
        <v>-155.03800894452493</v>
      </c>
      <c r="M60" s="288">
        <v>-54.29359581686087</v>
      </c>
    </row>
    <row r="61" spans="1:13" ht="12.75">
      <c r="A61" s="42"/>
      <c r="B61" s="368"/>
      <c r="C61" s="42" t="s">
        <v>1567</v>
      </c>
      <c r="D61" s="42"/>
      <c r="E61" s="42"/>
      <c r="F61" s="42"/>
      <c r="G61" s="354">
        <v>-47291.5</v>
      </c>
      <c r="H61" s="354">
        <v>-65069.7</v>
      </c>
      <c r="I61" s="354">
        <v>26115</v>
      </c>
      <c r="J61" s="354">
        <v>3311.400000000005</v>
      </c>
      <c r="K61" s="354">
        <v>12138.5</v>
      </c>
      <c r="L61" s="354">
        <v>-155.2213399871013</v>
      </c>
      <c r="M61" s="288">
        <v>-53.51905035420257</v>
      </c>
    </row>
    <row r="62" spans="1:13" ht="12.75">
      <c r="A62" s="42"/>
      <c r="B62" s="368"/>
      <c r="C62" s="42"/>
      <c r="D62" s="42" t="s">
        <v>820</v>
      </c>
      <c r="E62" s="42"/>
      <c r="F62" s="42"/>
      <c r="G62" s="354">
        <v>-38001.3</v>
      </c>
      <c r="H62" s="354">
        <v>-45751.3</v>
      </c>
      <c r="I62" s="354">
        <v>22058.5</v>
      </c>
      <c r="J62" s="354">
        <v>4398.2</v>
      </c>
      <c r="K62" s="354">
        <v>5774.9</v>
      </c>
      <c r="L62" s="354">
        <v>-158.04669840242306</v>
      </c>
      <c r="M62" s="288">
        <v>-73.82006936101729</v>
      </c>
    </row>
    <row r="63" spans="1:13" ht="12.75">
      <c r="A63" s="42"/>
      <c r="B63" s="368"/>
      <c r="C63" s="42"/>
      <c r="D63" s="42" t="s">
        <v>1565</v>
      </c>
      <c r="E63" s="42"/>
      <c r="F63" s="42"/>
      <c r="G63" s="354">
        <v>-9290.2</v>
      </c>
      <c r="H63" s="354">
        <v>-19318.4</v>
      </c>
      <c r="I63" s="354">
        <v>4056.5</v>
      </c>
      <c r="J63" s="354">
        <v>-1086.8</v>
      </c>
      <c r="K63" s="354">
        <v>6363.6</v>
      </c>
      <c r="L63" s="354">
        <v>-143.6642914038449</v>
      </c>
      <c r="M63" s="288">
        <v>56.87415259460127</v>
      </c>
    </row>
    <row r="64" spans="1:13" ht="12.75">
      <c r="A64" s="42"/>
      <c r="B64" s="368"/>
      <c r="C64" s="42" t="s">
        <v>1697</v>
      </c>
      <c r="D64" s="42"/>
      <c r="E64" s="42"/>
      <c r="F64" s="42"/>
      <c r="G64" s="354">
        <v>0</v>
      </c>
      <c r="H64" s="354">
        <v>-80.7</v>
      </c>
      <c r="I64" s="354">
        <v>-86.7</v>
      </c>
      <c r="J64" s="354">
        <v>3298.8</v>
      </c>
      <c r="K64" s="354">
        <v>-241.9</v>
      </c>
      <c r="L64" s="140" t="s">
        <v>1308</v>
      </c>
      <c r="M64" s="744" t="s">
        <v>1308</v>
      </c>
    </row>
    <row r="65" spans="1:13" ht="13.5" thickBot="1">
      <c r="A65" s="753"/>
      <c r="B65" s="754" t="s">
        <v>1568</v>
      </c>
      <c r="C65" s="755"/>
      <c r="D65" s="755"/>
      <c r="E65" s="755"/>
      <c r="F65" s="755"/>
      <c r="G65" s="522">
        <v>-34810.2</v>
      </c>
      <c r="H65" s="522">
        <v>-44758.4</v>
      </c>
      <c r="I65" s="522">
        <v>19115</v>
      </c>
      <c r="J65" s="522">
        <v>3630.5</v>
      </c>
      <c r="K65" s="522">
        <v>11304</v>
      </c>
      <c r="L65" s="522">
        <v>-154.91206600364262</v>
      </c>
      <c r="M65" s="756">
        <v>-40.86319644258436</v>
      </c>
    </row>
    <row r="66" ht="13.5" thickTop="1">
      <c r="B66" s="47" t="s">
        <v>582</v>
      </c>
    </row>
  </sheetData>
  <sheetProtection/>
  <mergeCells count="9">
    <mergeCell ref="A1:M1"/>
    <mergeCell ref="A2:M2"/>
    <mergeCell ref="B4:F6"/>
    <mergeCell ref="G4:H5"/>
    <mergeCell ref="I4:J5"/>
    <mergeCell ref="K4:K5"/>
    <mergeCell ref="L4:M4"/>
    <mergeCell ref="L5:M5"/>
    <mergeCell ref="L3:M3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9" width="11.7109375" style="0" customWidth="1"/>
  </cols>
  <sheetData>
    <row r="1" spans="1:9" ht="15" customHeight="1">
      <c r="A1" s="1328" t="s">
        <v>1712</v>
      </c>
      <c r="B1" s="1328"/>
      <c r="C1" s="1328"/>
      <c r="D1" s="1328"/>
      <c r="E1" s="1328"/>
      <c r="F1" s="1328"/>
      <c r="G1" s="1328"/>
      <c r="H1" s="1328"/>
      <c r="I1" s="1328"/>
    </row>
    <row r="2" spans="1:9" ht="15" customHeight="1">
      <c r="A2" s="1518" t="s">
        <v>387</v>
      </c>
      <c r="B2" s="1518"/>
      <c r="C2" s="1518"/>
      <c r="D2" s="1518"/>
      <c r="E2" s="1518"/>
      <c r="F2" s="1518"/>
      <c r="G2" s="1518"/>
      <c r="H2" s="1518"/>
      <c r="I2" s="1518"/>
    </row>
    <row r="3" spans="1:9" ht="15" customHeight="1" thickBot="1">
      <c r="A3" s="1390" t="s">
        <v>461</v>
      </c>
      <c r="B3" s="1390"/>
      <c r="C3" s="1390"/>
      <c r="D3" s="1390"/>
      <c r="E3" s="1390"/>
      <c r="F3" s="1390"/>
      <c r="G3" s="1390"/>
      <c r="H3" s="1390"/>
      <c r="I3" s="1390"/>
    </row>
    <row r="4" spans="1:9" ht="15" customHeight="1" thickTop="1">
      <c r="A4" s="454" t="s">
        <v>1177</v>
      </c>
      <c r="B4" s="455" t="s">
        <v>1714</v>
      </c>
      <c r="C4" s="455" t="s">
        <v>1698</v>
      </c>
      <c r="D4" s="455" t="s">
        <v>622</v>
      </c>
      <c r="E4" s="455" t="s">
        <v>623</v>
      </c>
      <c r="F4" s="455" t="s">
        <v>1194</v>
      </c>
      <c r="G4" s="455" t="s">
        <v>342</v>
      </c>
      <c r="H4" s="455" t="s">
        <v>1523</v>
      </c>
      <c r="I4" s="456" t="s">
        <v>1217</v>
      </c>
    </row>
    <row r="5" spans="1:9" ht="15" customHeight="1">
      <c r="A5" s="245" t="s">
        <v>1700</v>
      </c>
      <c r="B5" s="182">
        <v>728.7</v>
      </c>
      <c r="C5" s="182">
        <v>726.1</v>
      </c>
      <c r="D5" s="182">
        <v>980.096</v>
      </c>
      <c r="E5" s="182">
        <v>957.5</v>
      </c>
      <c r="F5" s="182">
        <v>2133.8</v>
      </c>
      <c r="G5" s="182">
        <v>3417.43</v>
      </c>
      <c r="H5" s="182">
        <v>3939.5</v>
      </c>
      <c r="I5" s="260">
        <v>2628.646</v>
      </c>
    </row>
    <row r="6" spans="1:9" ht="15" customHeight="1">
      <c r="A6" s="245" t="s">
        <v>1701</v>
      </c>
      <c r="B6" s="182">
        <v>980.1</v>
      </c>
      <c r="C6" s="182">
        <v>1117.4</v>
      </c>
      <c r="D6" s="182">
        <v>977.561</v>
      </c>
      <c r="E6" s="182">
        <v>1207.954</v>
      </c>
      <c r="F6" s="182">
        <v>1655.209</v>
      </c>
      <c r="G6" s="182">
        <v>2820.1</v>
      </c>
      <c r="H6" s="182">
        <v>4235.2</v>
      </c>
      <c r="I6" s="260">
        <v>4914.036</v>
      </c>
    </row>
    <row r="7" spans="1:9" ht="15" customHeight="1">
      <c r="A7" s="245" t="s">
        <v>1702</v>
      </c>
      <c r="B7" s="182">
        <v>1114.2</v>
      </c>
      <c r="C7" s="182">
        <v>1316.8</v>
      </c>
      <c r="D7" s="182">
        <v>907.879</v>
      </c>
      <c r="E7" s="182">
        <v>865.719</v>
      </c>
      <c r="F7" s="182">
        <v>2411.6</v>
      </c>
      <c r="G7" s="182">
        <v>1543.517</v>
      </c>
      <c r="H7" s="182">
        <v>4145.5</v>
      </c>
      <c r="I7" s="260">
        <v>4589.347</v>
      </c>
    </row>
    <row r="8" spans="1:9" ht="15" customHeight="1">
      <c r="A8" s="245" t="s">
        <v>1703</v>
      </c>
      <c r="B8" s="182">
        <v>1019.2</v>
      </c>
      <c r="C8" s="182">
        <v>1186.5</v>
      </c>
      <c r="D8" s="182">
        <v>1103.189</v>
      </c>
      <c r="E8" s="182">
        <v>1188.259</v>
      </c>
      <c r="F8" s="182">
        <v>2065.7</v>
      </c>
      <c r="G8" s="182">
        <v>1571.367</v>
      </c>
      <c r="H8" s="182">
        <v>3894.8</v>
      </c>
      <c r="I8" s="260">
        <v>2064.913</v>
      </c>
    </row>
    <row r="9" spans="1:9" ht="15" customHeight="1">
      <c r="A9" s="245" t="s">
        <v>1704</v>
      </c>
      <c r="B9" s="182">
        <v>1354.5</v>
      </c>
      <c r="C9" s="182">
        <v>1205.8</v>
      </c>
      <c r="D9" s="182">
        <v>1583.675</v>
      </c>
      <c r="E9" s="182">
        <v>1661.361</v>
      </c>
      <c r="F9" s="182">
        <v>2859.9</v>
      </c>
      <c r="G9" s="182">
        <v>2301.56</v>
      </c>
      <c r="H9" s="182">
        <v>4767.4</v>
      </c>
      <c r="I9" s="260">
        <v>3784.984</v>
      </c>
    </row>
    <row r="10" spans="1:9" ht="15" customHeight="1">
      <c r="A10" s="245" t="s">
        <v>1705</v>
      </c>
      <c r="B10" s="182">
        <v>996.9</v>
      </c>
      <c r="C10" s="182">
        <v>1394.9</v>
      </c>
      <c r="D10" s="182">
        <v>1156.237</v>
      </c>
      <c r="E10" s="182">
        <v>1643.985</v>
      </c>
      <c r="F10" s="182">
        <v>3805.5</v>
      </c>
      <c r="G10" s="182">
        <v>2016.824</v>
      </c>
      <c r="H10" s="182">
        <v>4917.8</v>
      </c>
      <c r="I10" s="260">
        <v>4026.84</v>
      </c>
    </row>
    <row r="11" spans="1:9" ht="15" customHeight="1">
      <c r="A11" s="245" t="s">
        <v>1706</v>
      </c>
      <c r="B11" s="182">
        <v>1503.6</v>
      </c>
      <c r="C11" s="182">
        <v>1154.4</v>
      </c>
      <c r="D11" s="182">
        <v>603.806</v>
      </c>
      <c r="E11" s="182">
        <v>716.981</v>
      </c>
      <c r="F11" s="182">
        <v>2962.1</v>
      </c>
      <c r="G11" s="182">
        <v>2007.5</v>
      </c>
      <c r="H11" s="182">
        <v>5107.5</v>
      </c>
      <c r="I11" s="260">
        <v>5404.078</v>
      </c>
    </row>
    <row r="12" spans="1:9" ht="15" customHeight="1">
      <c r="A12" s="245" t="s">
        <v>1707</v>
      </c>
      <c r="B12" s="182">
        <v>1717.9</v>
      </c>
      <c r="C12" s="182">
        <v>1107.8</v>
      </c>
      <c r="D12" s="182">
        <v>603.011</v>
      </c>
      <c r="E12" s="182">
        <v>1428.479</v>
      </c>
      <c r="F12" s="182">
        <v>1963.1</v>
      </c>
      <c r="G12" s="182">
        <v>2480.095</v>
      </c>
      <c r="H12" s="182">
        <v>3755.8</v>
      </c>
      <c r="I12" s="260">
        <v>4548.177</v>
      </c>
    </row>
    <row r="13" spans="1:9" ht="15" customHeight="1">
      <c r="A13" s="245" t="s">
        <v>1708</v>
      </c>
      <c r="B13" s="182">
        <v>2060.5</v>
      </c>
      <c r="C13" s="182">
        <v>1567.2</v>
      </c>
      <c r="D13" s="182">
        <v>1398.554</v>
      </c>
      <c r="E13" s="182">
        <v>2052.853</v>
      </c>
      <c r="F13" s="182">
        <v>3442.1</v>
      </c>
      <c r="G13" s="182">
        <v>3768.18</v>
      </c>
      <c r="H13" s="182">
        <v>4382.1</v>
      </c>
      <c r="I13" s="260"/>
    </row>
    <row r="14" spans="1:9" ht="15" customHeight="1">
      <c r="A14" s="245" t="s">
        <v>1029</v>
      </c>
      <c r="B14" s="182">
        <v>1309.9</v>
      </c>
      <c r="C14" s="182">
        <v>1830.8</v>
      </c>
      <c r="D14" s="182">
        <v>916.412</v>
      </c>
      <c r="E14" s="182">
        <v>2714.843</v>
      </c>
      <c r="F14" s="182">
        <v>3420.2</v>
      </c>
      <c r="G14" s="182">
        <v>3495.035</v>
      </c>
      <c r="H14" s="182">
        <v>3427.2</v>
      </c>
      <c r="I14" s="260"/>
    </row>
    <row r="15" spans="1:9" ht="15" customHeight="1">
      <c r="A15" s="245" t="s">
        <v>1030</v>
      </c>
      <c r="B15" s="182">
        <v>1455.4</v>
      </c>
      <c r="C15" s="182">
        <v>1825.2</v>
      </c>
      <c r="D15" s="182">
        <v>1181.457</v>
      </c>
      <c r="E15" s="182">
        <v>1711.2</v>
      </c>
      <c r="F15" s="182">
        <v>2205.73</v>
      </c>
      <c r="G15" s="46">
        <v>3452.1</v>
      </c>
      <c r="H15" s="46">
        <v>3016.2</v>
      </c>
      <c r="I15" s="457"/>
    </row>
    <row r="16" spans="1:9" ht="15" customHeight="1">
      <c r="A16" s="245" t="s">
        <v>1031</v>
      </c>
      <c r="B16" s="182">
        <v>1016</v>
      </c>
      <c r="C16" s="182">
        <v>1900.2</v>
      </c>
      <c r="D16" s="182">
        <v>1394</v>
      </c>
      <c r="E16" s="182">
        <v>1571.796</v>
      </c>
      <c r="F16" s="182">
        <v>3091.435</v>
      </c>
      <c r="G16" s="182">
        <v>4253.095</v>
      </c>
      <c r="H16" s="182">
        <v>2113.92</v>
      </c>
      <c r="I16" s="260"/>
    </row>
    <row r="17" spans="1:9" ht="15" customHeight="1" thickBot="1">
      <c r="A17" s="248" t="s">
        <v>1034</v>
      </c>
      <c r="B17" s="229">
        <v>15256.9</v>
      </c>
      <c r="C17" s="229">
        <v>16333.1</v>
      </c>
      <c r="D17" s="229">
        <v>12805.877000000002</v>
      </c>
      <c r="E17" s="229">
        <v>17720.93</v>
      </c>
      <c r="F17" s="229">
        <v>32016.374</v>
      </c>
      <c r="G17" s="229">
        <v>33126.803</v>
      </c>
      <c r="H17" s="229">
        <v>47702.92</v>
      </c>
      <c r="I17" s="311">
        <v>31961.021</v>
      </c>
    </row>
    <row r="18" spans="1:9" ht="15" customHeight="1" thickTop="1">
      <c r="A18" s="15"/>
      <c r="B18" s="15"/>
      <c r="C18" s="15"/>
      <c r="D18" s="15"/>
      <c r="E18" s="15"/>
      <c r="F18" s="1"/>
      <c r="G18" s="15"/>
      <c r="H18" s="47"/>
      <c r="I18" s="15"/>
    </row>
  </sheetData>
  <sheetProtection/>
  <mergeCells count="3">
    <mergeCell ref="A3:I3"/>
    <mergeCell ref="A1:I1"/>
    <mergeCell ref="A2:I2"/>
  </mergeCells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PageLayoutView="0" workbookViewId="0" topLeftCell="A1">
      <selection activeCell="B1" sqref="B1:L1"/>
    </sheetView>
  </sheetViews>
  <sheetFormatPr defaultColWidth="9.140625" defaultRowHeight="12.75"/>
  <cols>
    <col min="1" max="1" width="5.57421875" style="0" customWidth="1"/>
    <col min="2" max="2" width="37.57421875" style="0" customWidth="1"/>
    <col min="3" max="3" width="9.7109375" style="0" customWidth="1"/>
    <col min="4" max="7" width="11.7109375" style="0" customWidth="1"/>
    <col min="8" max="8" width="4.7109375" style="0" customWidth="1"/>
    <col min="9" max="9" width="8.57421875" style="0" customWidth="1"/>
    <col min="10" max="10" width="11.7109375" style="0" customWidth="1"/>
    <col min="11" max="11" width="4.28125" style="0" customWidth="1"/>
    <col min="12" max="12" width="7.8515625" style="0" customWidth="1"/>
  </cols>
  <sheetData>
    <row r="1" spans="1:12" ht="12.75">
      <c r="A1" s="15"/>
      <c r="B1" s="1328" t="s">
        <v>710</v>
      </c>
      <c r="C1" s="1328"/>
      <c r="D1" s="1328"/>
      <c r="E1" s="1328"/>
      <c r="F1" s="1328"/>
      <c r="G1" s="1328"/>
      <c r="H1" s="1328"/>
      <c r="I1" s="1328"/>
      <c r="J1" s="1328"/>
      <c r="K1" s="1328"/>
      <c r="L1" s="1328"/>
    </row>
    <row r="2" spans="1:12" ht="15.75">
      <c r="A2" s="15"/>
      <c r="B2" s="1329" t="s">
        <v>1276</v>
      </c>
      <c r="C2" s="1329"/>
      <c r="D2" s="1329"/>
      <c r="E2" s="1329"/>
      <c r="F2" s="1329"/>
      <c r="G2" s="1329"/>
      <c r="H2" s="1329"/>
      <c r="I2" s="1329"/>
      <c r="J2" s="1329"/>
      <c r="K2" s="1329"/>
      <c r="L2" s="1329"/>
    </row>
    <row r="3" spans="1:12" ht="13.5" thickBot="1">
      <c r="A3" s="15"/>
      <c r="B3" s="15"/>
      <c r="C3" s="15"/>
      <c r="D3" s="15"/>
      <c r="E3" s="15"/>
      <c r="F3" s="15"/>
      <c r="G3" s="15"/>
      <c r="H3" s="15"/>
      <c r="I3" s="15"/>
      <c r="J3" s="1318" t="s">
        <v>461</v>
      </c>
      <c r="K3" s="1318"/>
      <c r="L3" s="1318"/>
    </row>
    <row r="4" spans="1:12" ht="13.5" thickTop="1">
      <c r="A4" s="15"/>
      <c r="B4" s="1330" t="s">
        <v>946</v>
      </c>
      <c r="C4" s="1333">
        <v>2009</v>
      </c>
      <c r="D4" s="1333">
        <v>2010</v>
      </c>
      <c r="E4" s="1333">
        <v>2010</v>
      </c>
      <c r="F4" s="1333">
        <v>2011</v>
      </c>
      <c r="G4" s="1312" t="s">
        <v>951</v>
      </c>
      <c r="H4" s="1313"/>
      <c r="I4" s="1313"/>
      <c r="J4" s="1313"/>
      <c r="K4" s="1313"/>
      <c r="L4" s="1314"/>
    </row>
    <row r="5" spans="1:12" ht="12.75">
      <c r="A5" s="15"/>
      <c r="B5" s="1331"/>
      <c r="C5" s="1334"/>
      <c r="D5" s="1334"/>
      <c r="E5" s="1334"/>
      <c r="F5" s="1334"/>
      <c r="G5" s="1322" t="s">
        <v>1523</v>
      </c>
      <c r="H5" s="1323"/>
      <c r="I5" s="1324"/>
      <c r="J5" s="1322" t="s">
        <v>1217</v>
      </c>
      <c r="K5" s="1323"/>
      <c r="L5" s="1325"/>
    </row>
    <row r="6" spans="1:12" ht="12.75">
      <c r="A6" s="15"/>
      <c r="B6" s="1332"/>
      <c r="C6" s="295" t="str">
        <f>'[3]MAC'!B6</f>
        <v>Jul</v>
      </c>
      <c r="D6" s="295" t="str">
        <f>'[3]MAC'!C6</f>
        <v>Mar</v>
      </c>
      <c r="E6" s="295" t="str">
        <f>'[3]MAC'!D6</f>
        <v>Jul  (p)</v>
      </c>
      <c r="F6" s="295" t="str">
        <f>'[3]MAC'!E6</f>
        <v>Mar (e)</v>
      </c>
      <c r="G6" s="1326" t="s">
        <v>625</v>
      </c>
      <c r="H6" s="1327"/>
      <c r="I6" s="189" t="s">
        <v>600</v>
      </c>
      <c r="J6" s="1326" t="s">
        <v>625</v>
      </c>
      <c r="K6" s="1327"/>
      <c r="L6" s="296" t="s">
        <v>600</v>
      </c>
    </row>
    <row r="7" spans="1:12" ht="15" customHeight="1">
      <c r="A7" s="27"/>
      <c r="B7" s="297" t="s">
        <v>1277</v>
      </c>
      <c r="C7" s="50">
        <v>218753.82648954002</v>
      </c>
      <c r="D7" s="50">
        <v>186817.91755826</v>
      </c>
      <c r="E7" s="50">
        <v>203012.916448402</v>
      </c>
      <c r="F7" s="50">
        <v>198350.48327413</v>
      </c>
      <c r="G7" s="84">
        <v>-21971.610670720016</v>
      </c>
      <c r="H7" s="90" t="s">
        <v>546</v>
      </c>
      <c r="I7" s="50">
        <v>-10.043989183325493</v>
      </c>
      <c r="J7" s="84">
        <v>-5489.01331566198</v>
      </c>
      <c r="K7" s="89" t="s">
        <v>547</v>
      </c>
      <c r="L7" s="298">
        <v>-2.703775410791202</v>
      </c>
    </row>
    <row r="8" spans="1:12" ht="15" customHeight="1">
      <c r="A8" s="15"/>
      <c r="B8" s="245" t="s">
        <v>1278</v>
      </c>
      <c r="C8" s="49">
        <v>224745.60136872003</v>
      </c>
      <c r="D8" s="49">
        <v>192249.74185264</v>
      </c>
      <c r="E8" s="49">
        <v>211686.664160922</v>
      </c>
      <c r="F8" s="49">
        <v>206745.17710536</v>
      </c>
      <c r="G8" s="92">
        <v>-32495.859516080032</v>
      </c>
      <c r="H8" s="86"/>
      <c r="I8" s="49">
        <v>-14.458952396922323</v>
      </c>
      <c r="J8" s="92">
        <v>-4941.487055562</v>
      </c>
      <c r="K8" s="85"/>
      <c r="L8" s="299">
        <v>-2.3343402737007244</v>
      </c>
    </row>
    <row r="9" spans="1:12" ht="15" customHeight="1">
      <c r="A9" s="15"/>
      <c r="B9" s="300" t="s">
        <v>1279</v>
      </c>
      <c r="C9" s="49">
        <v>5991.7748791799995</v>
      </c>
      <c r="D9" s="49">
        <v>5431.8242943800005</v>
      </c>
      <c r="E9" s="49">
        <v>8673.747712519998</v>
      </c>
      <c r="F9" s="49">
        <v>8394.69383123</v>
      </c>
      <c r="G9" s="93">
        <v>-559.950584799999</v>
      </c>
      <c r="H9" s="87"/>
      <c r="I9" s="49">
        <v>-9.345320812130224</v>
      </c>
      <c r="J9" s="93">
        <v>-279.05388128999766</v>
      </c>
      <c r="K9" s="94"/>
      <c r="L9" s="299">
        <v>-3.217223863765386</v>
      </c>
    </row>
    <row r="10" spans="1:14" ht="15" customHeight="1">
      <c r="A10" s="27"/>
      <c r="B10" s="297" t="s">
        <v>1280</v>
      </c>
      <c r="C10" s="50">
        <v>-23178.978632310005</v>
      </c>
      <c r="D10" s="50">
        <v>14517.04297294002</v>
      </c>
      <c r="E10" s="50">
        <v>15534.22102916801</v>
      </c>
      <c r="F10" s="50">
        <v>17226.013760930007</v>
      </c>
      <c r="G10" s="95">
        <v>27731.72334469002</v>
      </c>
      <c r="H10" s="88" t="s">
        <v>546</v>
      </c>
      <c r="I10" s="50">
        <v>-119.6416968348803</v>
      </c>
      <c r="J10" s="95">
        <v>2518.3728731519973</v>
      </c>
      <c r="K10" s="96" t="s">
        <v>547</v>
      </c>
      <c r="L10" s="298">
        <v>16.21177443286886</v>
      </c>
      <c r="N10" s="209"/>
    </row>
    <row r="11" spans="1:12" ht="15" customHeight="1">
      <c r="A11" s="27"/>
      <c r="B11" s="301" t="s">
        <v>1281</v>
      </c>
      <c r="C11" s="48">
        <v>36602.17653651</v>
      </c>
      <c r="D11" s="48">
        <v>49383.06722690002</v>
      </c>
      <c r="E11" s="48">
        <v>59158.3516738</v>
      </c>
      <c r="F11" s="48">
        <v>51266.30235279001</v>
      </c>
      <c r="G11" s="95">
        <v>12780.89069039002</v>
      </c>
      <c r="H11" s="88"/>
      <c r="I11" s="48">
        <v>34.9183898330235</v>
      </c>
      <c r="J11" s="95">
        <v>-7892.049321009996</v>
      </c>
      <c r="K11" s="96"/>
      <c r="L11" s="302">
        <v>-13.340549724114812</v>
      </c>
    </row>
    <row r="12" spans="1:12" ht="15" customHeight="1">
      <c r="A12" s="15"/>
      <c r="B12" s="245" t="s">
        <v>1282</v>
      </c>
      <c r="C12" s="49">
        <v>32918.61281465</v>
      </c>
      <c r="D12" s="49">
        <v>27876.32633277002</v>
      </c>
      <c r="E12" s="49">
        <v>50132.97946192</v>
      </c>
      <c r="F12" s="49">
        <v>31006.54069739001</v>
      </c>
      <c r="G12" s="92">
        <v>-5042.286481879979</v>
      </c>
      <c r="H12" s="86"/>
      <c r="I12" s="49">
        <v>-15.317433059135393</v>
      </c>
      <c r="J12" s="92">
        <v>-19126.438764529987</v>
      </c>
      <c r="K12" s="85"/>
      <c r="L12" s="299">
        <v>-38.15141044840162</v>
      </c>
    </row>
    <row r="13" spans="1:12" ht="15" customHeight="1">
      <c r="A13" s="15"/>
      <c r="B13" s="245" t="s">
        <v>1283</v>
      </c>
      <c r="C13" s="49">
        <v>32918.61281465</v>
      </c>
      <c r="D13" s="49">
        <v>28699.419459999997</v>
      </c>
      <c r="E13" s="49">
        <v>50132.97946192</v>
      </c>
      <c r="F13" s="49">
        <v>31239.352721150004</v>
      </c>
      <c r="G13" s="92">
        <v>-4219.19335465</v>
      </c>
      <c r="H13" s="86"/>
      <c r="I13" s="49">
        <v>-12.817044808073758</v>
      </c>
      <c r="J13" s="92">
        <v>-18893.626740769992</v>
      </c>
      <c r="K13" s="85"/>
      <c r="L13" s="299">
        <v>-37.68702148477174</v>
      </c>
    </row>
    <row r="14" spans="1:12" ht="15" customHeight="1">
      <c r="A14" s="15"/>
      <c r="B14" s="245" t="s">
        <v>1284</v>
      </c>
      <c r="C14" s="49">
        <v>0</v>
      </c>
      <c r="D14" s="49">
        <v>823.0931272299786</v>
      </c>
      <c r="E14" s="49">
        <v>0</v>
      </c>
      <c r="F14" s="49">
        <v>232.8120237599942</v>
      </c>
      <c r="G14" s="92">
        <v>823.0931272299786</v>
      </c>
      <c r="H14" s="86"/>
      <c r="I14" s="656" t="s">
        <v>1308</v>
      </c>
      <c r="J14" s="92">
        <v>232.8120237599942</v>
      </c>
      <c r="K14" s="85"/>
      <c r="L14" s="757" t="s">
        <v>1308</v>
      </c>
    </row>
    <row r="15" spans="1:12" ht="15" customHeight="1">
      <c r="A15" s="15"/>
      <c r="B15" s="245" t="s">
        <v>1285</v>
      </c>
      <c r="C15" s="49">
        <v>209.87287371000002</v>
      </c>
      <c r="D15" s="49">
        <v>136.28336371</v>
      </c>
      <c r="E15" s="49">
        <v>715.3833637099998</v>
      </c>
      <c r="F15" s="49">
        <v>621.64036871</v>
      </c>
      <c r="G15" s="92">
        <v>-73.58951000000002</v>
      </c>
      <c r="H15" s="86"/>
      <c r="I15" s="49">
        <v>-35.0638501770768</v>
      </c>
      <c r="J15" s="92">
        <v>-93.74299499999984</v>
      </c>
      <c r="K15" s="85"/>
      <c r="L15" s="672">
        <v>-13.103882443372155</v>
      </c>
    </row>
    <row r="16" spans="1:12" ht="15" customHeight="1">
      <c r="A16" s="15"/>
      <c r="B16" s="245" t="s">
        <v>1290</v>
      </c>
      <c r="C16" s="49">
        <v>32</v>
      </c>
      <c r="D16" s="49">
        <v>32</v>
      </c>
      <c r="E16" s="49">
        <v>16</v>
      </c>
      <c r="F16" s="49">
        <v>26</v>
      </c>
      <c r="G16" s="92">
        <v>0</v>
      </c>
      <c r="H16" s="86"/>
      <c r="I16" s="49">
        <v>0</v>
      </c>
      <c r="J16" s="92">
        <v>10</v>
      </c>
      <c r="K16" s="85"/>
      <c r="L16" s="299">
        <v>62.5</v>
      </c>
    </row>
    <row r="17" spans="1:12" ht="15" customHeight="1">
      <c r="A17" s="15"/>
      <c r="B17" s="245" t="s">
        <v>1286</v>
      </c>
      <c r="C17" s="49">
        <v>0</v>
      </c>
      <c r="D17" s="49">
        <v>18252.73</v>
      </c>
      <c r="E17" s="49">
        <v>4783.251</v>
      </c>
      <c r="F17" s="49">
        <v>16693.25</v>
      </c>
      <c r="G17" s="92">
        <v>18252.73</v>
      </c>
      <c r="H17" s="86"/>
      <c r="I17" s="656" t="s">
        <v>1308</v>
      </c>
      <c r="J17" s="92">
        <v>11909.999</v>
      </c>
      <c r="K17" s="85"/>
      <c r="L17" s="299">
        <v>248.99381194923703</v>
      </c>
    </row>
    <row r="18" spans="1:12" ht="15" customHeight="1">
      <c r="A18" s="15"/>
      <c r="B18" s="245" t="s">
        <v>1287</v>
      </c>
      <c r="C18" s="49">
        <v>3441.6908481500004</v>
      </c>
      <c r="D18" s="49">
        <v>3085.72753042</v>
      </c>
      <c r="E18" s="49">
        <v>3510.7378481700002</v>
      </c>
      <c r="F18" s="49">
        <v>2918.87128669</v>
      </c>
      <c r="G18" s="92">
        <v>-355.9633177300002</v>
      </c>
      <c r="H18" s="86"/>
      <c r="I18" s="106">
        <v>-10.34268716846953</v>
      </c>
      <c r="J18" s="92">
        <v>-591.8665614800002</v>
      </c>
      <c r="K18" s="85"/>
      <c r="L18" s="299">
        <v>-16.858751267586534</v>
      </c>
    </row>
    <row r="19" spans="1:12" ht="15" customHeight="1">
      <c r="A19" s="27"/>
      <c r="B19" s="303" t="s">
        <v>1289</v>
      </c>
      <c r="C19" s="51">
        <v>59781.155168820005</v>
      </c>
      <c r="D19" s="51">
        <v>34866.02425396</v>
      </c>
      <c r="E19" s="51">
        <v>43624.130644631994</v>
      </c>
      <c r="F19" s="51">
        <v>34040.28859186</v>
      </c>
      <c r="G19" s="95">
        <v>-14950.8326543</v>
      </c>
      <c r="H19" s="88" t="s">
        <v>546</v>
      </c>
      <c r="I19" s="51">
        <v>-25.00927359479646</v>
      </c>
      <c r="J19" s="95">
        <v>-10410.422194161993</v>
      </c>
      <c r="K19" s="96" t="s">
        <v>547</v>
      </c>
      <c r="L19" s="304">
        <v>-23.863907521657417</v>
      </c>
    </row>
    <row r="20" spans="1:12" ht="15" customHeight="1">
      <c r="A20" s="27"/>
      <c r="B20" s="301" t="s">
        <v>1297</v>
      </c>
      <c r="C20" s="48">
        <v>195574.84785723002</v>
      </c>
      <c r="D20" s="48">
        <v>201334.96053120002</v>
      </c>
      <c r="E20" s="48">
        <v>218547.13747756998</v>
      </c>
      <c r="F20" s="48">
        <v>215576.49703506002</v>
      </c>
      <c r="G20" s="91">
        <v>5760.112673969998</v>
      </c>
      <c r="H20" s="90"/>
      <c r="I20" s="48">
        <v>2.9452216054770446</v>
      </c>
      <c r="J20" s="91">
        <v>-2970.640442509961</v>
      </c>
      <c r="K20" s="89"/>
      <c r="L20" s="302">
        <v>-1.3592676055136366</v>
      </c>
    </row>
    <row r="21" spans="1:12" ht="15" customHeight="1">
      <c r="A21" s="15"/>
      <c r="B21" s="245" t="s">
        <v>1288</v>
      </c>
      <c r="C21" s="49">
        <v>140774.53738</v>
      </c>
      <c r="D21" s="49">
        <v>156356.55433300004</v>
      </c>
      <c r="E21" s="49">
        <v>158978.205637</v>
      </c>
      <c r="F21" s="49">
        <v>161169.61877499998</v>
      </c>
      <c r="G21" s="92">
        <v>15582.016953000042</v>
      </c>
      <c r="H21" s="86"/>
      <c r="I21" s="49">
        <v>11.068775108767502</v>
      </c>
      <c r="J21" s="92">
        <v>2191.4131379999744</v>
      </c>
      <c r="K21" s="85"/>
      <c r="L21" s="299">
        <v>1.3784362008737838</v>
      </c>
    </row>
    <row r="22" spans="1:12" ht="15" customHeight="1">
      <c r="A22" s="15"/>
      <c r="B22" s="245" t="s">
        <v>1291</v>
      </c>
      <c r="C22" s="49">
        <v>45848.69630186</v>
      </c>
      <c r="D22" s="49">
        <v>35771.18566399</v>
      </c>
      <c r="E22" s="49">
        <v>51113.72049142</v>
      </c>
      <c r="F22" s="49">
        <v>44123.523981050006</v>
      </c>
      <c r="G22" s="92">
        <v>-10077.51063787</v>
      </c>
      <c r="H22" s="86"/>
      <c r="I22" s="49">
        <v>-21.97992844010523</v>
      </c>
      <c r="J22" s="92">
        <v>-6990.196510369991</v>
      </c>
      <c r="K22" s="85"/>
      <c r="L22" s="299">
        <v>-13.675773242809381</v>
      </c>
    </row>
    <row r="23" spans="1:12" ht="15" customHeight="1">
      <c r="A23" s="15"/>
      <c r="B23" s="245" t="s">
        <v>1172</v>
      </c>
      <c r="C23" s="49">
        <v>8951.570175370001</v>
      </c>
      <c r="D23" s="49">
        <v>9207.22053421</v>
      </c>
      <c r="E23" s="49">
        <v>8455.21134915</v>
      </c>
      <c r="F23" s="49">
        <v>10283.35427901</v>
      </c>
      <c r="G23" s="93">
        <v>255.65035883999917</v>
      </c>
      <c r="H23" s="87"/>
      <c r="I23" s="49">
        <v>2.855927550491802</v>
      </c>
      <c r="J23" s="93">
        <v>1828.1429298599996</v>
      </c>
      <c r="K23" s="94"/>
      <c r="L23" s="299">
        <v>21.621492998442697</v>
      </c>
    </row>
    <row r="24" spans="1:12" ht="15" customHeight="1">
      <c r="A24" s="27"/>
      <c r="B24" s="305" t="s">
        <v>49</v>
      </c>
      <c r="C24" s="69">
        <v>195574.84785723002</v>
      </c>
      <c r="D24" s="69">
        <v>201334.96053120002</v>
      </c>
      <c r="E24" s="69">
        <v>218547.13747756998</v>
      </c>
      <c r="F24" s="69">
        <v>215576.49703506002</v>
      </c>
      <c r="G24" s="97">
        <v>5760.112673969998</v>
      </c>
      <c r="H24" s="98"/>
      <c r="I24" s="69">
        <v>2.9452216054770446</v>
      </c>
      <c r="J24" s="97">
        <v>-2970.640442509961</v>
      </c>
      <c r="K24" s="98"/>
      <c r="L24" s="306">
        <v>-1.3592676055136366</v>
      </c>
    </row>
    <row r="25" spans="1:12" ht="15" customHeight="1" thickBot="1">
      <c r="A25" s="27"/>
      <c r="B25" s="248" t="s">
        <v>537</v>
      </c>
      <c r="C25" s="307">
        <v>8835.807735349998</v>
      </c>
      <c r="D25" s="307">
        <v>-823.0931272299786</v>
      </c>
      <c r="E25" s="307">
        <v>16711.515997669994</v>
      </c>
      <c r="F25" s="307">
        <v>-232.8120237599942</v>
      </c>
      <c r="G25" s="308"/>
      <c r="H25" s="309"/>
      <c r="I25" s="307"/>
      <c r="J25" s="310"/>
      <c r="K25" s="309"/>
      <c r="L25" s="311"/>
    </row>
    <row r="26" spans="1:12" ht="13.5" thickTop="1">
      <c r="A26" s="27"/>
      <c r="B26" s="924" t="s">
        <v>952</v>
      </c>
      <c r="C26" s="23"/>
      <c r="D26" s="23"/>
      <c r="E26" s="23"/>
      <c r="F26" s="23"/>
      <c r="G26" s="190"/>
      <c r="H26" s="39"/>
      <c r="I26" s="190"/>
      <c r="J26" s="39"/>
      <c r="K26" s="39"/>
      <c r="L26" s="39"/>
    </row>
    <row r="27" spans="1:12" ht="12.75">
      <c r="A27" s="15"/>
      <c r="B27" s="723" t="s">
        <v>538</v>
      </c>
      <c r="C27" s="944"/>
      <c r="D27" s="723"/>
      <c r="E27" s="15"/>
      <c r="F27" s="15"/>
      <c r="G27" s="15"/>
      <c r="H27" s="15"/>
      <c r="I27" s="15"/>
      <c r="J27" s="15"/>
      <c r="K27" s="15"/>
      <c r="L27" s="15"/>
    </row>
    <row r="28" spans="1:12" ht="12.75">
      <c r="A28" s="15"/>
      <c r="B28" s="723" t="s">
        <v>1168</v>
      </c>
      <c r="C28" s="944">
        <v>9964.298260560005</v>
      </c>
      <c r="D28" s="723" t="s">
        <v>1166</v>
      </c>
      <c r="E28" s="15"/>
      <c r="F28" s="1"/>
      <c r="G28" s="15"/>
      <c r="H28" s="15"/>
      <c r="I28" s="15"/>
      <c r="J28" s="15"/>
      <c r="K28" s="15"/>
      <c r="L28" s="15"/>
    </row>
    <row r="29" spans="2:4" ht="12.75">
      <c r="B29" s="1230" t="s">
        <v>1169</v>
      </c>
      <c r="C29" s="34">
        <v>826.5801413899995</v>
      </c>
      <c r="D29" s="15" t="s">
        <v>1166</v>
      </c>
    </row>
  </sheetData>
  <sheetProtection/>
  <mergeCells count="13">
    <mergeCell ref="B1:L1"/>
    <mergeCell ref="B2:L2"/>
    <mergeCell ref="B4:B6"/>
    <mergeCell ref="C4:C5"/>
    <mergeCell ref="D4:D5"/>
    <mergeCell ref="E4:E5"/>
    <mergeCell ref="F4:F5"/>
    <mergeCell ref="G4:L4"/>
    <mergeCell ref="J3:L3"/>
    <mergeCell ref="G5:I5"/>
    <mergeCell ref="J5:L5"/>
    <mergeCell ref="G6:H6"/>
    <mergeCell ref="J6:K6"/>
  </mergeCells>
  <printOptions/>
  <pageMargins left="0.75" right="0.75" top="1" bottom="1" header="0.5" footer="0.5"/>
  <pageSetup fitToHeight="1" fitToWidth="1" horizontalDpi="600" verticalDpi="600" orientation="portrait" scale="66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8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23.140625" style="0" bestFit="1" customWidth="1"/>
    <col min="4" max="9" width="11.7109375" style="0" customWidth="1"/>
  </cols>
  <sheetData>
    <row r="1" spans="2:9" ht="15" customHeight="1">
      <c r="B1" s="1328" t="s">
        <v>334</v>
      </c>
      <c r="C1" s="1328"/>
      <c r="D1" s="1328"/>
      <c r="E1" s="1328"/>
      <c r="F1" s="1328"/>
      <c r="G1" s="1328"/>
      <c r="H1" s="1328"/>
      <c r="I1" s="1328"/>
    </row>
    <row r="2" spans="2:9" ht="15" customHeight="1">
      <c r="B2" s="165" t="s">
        <v>619</v>
      </c>
      <c r="C2" s="111"/>
      <c r="D2" s="111"/>
      <c r="E2" s="111"/>
      <c r="F2" s="111"/>
      <c r="G2" s="111"/>
      <c r="H2" s="111"/>
      <c r="I2" s="166"/>
    </row>
    <row r="3" spans="2:9" ht="15" customHeight="1" thickBot="1">
      <c r="B3" s="1585" t="s">
        <v>461</v>
      </c>
      <c r="C3" s="1585"/>
      <c r="D3" s="1585"/>
      <c r="E3" s="1585"/>
      <c r="F3" s="1585"/>
      <c r="G3" s="1585"/>
      <c r="H3" s="1585"/>
      <c r="I3" s="1585"/>
    </row>
    <row r="4" spans="2:9" ht="15" customHeight="1" thickTop="1">
      <c r="B4" s="660"/>
      <c r="C4" s="661"/>
      <c r="D4" s="662"/>
      <c r="E4" s="663"/>
      <c r="F4" s="662"/>
      <c r="G4" s="662"/>
      <c r="H4" s="664" t="s">
        <v>1549</v>
      </c>
      <c r="I4" s="665"/>
    </row>
    <row r="5" spans="2:9" ht="15" customHeight="1">
      <c r="B5" s="666"/>
      <c r="C5" s="640"/>
      <c r="D5" s="81" t="s">
        <v>859</v>
      </c>
      <c r="E5" s="127" t="s">
        <v>434</v>
      </c>
      <c r="F5" s="81" t="s">
        <v>859</v>
      </c>
      <c r="G5" s="81" t="s">
        <v>434</v>
      </c>
      <c r="H5" s="641" t="s">
        <v>573</v>
      </c>
      <c r="I5" s="667"/>
    </row>
    <row r="6" spans="2:9" ht="15" customHeight="1">
      <c r="B6" s="666"/>
      <c r="C6" s="640"/>
      <c r="D6" s="113">
        <v>2009</v>
      </c>
      <c r="E6" s="114">
        <v>2010</v>
      </c>
      <c r="F6" s="113">
        <v>2010</v>
      </c>
      <c r="G6" s="113">
        <v>2011</v>
      </c>
      <c r="H6" s="997" t="s">
        <v>1523</v>
      </c>
      <c r="I6" s="996" t="s">
        <v>1217</v>
      </c>
    </row>
    <row r="7" spans="2:9" ht="15" customHeight="1">
      <c r="B7" s="668"/>
      <c r="C7" s="115"/>
      <c r="D7" s="642"/>
      <c r="E7" s="642"/>
      <c r="F7" s="115"/>
      <c r="G7" s="642"/>
      <c r="H7" s="149"/>
      <c r="I7" s="669"/>
    </row>
    <row r="8" spans="2:9" ht="15" customHeight="1">
      <c r="B8" s="670" t="s">
        <v>820</v>
      </c>
      <c r="C8" s="116"/>
      <c r="D8" s="264">
        <v>224190.27</v>
      </c>
      <c r="E8" s="117">
        <v>185914.2</v>
      </c>
      <c r="F8" s="643">
        <v>205371.33</v>
      </c>
      <c r="G8" s="117">
        <v>199860.4</v>
      </c>
      <c r="H8" s="644">
        <v>-17.07302908373319</v>
      </c>
      <c r="I8" s="671">
        <v>-2.6833979212190826</v>
      </c>
    </row>
    <row r="9" spans="2:9" ht="15" customHeight="1">
      <c r="B9" s="463"/>
      <c r="C9" s="52" t="s">
        <v>1094</v>
      </c>
      <c r="D9" s="182">
        <v>201755.983453</v>
      </c>
      <c r="E9" s="106">
        <v>154353.30755680002</v>
      </c>
      <c r="F9" s="645">
        <v>165992.707627</v>
      </c>
      <c r="G9" s="106">
        <v>175766.040412</v>
      </c>
      <c r="H9" s="24">
        <v>-23.49505332378044</v>
      </c>
      <c r="I9" s="672">
        <v>5.887808521661995</v>
      </c>
    </row>
    <row r="10" spans="2:9" ht="15" customHeight="1">
      <c r="B10" s="463"/>
      <c r="C10" s="118" t="s">
        <v>1095</v>
      </c>
      <c r="D10" s="182">
        <v>22434.286547</v>
      </c>
      <c r="E10" s="106">
        <v>31560.8924432</v>
      </c>
      <c r="F10" s="645">
        <v>39378.622373</v>
      </c>
      <c r="G10" s="106">
        <v>24094.359588</v>
      </c>
      <c r="H10" s="24">
        <v>40.68150719694023</v>
      </c>
      <c r="I10" s="672">
        <v>-38.81360460055016</v>
      </c>
    </row>
    <row r="11" spans="2:9" ht="15" customHeight="1">
      <c r="B11" s="469"/>
      <c r="C11" s="53"/>
      <c r="D11" s="646"/>
      <c r="E11" s="647"/>
      <c r="F11" s="648"/>
      <c r="G11" s="994"/>
      <c r="H11" s="56"/>
      <c r="I11" s="673"/>
    </row>
    <row r="12" spans="2:9" ht="15" customHeight="1">
      <c r="B12" s="668"/>
      <c r="C12" s="115"/>
      <c r="D12" s="46"/>
      <c r="E12" s="649"/>
      <c r="F12" s="650"/>
      <c r="G12" s="995"/>
      <c r="H12" s="650"/>
      <c r="I12" s="674"/>
    </row>
    <row r="13" spans="2:9" ht="15" customHeight="1">
      <c r="B13" s="670" t="s">
        <v>1096</v>
      </c>
      <c r="C13" s="52"/>
      <c r="D13" s="264">
        <v>62345.22</v>
      </c>
      <c r="E13" s="117">
        <v>58372.9</v>
      </c>
      <c r="F13" s="643">
        <v>63535.81</v>
      </c>
      <c r="G13" s="117">
        <v>57188.3</v>
      </c>
      <c r="H13" s="643">
        <v>-6.371490869709021</v>
      </c>
      <c r="I13" s="675">
        <v>-9.990444758632961</v>
      </c>
    </row>
    <row r="14" spans="2:9" ht="15" customHeight="1">
      <c r="B14" s="463"/>
      <c r="C14" s="52" t="s">
        <v>1094</v>
      </c>
      <c r="D14" s="182">
        <v>58750.32</v>
      </c>
      <c r="E14" s="106">
        <v>53311.6</v>
      </c>
      <c r="F14" s="645">
        <v>58222.21</v>
      </c>
      <c r="G14" s="106">
        <v>53415</v>
      </c>
      <c r="H14" s="645">
        <v>-9.257345321693563</v>
      </c>
      <c r="I14" s="676">
        <v>-8.256660130214911</v>
      </c>
    </row>
    <row r="15" spans="2:9" ht="15" customHeight="1">
      <c r="B15" s="463"/>
      <c r="C15" s="118" t="s">
        <v>1095</v>
      </c>
      <c r="D15" s="182">
        <v>3594.9</v>
      </c>
      <c r="E15" s="106">
        <v>5061.3</v>
      </c>
      <c r="F15" s="645">
        <v>5313.6</v>
      </c>
      <c r="G15" s="106">
        <v>3773.3</v>
      </c>
      <c r="H15" s="645">
        <v>40.79112075440207</v>
      </c>
      <c r="I15" s="676">
        <v>-28.98788015657935</v>
      </c>
    </row>
    <row r="16" spans="2:9" ht="15" customHeight="1">
      <c r="B16" s="469"/>
      <c r="C16" s="53"/>
      <c r="D16" s="646"/>
      <c r="E16" s="657"/>
      <c r="F16" s="122"/>
      <c r="G16" s="994"/>
      <c r="H16" s="122"/>
      <c r="I16" s="677"/>
    </row>
    <row r="17" spans="2:9" ht="15" customHeight="1">
      <c r="B17" s="463"/>
      <c r="C17" s="52"/>
      <c r="D17" s="46"/>
      <c r="E17" s="651"/>
      <c r="F17" s="652"/>
      <c r="G17" s="995"/>
      <c r="H17" s="652"/>
      <c r="I17" s="678"/>
    </row>
    <row r="18" spans="2:9" ht="15" customHeight="1">
      <c r="B18" s="670" t="s">
        <v>1097</v>
      </c>
      <c r="C18" s="116"/>
      <c r="D18" s="264">
        <v>286535.49</v>
      </c>
      <c r="E18" s="117">
        <v>244287.1</v>
      </c>
      <c r="F18" s="643">
        <v>268907.14</v>
      </c>
      <c r="G18" s="117">
        <v>257048.7</v>
      </c>
      <c r="H18" s="643">
        <v>-14.744557471746333</v>
      </c>
      <c r="I18" s="675">
        <v>-4.4098643122678</v>
      </c>
    </row>
    <row r="19" spans="2:9" ht="15" customHeight="1">
      <c r="B19" s="463"/>
      <c r="C19" s="52"/>
      <c r="D19" s="46"/>
      <c r="E19" s="120"/>
      <c r="F19" s="653"/>
      <c r="G19" s="995"/>
      <c r="H19" s="653"/>
      <c r="I19" s="679"/>
    </row>
    <row r="20" spans="2:9" ht="15" customHeight="1">
      <c r="B20" s="463"/>
      <c r="C20" s="52" t="s">
        <v>1094</v>
      </c>
      <c r="D20" s="182">
        <v>260506.303453</v>
      </c>
      <c r="E20" s="106">
        <v>207664.90755680003</v>
      </c>
      <c r="F20" s="645">
        <v>224214.917627</v>
      </c>
      <c r="G20" s="106">
        <v>229181.040412</v>
      </c>
      <c r="H20" s="645">
        <v>-20.28411412537413</v>
      </c>
      <c r="I20" s="676">
        <v>2.2148940122091147</v>
      </c>
    </row>
    <row r="21" spans="2:9" ht="15" customHeight="1">
      <c r="B21" s="463"/>
      <c r="C21" s="121" t="s">
        <v>1098</v>
      </c>
      <c r="D21" s="182">
        <v>90.91589438118119</v>
      </c>
      <c r="E21" s="106">
        <v>85.00854427302957</v>
      </c>
      <c r="F21" s="645">
        <v>83.38005365978754</v>
      </c>
      <c r="G21" s="106">
        <v>89.15860707017775</v>
      </c>
      <c r="H21" s="645" t="s">
        <v>1308</v>
      </c>
      <c r="I21" s="676" t="s">
        <v>1308</v>
      </c>
    </row>
    <row r="22" spans="2:9" ht="15" customHeight="1">
      <c r="B22" s="463"/>
      <c r="C22" s="118" t="s">
        <v>1095</v>
      </c>
      <c r="D22" s="182">
        <v>26029.186547</v>
      </c>
      <c r="E22" s="106">
        <v>36622.1924432</v>
      </c>
      <c r="F22" s="645">
        <v>44692.222373</v>
      </c>
      <c r="G22" s="106">
        <v>27867.659588</v>
      </c>
      <c r="H22" s="645">
        <v>40.69664596345558</v>
      </c>
      <c r="I22" s="676">
        <v>-37.6453930721607</v>
      </c>
    </row>
    <row r="23" spans="2:9" ht="15" customHeight="1">
      <c r="B23" s="469"/>
      <c r="C23" s="122" t="s">
        <v>1098</v>
      </c>
      <c r="D23" s="183">
        <v>9.084105618818809</v>
      </c>
      <c r="E23" s="106">
        <v>14.991455726970438</v>
      </c>
      <c r="F23" s="645">
        <v>16.61994634021246</v>
      </c>
      <c r="G23" s="110">
        <v>10.841392929822247</v>
      </c>
      <c r="H23" s="645" t="s">
        <v>1308</v>
      </c>
      <c r="I23" s="676" t="s">
        <v>1308</v>
      </c>
    </row>
    <row r="24" spans="2:9" ht="15" customHeight="1">
      <c r="B24" s="680" t="s">
        <v>1099</v>
      </c>
      <c r="C24" s="658"/>
      <c r="D24" s="46"/>
      <c r="E24" s="659"/>
      <c r="F24" s="658"/>
      <c r="G24" s="995"/>
      <c r="H24" s="658"/>
      <c r="I24" s="681"/>
    </row>
    <row r="25" spans="2:9" ht="15" customHeight="1">
      <c r="B25" s="368"/>
      <c r="C25" s="121" t="s">
        <v>1100</v>
      </c>
      <c r="D25" s="182">
        <v>12.314052827118216</v>
      </c>
      <c r="E25" s="106">
        <v>7.8809472153510765</v>
      </c>
      <c r="F25" s="645">
        <v>8.703498703869082</v>
      </c>
      <c r="G25" s="106">
        <v>8.268761022590834</v>
      </c>
      <c r="H25" s="645" t="s">
        <v>1308</v>
      </c>
      <c r="I25" s="676" t="s">
        <v>1308</v>
      </c>
    </row>
    <row r="26" spans="2:9" ht="15" customHeight="1">
      <c r="B26" s="365"/>
      <c r="C26" s="123" t="s">
        <v>1101</v>
      </c>
      <c r="D26" s="183">
        <v>10.0381474759288</v>
      </c>
      <c r="E26" s="110">
        <v>6.804256575520652</v>
      </c>
      <c r="F26" s="654">
        <v>7.355202970449363</v>
      </c>
      <c r="G26" s="110">
        <v>7.083341284507955</v>
      </c>
      <c r="H26" s="654" t="s">
        <v>1308</v>
      </c>
      <c r="I26" s="682" t="s">
        <v>1308</v>
      </c>
    </row>
    <row r="27" spans="2:9" ht="15" customHeight="1">
      <c r="B27" s="683" t="s">
        <v>1102</v>
      </c>
      <c r="C27" s="115"/>
      <c r="D27" s="655">
        <v>286535.49</v>
      </c>
      <c r="E27" s="106">
        <v>244287.1</v>
      </c>
      <c r="F27" s="645">
        <v>268907.14</v>
      </c>
      <c r="G27" s="106">
        <v>257048.7</v>
      </c>
      <c r="H27" s="645">
        <v>-14.744557471746347</v>
      </c>
      <c r="I27" s="676">
        <v>-4.4098643122678</v>
      </c>
    </row>
    <row r="28" spans="2:9" ht="15" customHeight="1">
      <c r="B28" s="684" t="s">
        <v>1162</v>
      </c>
      <c r="C28" s="52"/>
      <c r="D28" s="106">
        <v>555.33</v>
      </c>
      <c r="E28" s="106">
        <v>6335.5</v>
      </c>
      <c r="F28" s="645">
        <v>6315.33</v>
      </c>
      <c r="G28" s="106">
        <v>6884.8</v>
      </c>
      <c r="H28" s="645">
        <v>1040.8531863936757</v>
      </c>
      <c r="I28" s="676">
        <v>9.017264339314025</v>
      </c>
    </row>
    <row r="29" spans="2:9" ht="15" customHeight="1">
      <c r="B29" s="684" t="s">
        <v>1163</v>
      </c>
      <c r="C29" s="52"/>
      <c r="D29" s="106">
        <v>287090.82</v>
      </c>
      <c r="E29" s="106">
        <v>250622.6</v>
      </c>
      <c r="F29" s="645">
        <v>275222.47</v>
      </c>
      <c r="G29" s="106">
        <v>263933.5</v>
      </c>
      <c r="H29" s="645">
        <v>-12.702677152825714</v>
      </c>
      <c r="I29" s="676">
        <v>-4.101761749322293</v>
      </c>
    </row>
    <row r="30" spans="2:9" ht="15" customHeight="1">
      <c r="B30" s="684" t="s">
        <v>1164</v>
      </c>
      <c r="C30" s="52"/>
      <c r="D30" s="106">
        <v>62528.5</v>
      </c>
      <c r="E30" s="106">
        <v>55055.4</v>
      </c>
      <c r="F30" s="645">
        <v>62185.95</v>
      </c>
      <c r="G30" s="106">
        <v>61358.6</v>
      </c>
      <c r="H30" s="645">
        <v>-11.951510111389183</v>
      </c>
      <c r="I30" s="676">
        <v>-1.3304452211472295</v>
      </c>
    </row>
    <row r="31" spans="2:11" ht="15" customHeight="1">
      <c r="B31" s="684" t="s">
        <v>1165</v>
      </c>
      <c r="C31" s="52"/>
      <c r="D31" s="106">
        <v>224562.32</v>
      </c>
      <c r="E31" s="106">
        <v>195567.2</v>
      </c>
      <c r="F31" s="645">
        <v>213036.52</v>
      </c>
      <c r="G31" s="106">
        <v>202574.9</v>
      </c>
      <c r="H31" s="645">
        <v>-12.911836678566559</v>
      </c>
      <c r="I31" s="676">
        <v>-4.910716716551704</v>
      </c>
      <c r="K31" s="133"/>
    </row>
    <row r="32" spans="2:9" ht="15" customHeight="1">
      <c r="B32" s="684" t="s">
        <v>807</v>
      </c>
      <c r="C32" s="52"/>
      <c r="D32" s="656">
        <v>-53106.82</v>
      </c>
      <c r="E32" s="106">
        <v>28995.12</v>
      </c>
      <c r="F32" s="645">
        <v>11525.8</v>
      </c>
      <c r="G32" s="106">
        <v>10461.62</v>
      </c>
      <c r="H32" s="645" t="s">
        <v>1308</v>
      </c>
      <c r="I32" s="672" t="s">
        <v>1308</v>
      </c>
    </row>
    <row r="33" spans="2:9" ht="15" customHeight="1">
      <c r="B33" s="684" t="s">
        <v>808</v>
      </c>
      <c r="C33" s="52"/>
      <c r="D33" s="656">
        <v>8348.4</v>
      </c>
      <c r="E33" s="106">
        <v>-9880.14</v>
      </c>
      <c r="F33" s="645">
        <v>-7895.37</v>
      </c>
      <c r="G33" s="106">
        <v>842.4</v>
      </c>
      <c r="H33" s="645" t="s">
        <v>1308</v>
      </c>
      <c r="I33" s="672" t="s">
        <v>1308</v>
      </c>
    </row>
    <row r="34" spans="2:9" ht="15" customHeight="1" thickBot="1">
      <c r="B34" s="685" t="s">
        <v>809</v>
      </c>
      <c r="C34" s="309"/>
      <c r="D34" s="686">
        <v>-44758.42</v>
      </c>
      <c r="E34" s="687">
        <v>19114.98</v>
      </c>
      <c r="F34" s="688">
        <v>3630.4299999999885</v>
      </c>
      <c r="G34" s="687">
        <v>11304.02</v>
      </c>
      <c r="H34" s="688" t="s">
        <v>1308</v>
      </c>
      <c r="I34" s="689" t="s">
        <v>1308</v>
      </c>
    </row>
    <row r="35" spans="2:9" ht="13.5" thickTop="1">
      <c r="B35" s="128" t="s">
        <v>1777</v>
      </c>
      <c r="C35" s="16"/>
      <c r="D35" s="15"/>
      <c r="E35" s="15"/>
      <c r="F35" s="15"/>
      <c r="G35" s="15"/>
      <c r="H35" s="15"/>
      <c r="I35" s="15"/>
    </row>
    <row r="36" spans="2:9" ht="12.75">
      <c r="B36" s="125" t="s">
        <v>755</v>
      </c>
      <c r="C36" s="16"/>
      <c r="D36" s="15"/>
      <c r="E36" s="15"/>
      <c r="F36" s="15"/>
      <c r="G36" s="15"/>
      <c r="H36" s="15"/>
      <c r="I36" s="15"/>
    </row>
    <row r="37" spans="2:9" ht="12.75">
      <c r="B37" s="16" t="s">
        <v>583</v>
      </c>
      <c r="C37" s="15"/>
      <c r="D37" s="126">
        <v>78.05</v>
      </c>
      <c r="E37" s="126">
        <v>72.4</v>
      </c>
      <c r="F37" s="126">
        <v>74.44</v>
      </c>
      <c r="G37" s="126">
        <v>72.1</v>
      </c>
      <c r="H37" s="15"/>
      <c r="I37" s="15"/>
    </row>
    <row r="38" spans="2:5" ht="12.75">
      <c r="B38" s="1168" t="s">
        <v>584</v>
      </c>
      <c r="C38" s="1169"/>
      <c r="D38" s="1169"/>
      <c r="E38" s="1169"/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82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7"/>
  <sheetViews>
    <sheetView zoomScalePageLayoutView="0" workbookViewId="0" topLeftCell="A1">
      <selection activeCell="D5" sqref="D5:I5"/>
    </sheetView>
  </sheetViews>
  <sheetFormatPr defaultColWidth="9.140625" defaultRowHeight="12.75"/>
  <cols>
    <col min="2" max="2" width="11.7109375" style="0" customWidth="1"/>
    <col min="3" max="3" width="23.140625" style="0" bestFit="1" customWidth="1"/>
    <col min="4" max="9" width="11.7109375" style="0" customWidth="1"/>
  </cols>
  <sheetData>
    <row r="1" spans="2:9" ht="12.75">
      <c r="B1" s="1328" t="s">
        <v>810</v>
      </c>
      <c r="C1" s="1328"/>
      <c r="D1" s="1328"/>
      <c r="E1" s="1328"/>
      <c r="F1" s="1328"/>
      <c r="G1" s="1328"/>
      <c r="H1" s="1328"/>
      <c r="I1" s="1328"/>
    </row>
    <row r="2" spans="2:9" ht="15.75">
      <c r="B2" s="165" t="s">
        <v>619</v>
      </c>
      <c r="C2" s="111"/>
      <c r="D2" s="111"/>
      <c r="E2" s="111"/>
      <c r="F2" s="111"/>
      <c r="G2" s="111"/>
      <c r="H2" s="111"/>
      <c r="I2" s="111"/>
    </row>
    <row r="3" spans="2:9" ht="13.5" customHeight="1" thickBot="1">
      <c r="B3" s="1586" t="s">
        <v>177</v>
      </c>
      <c r="C3" s="1586"/>
      <c r="D3" s="1586"/>
      <c r="E3" s="1586"/>
      <c r="F3" s="1586"/>
      <c r="G3" s="1586"/>
      <c r="H3" s="1586"/>
      <c r="I3" s="1586"/>
    </row>
    <row r="4" spans="2:9" ht="15" customHeight="1" thickTop="1">
      <c r="B4" s="660"/>
      <c r="C4" s="983"/>
      <c r="D4" s="695"/>
      <c r="E4" s="695"/>
      <c r="F4" s="695"/>
      <c r="G4" s="695"/>
      <c r="H4" s="992" t="s">
        <v>1549</v>
      </c>
      <c r="I4" s="696"/>
    </row>
    <row r="5" spans="2:9" ht="15" customHeight="1">
      <c r="B5" s="697"/>
      <c r="C5" s="984"/>
      <c r="D5" s="112" t="s">
        <v>859</v>
      </c>
      <c r="E5" s="112" t="s">
        <v>434</v>
      </c>
      <c r="F5" s="112" t="s">
        <v>859</v>
      </c>
      <c r="G5" s="112" t="s">
        <v>434</v>
      </c>
      <c r="H5" s="993" t="s">
        <v>573</v>
      </c>
      <c r="I5" s="698"/>
    </row>
    <row r="6" spans="2:9" ht="15" customHeight="1">
      <c r="B6" s="699"/>
      <c r="C6" s="985"/>
      <c r="D6" s="691">
        <v>2009</v>
      </c>
      <c r="E6" s="691">
        <v>2010</v>
      </c>
      <c r="F6" s="691">
        <v>2010</v>
      </c>
      <c r="G6" s="691">
        <v>2011</v>
      </c>
      <c r="H6" s="690" t="s">
        <v>1523</v>
      </c>
      <c r="I6" s="700" t="s">
        <v>1217</v>
      </c>
    </row>
    <row r="7" spans="2:9" ht="15" customHeight="1">
      <c r="B7" s="701"/>
      <c r="C7" s="17"/>
      <c r="D7" s="692"/>
      <c r="E7" s="692"/>
      <c r="F7" s="692"/>
      <c r="G7" s="692"/>
      <c r="H7" s="124"/>
      <c r="I7" s="702"/>
    </row>
    <row r="8" spans="2:9" ht="15" customHeight="1">
      <c r="B8" s="670" t="s">
        <v>820</v>
      </c>
      <c r="C8" s="986"/>
      <c r="D8" s="117">
        <v>2872.392953235106</v>
      </c>
      <c r="E8" s="117">
        <v>2567.8756906077347</v>
      </c>
      <c r="F8" s="117">
        <v>2758.8840677055346</v>
      </c>
      <c r="G8" s="117">
        <v>2771.988904299584</v>
      </c>
      <c r="H8" s="643">
        <v>-10.60151823184222</v>
      </c>
      <c r="I8" s="671">
        <v>0.4750049756512027</v>
      </c>
    </row>
    <row r="9" spans="2:9" ht="15" customHeight="1">
      <c r="B9" s="701"/>
      <c r="C9" s="17" t="s">
        <v>1094</v>
      </c>
      <c r="D9" s="106">
        <v>2584.9581480204997</v>
      </c>
      <c r="E9" s="106">
        <v>2131.9517618342543</v>
      </c>
      <c r="F9" s="106">
        <v>2229.885916536808</v>
      </c>
      <c r="G9" s="106">
        <v>2437.8091596671293</v>
      </c>
      <c r="H9" s="645">
        <v>-17.524708728191484</v>
      </c>
      <c r="I9" s="672">
        <v>9.32438926979917</v>
      </c>
    </row>
    <row r="10" spans="2:9" ht="15" customHeight="1">
      <c r="B10" s="701"/>
      <c r="C10" s="987" t="s">
        <v>1095</v>
      </c>
      <c r="D10" s="106">
        <v>287.434805214606</v>
      </c>
      <c r="E10" s="106">
        <v>435.9239287734806</v>
      </c>
      <c r="F10" s="106">
        <v>528.9981511687265</v>
      </c>
      <c r="G10" s="106">
        <v>334.1797446324549</v>
      </c>
      <c r="H10" s="645">
        <v>51.66010547957438</v>
      </c>
      <c r="I10" s="672">
        <v>-36.827804805339156</v>
      </c>
    </row>
    <row r="11" spans="2:9" ht="15" customHeight="1">
      <c r="B11" s="701"/>
      <c r="C11" s="17"/>
      <c r="D11" s="651"/>
      <c r="E11" s="651"/>
      <c r="F11" s="651"/>
      <c r="G11" s="651"/>
      <c r="H11" s="652"/>
      <c r="I11" s="678"/>
    </row>
    <row r="12" spans="2:9" ht="15" customHeight="1">
      <c r="B12" s="703"/>
      <c r="C12" s="988"/>
      <c r="D12" s="647"/>
      <c r="E12" s="647"/>
      <c r="F12" s="647"/>
      <c r="G12" s="647"/>
      <c r="H12" s="648"/>
      <c r="I12" s="673"/>
    </row>
    <row r="13" spans="2:9" ht="15" customHeight="1">
      <c r="B13" s="704" t="s">
        <v>1096</v>
      </c>
      <c r="C13" s="149"/>
      <c r="D13" s="117">
        <v>798.7856502242153</v>
      </c>
      <c r="E13" s="117">
        <v>806.2555248618784</v>
      </c>
      <c r="F13" s="117">
        <v>853.517060720043</v>
      </c>
      <c r="G13" s="117">
        <v>793.1803051317615</v>
      </c>
      <c r="H13" s="643">
        <v>0.9351538345194683</v>
      </c>
      <c r="I13" s="671">
        <v>-7.069191509467913</v>
      </c>
    </row>
    <row r="14" spans="2:9" ht="15" customHeight="1">
      <c r="B14" s="701"/>
      <c r="C14" s="17" t="s">
        <v>1094</v>
      </c>
      <c r="D14" s="106">
        <v>752.7267136450993</v>
      </c>
      <c r="E14" s="106">
        <v>736.3480662983425</v>
      </c>
      <c r="F14" s="106">
        <v>782.1360827512091</v>
      </c>
      <c r="G14" s="106">
        <v>740.8460471567269</v>
      </c>
      <c r="H14" s="645">
        <v>-2.1759088723505897</v>
      </c>
      <c r="I14" s="672">
        <v>-5.279137033192754</v>
      </c>
    </row>
    <row r="15" spans="2:9" ht="15" customHeight="1">
      <c r="B15" s="701"/>
      <c r="C15" s="987" t="s">
        <v>1095</v>
      </c>
      <c r="D15" s="106">
        <v>46.05893657911595</v>
      </c>
      <c r="E15" s="106">
        <v>69.90745856353591</v>
      </c>
      <c r="F15" s="106">
        <v>71.38097796883396</v>
      </c>
      <c r="G15" s="106">
        <v>52.33425797503468</v>
      </c>
      <c r="H15" s="645">
        <v>51.778273133716596</v>
      </c>
      <c r="I15" s="672">
        <v>-26.683187224074416</v>
      </c>
    </row>
    <row r="16" spans="2:9" ht="15" customHeight="1">
      <c r="B16" s="701"/>
      <c r="C16" s="17"/>
      <c r="D16" s="693"/>
      <c r="E16" s="693"/>
      <c r="F16" s="693"/>
      <c r="G16" s="693"/>
      <c r="H16" s="711"/>
      <c r="I16" s="705"/>
    </row>
    <row r="17" spans="2:9" ht="15" customHeight="1">
      <c r="B17" s="703"/>
      <c r="C17" s="988"/>
      <c r="D17" s="647"/>
      <c r="E17" s="647"/>
      <c r="F17" s="647"/>
      <c r="G17" s="647"/>
      <c r="H17" s="648"/>
      <c r="I17" s="673"/>
    </row>
    <row r="18" spans="2:9" ht="15" customHeight="1">
      <c r="B18" s="704" t="s">
        <v>1097</v>
      </c>
      <c r="C18" s="989"/>
      <c r="D18" s="117">
        <v>3671.178603459321</v>
      </c>
      <c r="E18" s="117">
        <v>3374.1312154696134</v>
      </c>
      <c r="F18" s="117">
        <v>3612.401128425578</v>
      </c>
      <c r="G18" s="117">
        <v>3565.1692094313457</v>
      </c>
      <c r="H18" s="643">
        <v>-8.091335782732074</v>
      </c>
      <c r="I18" s="671">
        <v>-1.30749375041907</v>
      </c>
    </row>
    <row r="19" spans="2:9" ht="15" customHeight="1">
      <c r="B19" s="701"/>
      <c r="C19" s="17"/>
      <c r="D19" s="120"/>
      <c r="E19" s="120"/>
      <c r="F19" s="120"/>
      <c r="G19" s="120"/>
      <c r="H19" s="653"/>
      <c r="I19" s="679"/>
    </row>
    <row r="20" spans="2:9" ht="15" customHeight="1">
      <c r="B20" s="701"/>
      <c r="C20" s="17" t="s">
        <v>1094</v>
      </c>
      <c r="D20" s="106">
        <v>3337.6848616655993</v>
      </c>
      <c r="E20" s="106">
        <v>2868.2998281325968</v>
      </c>
      <c r="F20" s="106">
        <v>3012.021999288017</v>
      </c>
      <c r="G20" s="106">
        <v>3178.655206823856</v>
      </c>
      <c r="H20" s="645">
        <v>-14.0631920923405</v>
      </c>
      <c r="I20" s="672">
        <v>5.532270600122715</v>
      </c>
    </row>
    <row r="21" spans="2:9" ht="15" customHeight="1">
      <c r="B21" s="701"/>
      <c r="C21" s="42" t="s">
        <v>1098</v>
      </c>
      <c r="D21" s="106">
        <v>90.91589438118119</v>
      </c>
      <c r="E21" s="106">
        <v>85.00854427302957</v>
      </c>
      <c r="F21" s="106">
        <v>83.38005365978754</v>
      </c>
      <c r="G21" s="106">
        <v>89.15860707017775</v>
      </c>
      <c r="H21" s="645" t="s">
        <v>1308</v>
      </c>
      <c r="I21" s="672" t="s">
        <v>1308</v>
      </c>
    </row>
    <row r="22" spans="2:9" ht="15" customHeight="1">
      <c r="B22" s="701"/>
      <c r="C22" s="987" t="s">
        <v>1095</v>
      </c>
      <c r="D22" s="106">
        <v>333.493741793722</v>
      </c>
      <c r="E22" s="106">
        <v>505.83138733701657</v>
      </c>
      <c r="F22" s="106">
        <v>600.3791291375604</v>
      </c>
      <c r="G22" s="106">
        <v>386.5140026074896</v>
      </c>
      <c r="H22" s="645">
        <v>51.676425655355075</v>
      </c>
      <c r="I22" s="672">
        <v>-35.62167906091044</v>
      </c>
    </row>
    <row r="23" spans="2:9" ht="15" customHeight="1">
      <c r="B23" s="469"/>
      <c r="C23" s="123" t="s">
        <v>1098</v>
      </c>
      <c r="D23" s="110">
        <v>9.084105618818809</v>
      </c>
      <c r="E23" s="110">
        <v>14.991455726970438</v>
      </c>
      <c r="F23" s="110">
        <v>16.61994634021246</v>
      </c>
      <c r="G23" s="110">
        <v>10.841392929822247</v>
      </c>
      <c r="H23" s="654" t="s">
        <v>1308</v>
      </c>
      <c r="I23" s="706" t="s">
        <v>1308</v>
      </c>
    </row>
    <row r="24" spans="2:9" ht="15" customHeight="1">
      <c r="B24" s="680" t="s">
        <v>1099</v>
      </c>
      <c r="C24" s="990"/>
      <c r="D24" s="693"/>
      <c r="E24" s="693"/>
      <c r="F24" s="693"/>
      <c r="G24" s="693"/>
      <c r="H24" s="711"/>
      <c r="I24" s="705"/>
    </row>
    <row r="25" spans="2:9" ht="15" customHeight="1">
      <c r="B25" s="707"/>
      <c r="C25" s="42" t="s">
        <v>1100</v>
      </c>
      <c r="D25" s="106">
        <v>12.314052827118216</v>
      </c>
      <c r="E25" s="106">
        <v>7.8809472153510765</v>
      </c>
      <c r="F25" s="106">
        <v>8.703498703869082</v>
      </c>
      <c r="G25" s="106">
        <v>8.268761022590834</v>
      </c>
      <c r="H25" s="645" t="s">
        <v>1308</v>
      </c>
      <c r="I25" s="672" t="s">
        <v>1308</v>
      </c>
    </row>
    <row r="26" spans="2:9" ht="15" customHeight="1">
      <c r="B26" s="708"/>
      <c r="C26" s="123" t="s">
        <v>1101</v>
      </c>
      <c r="D26" s="110">
        <v>10.0381474759288</v>
      </c>
      <c r="E26" s="110">
        <v>6.804256575520652</v>
      </c>
      <c r="F26" s="110">
        <v>7.355202970449363</v>
      </c>
      <c r="G26" s="110">
        <v>7.083341284507955</v>
      </c>
      <c r="H26" s="654" t="s">
        <v>1308</v>
      </c>
      <c r="I26" s="706" t="s">
        <v>1308</v>
      </c>
    </row>
    <row r="27" spans="2:9" ht="15" customHeight="1">
      <c r="B27" s="683" t="s">
        <v>1102</v>
      </c>
      <c r="C27" s="149"/>
      <c r="D27" s="655">
        <v>3671.178603459321</v>
      </c>
      <c r="E27" s="694">
        <v>3374.131215469613</v>
      </c>
      <c r="F27" s="694">
        <v>3612.401128425578</v>
      </c>
      <c r="G27" s="694">
        <v>3565.1692094313457</v>
      </c>
      <c r="H27" s="694">
        <v>-8.091335782732088</v>
      </c>
      <c r="I27" s="709">
        <v>-1.30749375041907</v>
      </c>
    </row>
    <row r="28" spans="2:9" ht="15" customHeight="1">
      <c r="B28" s="684" t="s">
        <v>1162</v>
      </c>
      <c r="C28" s="17"/>
      <c r="D28" s="106">
        <v>7.115054452274184</v>
      </c>
      <c r="E28" s="645">
        <v>87.50690607734806</v>
      </c>
      <c r="F28" s="645">
        <v>84.83785599140248</v>
      </c>
      <c r="G28" s="645">
        <v>95.48959778085992</v>
      </c>
      <c r="H28" s="645">
        <v>1129.8838563263314</v>
      </c>
      <c r="I28" s="676">
        <v>12.555411337288987</v>
      </c>
    </row>
    <row r="29" spans="2:9" ht="15" customHeight="1">
      <c r="B29" s="684" t="s">
        <v>1163</v>
      </c>
      <c r="C29" s="38"/>
      <c r="D29" s="106">
        <v>3678.2936579115953</v>
      </c>
      <c r="E29" s="645">
        <v>3461.638121546961</v>
      </c>
      <c r="F29" s="645">
        <v>3697.2389844169807</v>
      </c>
      <c r="G29" s="645">
        <v>3660.6588072122054</v>
      </c>
      <c r="H29" s="645">
        <v>-5.890109831188511</v>
      </c>
      <c r="I29" s="676">
        <v>-0.9893917422961351</v>
      </c>
    </row>
    <row r="30" spans="2:9" ht="15" customHeight="1">
      <c r="B30" s="684" t="s">
        <v>1164</v>
      </c>
      <c r="C30" s="38"/>
      <c r="D30" s="106">
        <v>801.1338885329915</v>
      </c>
      <c r="E30" s="645">
        <v>760.4337016574585</v>
      </c>
      <c r="F30" s="645">
        <v>835.3835303600215</v>
      </c>
      <c r="G30" s="645">
        <v>851.0208044382802</v>
      </c>
      <c r="H30" s="645">
        <v>-5.080322709860866</v>
      </c>
      <c r="I30" s="676">
        <v>1.8718676523966877</v>
      </c>
    </row>
    <row r="31" spans="2:9" ht="15" customHeight="1">
      <c r="B31" s="684" t="s">
        <v>1165</v>
      </c>
      <c r="C31" s="38"/>
      <c r="D31" s="106">
        <v>2877.159769378604</v>
      </c>
      <c r="E31" s="645">
        <v>2701.204419889503</v>
      </c>
      <c r="F31" s="645">
        <v>2861.855454056959</v>
      </c>
      <c r="G31" s="645">
        <v>2809.6380027739256</v>
      </c>
      <c r="H31" s="645">
        <v>-6.115591888979566</v>
      </c>
      <c r="I31" s="676">
        <v>-1.8246012812775092</v>
      </c>
    </row>
    <row r="32" spans="2:9" ht="15" customHeight="1">
      <c r="B32" s="684" t="s">
        <v>807</v>
      </c>
      <c r="C32" s="38"/>
      <c r="D32" s="106">
        <v>-680.4204996796923</v>
      </c>
      <c r="E32" s="645">
        <v>400.4850828729281</v>
      </c>
      <c r="F32" s="645">
        <v>154.8334228909187</v>
      </c>
      <c r="G32" s="645">
        <v>145.09875173370312</v>
      </c>
      <c r="H32" s="645">
        <v>-158.85846811809114</v>
      </c>
      <c r="I32" s="676">
        <v>-6.287189791104552</v>
      </c>
    </row>
    <row r="33" spans="2:9" ht="15" customHeight="1">
      <c r="B33" s="684" t="s">
        <v>808</v>
      </c>
      <c r="C33" s="38"/>
      <c r="D33" s="106">
        <v>106.96220371556694</v>
      </c>
      <c r="E33" s="645">
        <v>-136.46602209944749</v>
      </c>
      <c r="F33" s="645">
        <v>-106.06354110693177</v>
      </c>
      <c r="G33" s="645">
        <v>11.68377253814147</v>
      </c>
      <c r="H33" s="645">
        <v>-227.58340550119635</v>
      </c>
      <c r="I33" s="676">
        <v>-111.01582354898188</v>
      </c>
    </row>
    <row r="34" spans="2:9" ht="15" customHeight="1" thickBot="1">
      <c r="B34" s="685" t="s">
        <v>809</v>
      </c>
      <c r="C34" s="991"/>
      <c r="D34" s="687">
        <v>-573.4582959641252</v>
      </c>
      <c r="E34" s="688">
        <v>264.0190607734806</v>
      </c>
      <c r="F34" s="688">
        <v>48.76988178398695</v>
      </c>
      <c r="G34" s="688">
        <v>156.7825242718446</v>
      </c>
      <c r="H34" s="688">
        <v>-146.03980143483656</v>
      </c>
      <c r="I34" s="710">
        <v>221.47407075184339</v>
      </c>
    </row>
    <row r="35" spans="2:9" ht="16.5" thickTop="1">
      <c r="B35" s="128" t="s">
        <v>1777</v>
      </c>
      <c r="C35" s="16"/>
      <c r="D35" s="15"/>
      <c r="E35" s="15"/>
      <c r="F35" s="15"/>
      <c r="G35" s="15"/>
      <c r="H35" s="36"/>
      <c r="I35" s="36"/>
    </row>
    <row r="36" spans="2:9" ht="15.75">
      <c r="B36" s="125" t="s">
        <v>755</v>
      </c>
      <c r="C36" s="16"/>
      <c r="D36" s="511"/>
      <c r="E36" s="511"/>
      <c r="F36" s="511"/>
      <c r="G36" s="511"/>
      <c r="H36" s="36"/>
      <c r="I36" s="36"/>
    </row>
    <row r="37" spans="2:7" ht="12.75">
      <c r="B37" s="16" t="s">
        <v>583</v>
      </c>
      <c r="C37" s="511"/>
      <c r="D37" s="126">
        <v>78.05</v>
      </c>
      <c r="E37" s="126">
        <v>72.4</v>
      </c>
      <c r="F37" s="126">
        <v>74.44</v>
      </c>
      <c r="G37" s="126">
        <v>72.1</v>
      </c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3"/>
  <sheetViews>
    <sheetView zoomScalePageLayoutView="0" workbookViewId="0" topLeftCell="A1">
      <selection activeCell="K52" sqref="K52"/>
    </sheetView>
  </sheetViews>
  <sheetFormatPr defaultColWidth="9.140625" defaultRowHeight="12.75"/>
  <cols>
    <col min="1" max="1" width="9.140625" style="15" customWidth="1"/>
    <col min="2" max="2" width="23.140625" style="15" customWidth="1"/>
    <col min="3" max="3" width="13.7109375" style="15" bestFit="1" customWidth="1"/>
    <col min="4" max="16384" width="9.140625" style="15" customWidth="1"/>
  </cols>
  <sheetData>
    <row r="1" spans="2:9" ht="12.75">
      <c r="B1" s="1328" t="s">
        <v>1713</v>
      </c>
      <c r="C1" s="1328"/>
      <c r="D1" s="1328"/>
      <c r="E1" s="1328"/>
      <c r="F1" s="1328"/>
      <c r="G1" s="1328"/>
      <c r="H1" s="1328"/>
      <c r="I1" s="1328"/>
    </row>
    <row r="2" spans="2:9" ht="16.5" thickBot="1">
      <c r="B2" s="1601" t="s">
        <v>585</v>
      </c>
      <c r="C2" s="1602"/>
      <c r="D2" s="1602"/>
      <c r="E2" s="1602"/>
      <c r="F2" s="1602"/>
      <c r="G2" s="1602"/>
      <c r="H2" s="1602"/>
      <c r="I2" s="1602"/>
    </row>
    <row r="3" spans="2:9" ht="13.5" thickTop="1">
      <c r="B3" s="1587" t="s">
        <v>1176</v>
      </c>
      <c r="C3" s="1589" t="s">
        <v>1177</v>
      </c>
      <c r="D3" s="1591" t="s">
        <v>1178</v>
      </c>
      <c r="E3" s="1428"/>
      <c r="F3" s="1592"/>
      <c r="G3" s="1446" t="s">
        <v>1179</v>
      </c>
      <c r="H3" s="1428"/>
      <c r="I3" s="1429"/>
    </row>
    <row r="4" spans="2:9" ht="13.5" thickBot="1">
      <c r="B4" s="1588"/>
      <c r="C4" s="1590"/>
      <c r="D4" s="716" t="s">
        <v>1180</v>
      </c>
      <c r="E4" s="717" t="s">
        <v>1181</v>
      </c>
      <c r="F4" s="718" t="s">
        <v>1778</v>
      </c>
      <c r="G4" s="719" t="s">
        <v>1180</v>
      </c>
      <c r="H4" s="717" t="s">
        <v>1181</v>
      </c>
      <c r="I4" s="512" t="s">
        <v>1778</v>
      </c>
    </row>
    <row r="5" spans="2:9" ht="12.75">
      <c r="B5" s="962"/>
      <c r="C5" s="963"/>
      <c r="D5" s="964"/>
      <c r="E5" s="963"/>
      <c r="F5" s="963"/>
      <c r="G5" s="963"/>
      <c r="H5" s="963"/>
      <c r="I5" s="965"/>
    </row>
    <row r="6" spans="2:9" ht="12.75">
      <c r="B6" s="245" t="s">
        <v>342</v>
      </c>
      <c r="C6" s="966" t="s">
        <v>624</v>
      </c>
      <c r="D6" s="712">
        <v>68.55</v>
      </c>
      <c r="E6" s="712">
        <v>69.15</v>
      </c>
      <c r="F6" s="712">
        <v>68.85</v>
      </c>
      <c r="G6" s="712">
        <v>67.781875</v>
      </c>
      <c r="H6" s="712">
        <v>68.3809375</v>
      </c>
      <c r="I6" s="714">
        <v>68.08140625</v>
      </c>
    </row>
    <row r="7" spans="2:9" ht="12.75">
      <c r="B7" s="245"/>
      <c r="C7" s="966" t="s">
        <v>1021</v>
      </c>
      <c r="D7" s="712">
        <v>73.25</v>
      </c>
      <c r="E7" s="712">
        <v>73.85</v>
      </c>
      <c r="F7" s="712">
        <v>73.55</v>
      </c>
      <c r="G7" s="712">
        <v>70.53870967741935</v>
      </c>
      <c r="H7" s="712">
        <v>71.13870967741936</v>
      </c>
      <c r="I7" s="714">
        <v>70.83870967741936</v>
      </c>
    </row>
    <row r="8" spans="2:9" ht="12.75">
      <c r="B8" s="245"/>
      <c r="C8" s="966" t="s">
        <v>1022</v>
      </c>
      <c r="D8" s="712">
        <v>77.4</v>
      </c>
      <c r="E8" s="712">
        <v>78</v>
      </c>
      <c r="F8" s="712">
        <v>77.7</v>
      </c>
      <c r="G8" s="712">
        <v>74.74733333333333</v>
      </c>
      <c r="H8" s="712">
        <v>75.34733333333334</v>
      </c>
      <c r="I8" s="714">
        <v>75.04733333333334</v>
      </c>
    </row>
    <row r="9" spans="2:9" ht="12.75">
      <c r="B9" s="245"/>
      <c r="C9" s="966" t="s">
        <v>1023</v>
      </c>
      <c r="D9" s="712">
        <v>78.7</v>
      </c>
      <c r="E9" s="712">
        <v>79.3</v>
      </c>
      <c r="F9" s="712">
        <v>79</v>
      </c>
      <c r="G9" s="712">
        <v>78.13966666666667</v>
      </c>
      <c r="H9" s="712">
        <v>78.6689569892473</v>
      </c>
      <c r="I9" s="714">
        <v>78.40431182795699</v>
      </c>
    </row>
    <row r="10" spans="2:9" ht="12.75">
      <c r="B10" s="245"/>
      <c r="C10" s="966" t="s">
        <v>1024</v>
      </c>
      <c r="D10" s="712">
        <v>77.3</v>
      </c>
      <c r="E10" s="712">
        <v>77.9</v>
      </c>
      <c r="F10" s="712">
        <v>77.6</v>
      </c>
      <c r="G10" s="712">
        <v>79.08</v>
      </c>
      <c r="H10" s="712">
        <v>79.68</v>
      </c>
      <c r="I10" s="714">
        <v>79.38</v>
      </c>
    </row>
    <row r="11" spans="2:9" ht="12.75">
      <c r="B11" s="245"/>
      <c r="C11" s="966" t="s">
        <v>1025</v>
      </c>
      <c r="D11" s="712">
        <v>77.75</v>
      </c>
      <c r="E11" s="712">
        <v>78.35</v>
      </c>
      <c r="F11" s="712">
        <v>78.05</v>
      </c>
      <c r="G11" s="712">
        <v>77</v>
      </c>
      <c r="H11" s="712">
        <v>77.6</v>
      </c>
      <c r="I11" s="714">
        <v>77.3</v>
      </c>
    </row>
    <row r="12" spans="2:9" ht="12.75">
      <c r="B12" s="245"/>
      <c r="C12" s="966" t="s">
        <v>1026</v>
      </c>
      <c r="D12" s="712">
        <v>77.7</v>
      </c>
      <c r="E12" s="712">
        <v>78.3</v>
      </c>
      <c r="F12" s="712">
        <v>78</v>
      </c>
      <c r="G12" s="712">
        <v>78.05172413793103</v>
      </c>
      <c r="H12" s="712">
        <v>78.65172413793104</v>
      </c>
      <c r="I12" s="714">
        <v>78.35172413793103</v>
      </c>
    </row>
    <row r="13" spans="2:9" ht="12.75">
      <c r="B13" s="245"/>
      <c r="C13" s="966" t="s">
        <v>1027</v>
      </c>
      <c r="D13" s="712">
        <v>82.55</v>
      </c>
      <c r="E13" s="712">
        <v>83.15</v>
      </c>
      <c r="F13" s="712">
        <v>82.85</v>
      </c>
      <c r="G13" s="712">
        <v>80.45700000000001</v>
      </c>
      <c r="H13" s="712">
        <v>81.057</v>
      </c>
      <c r="I13" s="714">
        <v>80.757</v>
      </c>
    </row>
    <row r="14" spans="2:9" ht="12.75">
      <c r="B14" s="245"/>
      <c r="C14" s="966" t="s">
        <v>1028</v>
      </c>
      <c r="D14" s="712">
        <v>79.65</v>
      </c>
      <c r="E14" s="712">
        <v>80.25</v>
      </c>
      <c r="F14" s="712">
        <v>79.95</v>
      </c>
      <c r="G14" s="712">
        <v>80.76612903225806</v>
      </c>
      <c r="H14" s="712">
        <v>81.36612903225806</v>
      </c>
      <c r="I14" s="714">
        <v>81.06612903225806</v>
      </c>
    </row>
    <row r="15" spans="2:9" ht="12.75">
      <c r="B15" s="245"/>
      <c r="C15" s="966" t="s">
        <v>1029</v>
      </c>
      <c r="D15" s="712">
        <v>79.15</v>
      </c>
      <c r="E15" s="712">
        <v>79.75</v>
      </c>
      <c r="F15" s="712">
        <v>79.45</v>
      </c>
      <c r="G15" s="712">
        <v>79.38645161290324</v>
      </c>
      <c r="H15" s="712">
        <v>79.98645161290322</v>
      </c>
      <c r="I15" s="714">
        <v>79.68645161290323</v>
      </c>
    </row>
    <row r="16" spans="2:9" ht="12.75">
      <c r="B16" s="245"/>
      <c r="C16" s="966" t="s">
        <v>1182</v>
      </c>
      <c r="D16" s="712">
        <v>75.6</v>
      </c>
      <c r="E16" s="712">
        <v>76.2</v>
      </c>
      <c r="F16" s="712">
        <v>75.9</v>
      </c>
      <c r="G16" s="712">
        <v>75.98903225806451</v>
      </c>
      <c r="H16" s="712">
        <v>76.62129032258063</v>
      </c>
      <c r="I16" s="714">
        <v>76.30516129032257</v>
      </c>
    </row>
    <row r="17" spans="2:9" ht="12.75">
      <c r="B17" s="245"/>
      <c r="C17" s="966" t="s">
        <v>1183</v>
      </c>
      <c r="D17" s="712">
        <v>78.05</v>
      </c>
      <c r="E17" s="712">
        <v>78.65</v>
      </c>
      <c r="F17" s="712">
        <v>78.35</v>
      </c>
      <c r="G17" s="712">
        <v>77.02387096774194</v>
      </c>
      <c r="H17" s="712">
        <v>77.62387096774194</v>
      </c>
      <c r="I17" s="714">
        <v>77.3238709677419</v>
      </c>
    </row>
    <row r="18" spans="2:9" ht="12.75">
      <c r="B18" s="301"/>
      <c r="C18" s="967" t="s">
        <v>62</v>
      </c>
      <c r="D18" s="713">
        <v>77.1375</v>
      </c>
      <c r="E18" s="713">
        <v>77.7375</v>
      </c>
      <c r="F18" s="713">
        <v>77.4375</v>
      </c>
      <c r="G18" s="713">
        <v>76.5801493905265</v>
      </c>
      <c r="H18" s="713">
        <v>77.17686696445125</v>
      </c>
      <c r="I18" s="715">
        <v>76.87850817748888</v>
      </c>
    </row>
    <row r="19" spans="2:9" ht="12.75">
      <c r="B19" s="245"/>
      <c r="C19" s="967"/>
      <c r="D19" s="712"/>
      <c r="E19" s="712"/>
      <c r="F19" s="712"/>
      <c r="G19" s="712"/>
      <c r="H19" s="712"/>
      <c r="I19" s="714"/>
    </row>
    <row r="20" spans="2:9" ht="12.75">
      <c r="B20" s="245" t="s">
        <v>1523</v>
      </c>
      <c r="C20" s="966" t="s">
        <v>624</v>
      </c>
      <c r="D20" s="712">
        <v>77</v>
      </c>
      <c r="E20" s="712">
        <v>77.6</v>
      </c>
      <c r="F20" s="712">
        <v>77.3</v>
      </c>
      <c r="G20" s="712">
        <v>76.8359375</v>
      </c>
      <c r="H20" s="712">
        <v>77.4359375</v>
      </c>
      <c r="I20" s="714">
        <v>77.1359375</v>
      </c>
    </row>
    <row r="21" spans="2:9" ht="12.75">
      <c r="B21" s="245"/>
      <c r="C21" s="966" t="s">
        <v>1021</v>
      </c>
      <c r="D21" s="712">
        <v>77.5</v>
      </c>
      <c r="E21" s="712">
        <v>78.1</v>
      </c>
      <c r="F21" s="712">
        <v>77.8</v>
      </c>
      <c r="G21" s="712">
        <v>77.64483870967742</v>
      </c>
      <c r="H21" s="712">
        <v>78.24483870967742</v>
      </c>
      <c r="I21" s="714">
        <v>77.94483870967741</v>
      </c>
    </row>
    <row r="22" spans="2:9" ht="12.75">
      <c r="B22" s="245"/>
      <c r="C22" s="966" t="s">
        <v>1022</v>
      </c>
      <c r="D22" s="712">
        <v>73.66</v>
      </c>
      <c r="E22" s="712">
        <v>74.26</v>
      </c>
      <c r="F22" s="712">
        <v>73.96</v>
      </c>
      <c r="G22" s="712">
        <v>75.62419354838711</v>
      </c>
      <c r="H22" s="712">
        <v>76.22419354838712</v>
      </c>
      <c r="I22" s="714">
        <v>75.92419354838711</v>
      </c>
    </row>
    <row r="23" spans="2:9" ht="12.75">
      <c r="B23" s="245"/>
      <c r="C23" s="966" t="s">
        <v>1023</v>
      </c>
      <c r="D23" s="712">
        <v>74</v>
      </c>
      <c r="E23" s="712">
        <v>74.6</v>
      </c>
      <c r="F23" s="712">
        <v>74.3</v>
      </c>
      <c r="G23" s="712">
        <v>74.4144827586207</v>
      </c>
      <c r="H23" s="712">
        <v>75.01448275862069</v>
      </c>
      <c r="I23" s="714">
        <v>74.71448275862069</v>
      </c>
    </row>
    <row r="24" spans="2:9" ht="12.75">
      <c r="B24" s="245"/>
      <c r="C24" s="966" t="s">
        <v>1024</v>
      </c>
      <c r="D24" s="712">
        <v>74.44</v>
      </c>
      <c r="E24" s="712">
        <v>75.04</v>
      </c>
      <c r="F24" s="712">
        <v>74.74</v>
      </c>
      <c r="G24" s="712">
        <v>74.07137931034482</v>
      </c>
      <c r="H24" s="712">
        <v>74.67137931034483</v>
      </c>
      <c r="I24" s="714">
        <v>74.37137931034482</v>
      </c>
    </row>
    <row r="25" spans="2:9" ht="12.75">
      <c r="B25" s="245"/>
      <c r="C25" s="966" t="s">
        <v>1025</v>
      </c>
      <c r="D25" s="712">
        <v>72.6</v>
      </c>
      <c r="E25" s="712">
        <v>73.2</v>
      </c>
      <c r="F25" s="712">
        <v>72.9</v>
      </c>
      <c r="G25" s="712">
        <v>73.94466666666666</v>
      </c>
      <c r="H25" s="712">
        <v>74.54466666666667</v>
      </c>
      <c r="I25" s="714">
        <v>74.24466666666666</v>
      </c>
    </row>
    <row r="26" spans="2:9" ht="12.75">
      <c r="B26" s="245"/>
      <c r="C26" s="966" t="s">
        <v>1026</v>
      </c>
      <c r="D26" s="712">
        <v>73.99</v>
      </c>
      <c r="E26" s="712">
        <v>74.59</v>
      </c>
      <c r="F26" s="712">
        <v>74.29</v>
      </c>
      <c r="G26" s="712">
        <v>73.5455172413793</v>
      </c>
      <c r="H26" s="712">
        <v>74.14551724137931</v>
      </c>
      <c r="I26" s="714">
        <v>73.8455172413793</v>
      </c>
    </row>
    <row r="27" spans="2:9" ht="12.75">
      <c r="B27" s="245"/>
      <c r="C27" s="966" t="s">
        <v>1027</v>
      </c>
      <c r="D27" s="712">
        <v>72.4</v>
      </c>
      <c r="E27" s="712">
        <v>73</v>
      </c>
      <c r="F27" s="712">
        <v>72.7</v>
      </c>
      <c r="G27" s="712">
        <v>73.35655172413793</v>
      </c>
      <c r="H27" s="712">
        <v>73.95655172413792</v>
      </c>
      <c r="I27" s="714">
        <v>73.65655172413793</v>
      </c>
    </row>
    <row r="28" spans="2:9" ht="12.75">
      <c r="B28" s="245"/>
      <c r="C28" s="966" t="s">
        <v>1028</v>
      </c>
      <c r="D28" s="712">
        <v>70.76</v>
      </c>
      <c r="E28" s="712">
        <v>71.36</v>
      </c>
      <c r="F28" s="712">
        <v>71.06</v>
      </c>
      <c r="G28" s="712">
        <v>71.81322580645161</v>
      </c>
      <c r="H28" s="712">
        <v>72.4132258064516</v>
      </c>
      <c r="I28" s="714">
        <v>72.11322580645161</v>
      </c>
    </row>
    <row r="29" spans="2:9" ht="12.75">
      <c r="B29" s="245"/>
      <c r="C29" s="966" t="s">
        <v>1029</v>
      </c>
      <c r="D29" s="712">
        <v>71.81</v>
      </c>
      <c r="E29" s="712">
        <v>72.41</v>
      </c>
      <c r="F29" s="712">
        <v>72.11</v>
      </c>
      <c r="G29" s="712">
        <v>71.19516129032259</v>
      </c>
      <c r="H29" s="712">
        <v>71.79516129032257</v>
      </c>
      <c r="I29" s="714">
        <v>71.4951612903226</v>
      </c>
    </row>
    <row r="30" spans="2:9" ht="12.75">
      <c r="B30" s="245"/>
      <c r="C30" s="966" t="s">
        <v>1182</v>
      </c>
      <c r="D30" s="712">
        <v>74.6</v>
      </c>
      <c r="E30" s="712">
        <v>75.2</v>
      </c>
      <c r="F30" s="712">
        <v>74.9</v>
      </c>
      <c r="G30" s="712">
        <v>74.25129032258064</v>
      </c>
      <c r="H30" s="712">
        <v>74.85129032258065</v>
      </c>
      <c r="I30" s="714">
        <v>74.55129032258066</v>
      </c>
    </row>
    <row r="31" spans="2:9" ht="12.75">
      <c r="B31" s="245"/>
      <c r="C31" s="966" t="s">
        <v>1183</v>
      </c>
      <c r="D31" s="712">
        <v>74.44</v>
      </c>
      <c r="E31" s="712">
        <v>75.04</v>
      </c>
      <c r="F31" s="712">
        <v>74.74</v>
      </c>
      <c r="G31" s="712">
        <v>74.13</v>
      </c>
      <c r="H31" s="712">
        <v>74.73</v>
      </c>
      <c r="I31" s="714">
        <v>74.43</v>
      </c>
    </row>
    <row r="32" spans="2:9" ht="12.75">
      <c r="B32" s="245"/>
      <c r="C32" s="967" t="s">
        <v>62</v>
      </c>
      <c r="D32" s="713">
        <v>73.93</v>
      </c>
      <c r="E32" s="713">
        <v>74.53</v>
      </c>
      <c r="F32" s="713">
        <v>74.23</v>
      </c>
      <c r="G32" s="713">
        <v>74.24</v>
      </c>
      <c r="H32" s="713">
        <v>74.84</v>
      </c>
      <c r="I32" s="715">
        <v>74.54</v>
      </c>
    </row>
    <row r="33" spans="2:9" ht="12.75">
      <c r="B33" s="245"/>
      <c r="C33" s="968"/>
      <c r="D33" s="712"/>
      <c r="E33" s="712"/>
      <c r="F33" s="712"/>
      <c r="G33" s="712"/>
      <c r="H33" s="712"/>
      <c r="I33" s="714"/>
    </row>
    <row r="34" spans="2:9" ht="12.75">
      <c r="B34" s="245" t="s">
        <v>1217</v>
      </c>
      <c r="C34" s="1000" t="s">
        <v>624</v>
      </c>
      <c r="D34" s="712">
        <v>74.5</v>
      </c>
      <c r="E34" s="712">
        <v>75.1</v>
      </c>
      <c r="F34" s="712">
        <v>74.8</v>
      </c>
      <c r="G34" s="712">
        <v>74.27064516129032</v>
      </c>
      <c r="H34" s="712">
        <v>74.87064516129031</v>
      </c>
      <c r="I34" s="714">
        <v>74.57064516129032</v>
      </c>
    </row>
    <row r="35" spans="2:9" ht="12.75">
      <c r="B35" s="245"/>
      <c r="C35" s="1000" t="s">
        <v>1021</v>
      </c>
      <c r="D35" s="712">
        <v>73.9</v>
      </c>
      <c r="E35" s="712">
        <v>74.5</v>
      </c>
      <c r="F35" s="712">
        <v>74.2</v>
      </c>
      <c r="G35" s="712">
        <v>74.38</v>
      </c>
      <c r="H35" s="712">
        <v>74.98</v>
      </c>
      <c r="I35" s="714">
        <v>74.68</v>
      </c>
    </row>
    <row r="36" spans="2:9" ht="12.75">
      <c r="B36" s="245"/>
      <c r="C36" s="1000" t="s">
        <v>1022</v>
      </c>
      <c r="D36" s="712">
        <v>70.73</v>
      </c>
      <c r="E36" s="712">
        <v>71.33</v>
      </c>
      <c r="F36" s="712">
        <v>71.03</v>
      </c>
      <c r="G36" s="712">
        <v>71.66387096774193</v>
      </c>
      <c r="H36" s="712">
        <v>72.26387096774194</v>
      </c>
      <c r="I36" s="714">
        <v>71.96387096774194</v>
      </c>
    </row>
    <row r="37" spans="2:9" ht="12.75">
      <c r="B37" s="178"/>
      <c r="C37" s="1038" t="s">
        <v>1023</v>
      </c>
      <c r="D37" s="712">
        <v>72</v>
      </c>
      <c r="E37" s="712">
        <v>72.6</v>
      </c>
      <c r="F37" s="712">
        <v>72.3</v>
      </c>
      <c r="G37" s="712">
        <v>70.77033333333334</v>
      </c>
      <c r="H37" s="712">
        <v>71.37033333333332</v>
      </c>
      <c r="I37" s="714">
        <v>71.07033333333334</v>
      </c>
    </row>
    <row r="38" spans="2:9" ht="12.75">
      <c r="B38" s="245"/>
      <c r="C38" s="1000" t="s">
        <v>1024</v>
      </c>
      <c r="D38" s="712">
        <v>71.65</v>
      </c>
      <c r="E38" s="712">
        <v>72.25</v>
      </c>
      <c r="F38" s="712">
        <v>71.95</v>
      </c>
      <c r="G38" s="712">
        <v>72.22655172413793</v>
      </c>
      <c r="H38" s="712">
        <v>72.82655172413793</v>
      </c>
      <c r="I38" s="714">
        <v>72.52655172413793</v>
      </c>
    </row>
    <row r="39" spans="2:9" ht="12.75">
      <c r="B39" s="245"/>
      <c r="C39" s="1000" t="s">
        <v>1025</v>
      </c>
      <c r="D39" s="46">
        <v>71.95</v>
      </c>
      <c r="E39" s="46">
        <v>72.55</v>
      </c>
      <c r="F39" s="46">
        <v>72.25</v>
      </c>
      <c r="G39" s="712">
        <v>71.97099999999999</v>
      </c>
      <c r="H39" s="712">
        <v>70.157</v>
      </c>
      <c r="I39" s="714">
        <v>71.064</v>
      </c>
    </row>
    <row r="40" spans="2:9" ht="12.75">
      <c r="B40" s="463"/>
      <c r="C40" s="1000" t="s">
        <v>1026</v>
      </c>
      <c r="D40" s="46">
        <v>72.85</v>
      </c>
      <c r="E40" s="46">
        <v>73.45</v>
      </c>
      <c r="F40" s="46">
        <v>73.15</v>
      </c>
      <c r="G40" s="712">
        <v>72.62931034482759</v>
      </c>
      <c r="H40" s="712">
        <v>73.22931034482757</v>
      </c>
      <c r="I40" s="714">
        <v>72.92931034482757</v>
      </c>
    </row>
    <row r="41" spans="2:9" ht="13.5" thickBot="1">
      <c r="B41" s="1272"/>
      <c r="C41" s="1039" t="s">
        <v>1027</v>
      </c>
      <c r="D41" s="1040">
        <v>72.1</v>
      </c>
      <c r="E41" s="1040">
        <v>72.7</v>
      </c>
      <c r="F41" s="1040">
        <v>72.4</v>
      </c>
      <c r="G41" s="1040">
        <v>72.06833333333334</v>
      </c>
      <c r="H41" s="1040">
        <v>72.66833333333332</v>
      </c>
      <c r="I41" s="1041">
        <v>72.36833333333334</v>
      </c>
    </row>
    <row r="42" ht="13.5" thickTop="1">
      <c r="B42" s="15" t="s">
        <v>1246</v>
      </c>
    </row>
    <row r="43" spans="2:12" ht="12.75">
      <c r="B43" s="1328" t="s">
        <v>194</v>
      </c>
      <c r="C43" s="1328"/>
      <c r="D43" s="1328"/>
      <c r="E43" s="1328"/>
      <c r="F43" s="1328"/>
      <c r="G43" s="1328"/>
      <c r="H43" s="1328"/>
      <c r="I43" s="1328"/>
      <c r="J43" s="1328"/>
      <c r="K43" s="1328"/>
      <c r="L43" s="1328"/>
    </row>
    <row r="44" spans="2:12" ht="15.75">
      <c r="B44" s="1518" t="s">
        <v>1184</v>
      </c>
      <c r="C44" s="1518"/>
      <c r="D44" s="1518"/>
      <c r="E44" s="1518"/>
      <c r="F44" s="1518"/>
      <c r="G44" s="1518"/>
      <c r="H44" s="1518"/>
      <c r="I44" s="1518"/>
      <c r="J44" s="1518"/>
      <c r="K44" s="1518"/>
      <c r="L44" s="1518"/>
    </row>
    <row r="45" ht="13.5" thickBot="1"/>
    <row r="46" spans="2:12" ht="13.5" thickTop="1">
      <c r="B46" s="1431"/>
      <c r="C46" s="1446" t="s">
        <v>1185</v>
      </c>
      <c r="D46" s="1428"/>
      <c r="E46" s="1428"/>
      <c r="F46" s="1594" t="s">
        <v>434</v>
      </c>
      <c r="G46" s="1594"/>
      <c r="H46" s="1594"/>
      <c r="I46" s="1596" t="s">
        <v>1549</v>
      </c>
      <c r="J46" s="1596"/>
      <c r="K46" s="1596"/>
      <c r="L46" s="1597"/>
    </row>
    <row r="47" spans="2:12" ht="12.75">
      <c r="B47" s="1593"/>
      <c r="C47" s="1440"/>
      <c r="D47" s="1425"/>
      <c r="E47" s="1425"/>
      <c r="F47" s="1595"/>
      <c r="G47" s="1595"/>
      <c r="H47" s="1595"/>
      <c r="I47" s="1598" t="s">
        <v>1186</v>
      </c>
      <c r="J47" s="1598"/>
      <c r="K47" s="1599" t="s">
        <v>574</v>
      </c>
      <c r="L47" s="1600"/>
    </row>
    <row r="48" spans="2:12" ht="12.75">
      <c r="B48" s="971"/>
      <c r="C48" s="720">
        <v>2008</v>
      </c>
      <c r="D48" s="721">
        <v>2009</v>
      </c>
      <c r="E48" s="721">
        <v>2010</v>
      </c>
      <c r="F48" s="721">
        <v>2009</v>
      </c>
      <c r="G48" s="721">
        <v>2010</v>
      </c>
      <c r="H48" s="721">
        <v>2011</v>
      </c>
      <c r="I48" s="721">
        <v>2009</v>
      </c>
      <c r="J48" s="721">
        <v>2010</v>
      </c>
      <c r="K48" s="721">
        <v>2010</v>
      </c>
      <c r="L48" s="972">
        <v>2011</v>
      </c>
    </row>
    <row r="49" spans="2:12" ht="12.75">
      <c r="B49" s="973" t="s">
        <v>1187</v>
      </c>
      <c r="C49" s="479">
        <v>143.25</v>
      </c>
      <c r="D49" s="479">
        <v>61.53</v>
      </c>
      <c r="E49" s="479">
        <v>76.4</v>
      </c>
      <c r="F49" s="479">
        <v>45.18</v>
      </c>
      <c r="G49" s="479">
        <v>79.43</v>
      </c>
      <c r="H49" s="479">
        <v>110.25</v>
      </c>
      <c r="I49" s="185">
        <v>-57.047120418848166</v>
      </c>
      <c r="J49" s="185">
        <v>24.16707297253373</v>
      </c>
      <c r="K49" s="185">
        <v>75.80787959274016</v>
      </c>
      <c r="L49" s="285">
        <v>38.80146040538838</v>
      </c>
    </row>
    <row r="50" spans="2:12" ht="13.5" thickBot="1">
      <c r="B50" s="974" t="s">
        <v>1261</v>
      </c>
      <c r="C50" s="530">
        <v>986</v>
      </c>
      <c r="D50" s="530">
        <v>938</v>
      </c>
      <c r="E50" s="530">
        <v>1189.25</v>
      </c>
      <c r="F50" s="530">
        <v>928</v>
      </c>
      <c r="G50" s="530">
        <v>1106.25</v>
      </c>
      <c r="H50" s="530">
        <v>1400.5</v>
      </c>
      <c r="I50" s="975">
        <v>-4.868154158215006</v>
      </c>
      <c r="J50" s="975">
        <v>26.785714285714278</v>
      </c>
      <c r="K50" s="975">
        <v>19.207974137931032</v>
      </c>
      <c r="L50" s="976">
        <v>26.598870056497177</v>
      </c>
    </row>
    <row r="51" ht="13.5" thickTop="1">
      <c r="B51" s="809" t="s">
        <v>1188</v>
      </c>
    </row>
    <row r="52" ht="12.75">
      <c r="B52" s="809" t="s">
        <v>1260</v>
      </c>
    </row>
    <row r="53" spans="2:8" ht="12.75">
      <c r="B53" s="1170" t="s">
        <v>1779</v>
      </c>
      <c r="C53" s="1171"/>
      <c r="D53" s="1171"/>
      <c r="E53" s="1171"/>
      <c r="F53" s="1171"/>
      <c r="G53" s="1171"/>
      <c r="H53" s="810"/>
    </row>
  </sheetData>
  <sheetProtection/>
  <mergeCells count="14">
    <mergeCell ref="B46:B47"/>
    <mergeCell ref="C46:E47"/>
    <mergeCell ref="F46:H47"/>
    <mergeCell ref="I46:L46"/>
    <mergeCell ref="I47:J47"/>
    <mergeCell ref="K47:L47"/>
    <mergeCell ref="B3:B4"/>
    <mergeCell ref="C3:C4"/>
    <mergeCell ref="D3:F3"/>
    <mergeCell ref="G3:I3"/>
    <mergeCell ref="B1:I1"/>
    <mergeCell ref="B44:L44"/>
    <mergeCell ref="B43:L43"/>
    <mergeCell ref="B2:I2"/>
  </mergeCells>
  <printOptions/>
  <pageMargins left="0.75" right="0.75" top="1" bottom="1" header="0.5" footer="0.5"/>
  <pageSetup fitToHeight="1" fitToWidth="1" horizontalDpi="600" verticalDpi="600" orientation="portrait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37.140625" style="0" customWidth="1"/>
    <col min="2" max="2" width="9.57421875" style="0" customWidth="1"/>
    <col min="6" max="6" width="7.140625" style="0" bestFit="1" customWidth="1"/>
    <col min="7" max="7" width="2.28125" style="0" customWidth="1"/>
    <col min="8" max="8" width="8.421875" style="0" customWidth="1"/>
    <col min="9" max="9" width="9.8515625" style="0" customWidth="1"/>
    <col min="10" max="10" width="2.421875" style="0" customWidth="1"/>
    <col min="11" max="11" width="8.8515625" style="0" customWidth="1"/>
    <col min="12" max="25" width="0" style="0" hidden="1" customWidth="1"/>
  </cols>
  <sheetData>
    <row r="1" spans="1:11" ht="12.75">
      <c r="A1" s="1328" t="s">
        <v>1044</v>
      </c>
      <c r="B1" s="1328"/>
      <c r="C1" s="1328"/>
      <c r="D1" s="1328"/>
      <c r="E1" s="1328"/>
      <c r="F1" s="1328"/>
      <c r="G1" s="1328"/>
      <c r="H1" s="1328"/>
      <c r="I1" s="1328"/>
      <c r="J1" s="1328"/>
      <c r="K1" s="1328"/>
    </row>
    <row r="2" spans="1:11" ht="15.75">
      <c r="A2" s="1335" t="s">
        <v>1065</v>
      </c>
      <c r="B2" s="1335"/>
      <c r="C2" s="1335"/>
      <c r="D2" s="1335"/>
      <c r="E2" s="1335"/>
      <c r="F2" s="1335"/>
      <c r="G2" s="1335"/>
      <c r="H2" s="1335"/>
      <c r="I2" s="1335"/>
      <c r="J2" s="1335"/>
      <c r="K2" s="1335"/>
    </row>
    <row r="3" spans="1:11" ht="13.5" thickBot="1">
      <c r="A3" s="23"/>
      <c r="B3" s="22"/>
      <c r="C3" s="22"/>
      <c r="D3" s="22"/>
      <c r="E3" s="22"/>
      <c r="F3" s="22"/>
      <c r="G3" s="22"/>
      <c r="H3" s="22"/>
      <c r="I3" s="1318" t="s">
        <v>461</v>
      </c>
      <c r="J3" s="1318"/>
      <c r="K3" s="1318"/>
    </row>
    <row r="4" spans="1:11" ht="13.5" thickTop="1">
      <c r="A4" s="312"/>
      <c r="B4" s="278" t="s">
        <v>621</v>
      </c>
      <c r="C4" s="278"/>
      <c r="D4" s="278" t="s">
        <v>621</v>
      </c>
      <c r="E4" s="278"/>
      <c r="F4" s="1312" t="s">
        <v>951</v>
      </c>
      <c r="G4" s="1313"/>
      <c r="H4" s="1313"/>
      <c r="I4" s="1313"/>
      <c r="J4" s="1313"/>
      <c r="K4" s="1314"/>
    </row>
    <row r="5" spans="1:11" ht="12.75">
      <c r="A5" s="313"/>
      <c r="B5" s="187">
        <v>2009</v>
      </c>
      <c r="C5" s="187">
        <v>2010</v>
      </c>
      <c r="D5" s="187">
        <v>2010</v>
      </c>
      <c r="E5" s="187">
        <v>2011</v>
      </c>
      <c r="F5" s="1319" t="s">
        <v>1523</v>
      </c>
      <c r="G5" s="1320">
        <v>0</v>
      </c>
      <c r="H5" s="1336">
        <v>0</v>
      </c>
      <c r="I5" s="1319" t="s">
        <v>1217</v>
      </c>
      <c r="J5" s="1320">
        <v>0</v>
      </c>
      <c r="K5" s="1321">
        <v>0</v>
      </c>
    </row>
    <row r="6" spans="1:11" ht="12.75">
      <c r="A6" s="279"/>
      <c r="B6" s="294" t="str">
        <f>'[3]MAC'!B6</f>
        <v>Jul</v>
      </c>
      <c r="C6" s="294" t="str">
        <f>'[3]MAC'!C6</f>
        <v>Mar</v>
      </c>
      <c r="D6" s="294" t="str">
        <f>'[3]MAC'!D6</f>
        <v>Jul  (p)</v>
      </c>
      <c r="E6" s="294" t="str">
        <f>'[3]MAC'!E6</f>
        <v>Mar (e)</v>
      </c>
      <c r="F6" s="195" t="s">
        <v>625</v>
      </c>
      <c r="G6" s="180" t="s">
        <v>621</v>
      </c>
      <c r="H6" s="197" t="s">
        <v>672</v>
      </c>
      <c r="I6" s="196" t="s">
        <v>625</v>
      </c>
      <c r="J6" s="180" t="s">
        <v>621</v>
      </c>
      <c r="K6" s="314" t="s">
        <v>672</v>
      </c>
    </row>
    <row r="7" spans="1:27" ht="15" customHeight="1">
      <c r="A7" s="258" t="s">
        <v>669</v>
      </c>
      <c r="B7" s="182">
        <v>550677.0120000001</v>
      </c>
      <c r="C7" s="182">
        <v>572449.9519999999</v>
      </c>
      <c r="D7" s="182">
        <v>620608.6846791451</v>
      </c>
      <c r="E7" s="182">
        <v>632748.9326729947</v>
      </c>
      <c r="F7" s="188">
        <v>21772.939999999828</v>
      </c>
      <c r="G7" s="4"/>
      <c r="H7" s="181">
        <v>3.9538494481407236</v>
      </c>
      <c r="I7" s="25">
        <v>12140.247993849567</v>
      </c>
      <c r="J7" s="4"/>
      <c r="K7" s="281">
        <v>1.956184032475485</v>
      </c>
      <c r="L7">
        <v>128278.54559243016</v>
      </c>
      <c r="N7">
        <v>30.432106332161403</v>
      </c>
      <c r="O7">
        <v>69058.49940523494</v>
      </c>
      <c r="Q7">
        <v>12.560606635924485</v>
      </c>
      <c r="R7" s="133">
        <v>111172.8856310203</v>
      </c>
      <c r="S7" s="133">
        <v>0</v>
      </c>
      <c r="T7" s="133">
        <v>27.32086777537826</v>
      </c>
      <c r="U7" s="133">
        <v>77956.34867027844</v>
      </c>
      <c r="V7" s="133">
        <v>0</v>
      </c>
      <c r="W7" s="133">
        <v>13.996299818648717</v>
      </c>
      <c r="Z7" s="133"/>
      <c r="AA7" s="133"/>
    </row>
    <row r="8" spans="1:27" ht="15" customHeight="1">
      <c r="A8" s="258" t="s">
        <v>670</v>
      </c>
      <c r="B8" s="182">
        <v>69489.547</v>
      </c>
      <c r="C8" s="182">
        <v>68824.738</v>
      </c>
      <c r="D8" s="182">
        <v>79149.21103583423</v>
      </c>
      <c r="E8" s="182">
        <v>71760.16439020638</v>
      </c>
      <c r="F8" s="43">
        <v>-664.8090000000084</v>
      </c>
      <c r="G8" s="4"/>
      <c r="H8" s="182">
        <v>-0.9567036032052537</v>
      </c>
      <c r="I8" s="22">
        <v>-7389.046645627852</v>
      </c>
      <c r="J8" s="4"/>
      <c r="K8" s="260">
        <v>-9.335591029811422</v>
      </c>
      <c r="L8">
        <v>15365.19</v>
      </c>
      <c r="N8">
        <v>28.388679056270377</v>
      </c>
      <c r="O8">
        <v>9125.293035834198</v>
      </c>
      <c r="Q8">
        <v>13.131893111685125</v>
      </c>
      <c r="R8" s="133">
        <v>17494.57753130002</v>
      </c>
      <c r="S8" s="133">
        <v>0</v>
      </c>
      <c r="T8" s="133">
        <v>31.453006891505822</v>
      </c>
      <c r="U8" s="133">
        <v>20614.316071095935</v>
      </c>
      <c r="V8" s="133">
        <v>0</v>
      </c>
      <c r="W8" s="133">
        <v>27.647543848949155</v>
      </c>
      <c r="Z8" s="133"/>
      <c r="AA8" s="133"/>
    </row>
    <row r="9" spans="1:27" ht="15" customHeight="1">
      <c r="A9" s="258" t="s">
        <v>674</v>
      </c>
      <c r="B9" s="182">
        <v>61749.25600000001</v>
      </c>
      <c r="C9" s="182">
        <v>56897.147</v>
      </c>
      <c r="D9" s="182">
        <v>67589.6000774294</v>
      </c>
      <c r="E9" s="182">
        <v>61761.64315432459</v>
      </c>
      <c r="F9" s="43">
        <v>-4852.109000000011</v>
      </c>
      <c r="G9" s="4"/>
      <c r="H9" s="182">
        <v>-7.857761071647584</v>
      </c>
      <c r="I9" s="22">
        <v>-5827.956923104801</v>
      </c>
      <c r="J9" s="4"/>
      <c r="K9" s="260">
        <v>-8.622564590452379</v>
      </c>
      <c r="L9">
        <v>15487.792000000009</v>
      </c>
      <c r="N9">
        <v>33.47881943381646</v>
      </c>
      <c r="O9">
        <v>6110.374077429369</v>
      </c>
      <c r="Q9">
        <v>9.895461861806673</v>
      </c>
      <c r="R9" s="133">
        <v>17462.198223210027</v>
      </c>
      <c r="S9" s="133">
        <v>0</v>
      </c>
      <c r="T9" s="133">
        <v>36.67627694360414</v>
      </c>
      <c r="U9" s="133">
        <v>16951.84369046877</v>
      </c>
      <c r="V9" s="133">
        <v>0</v>
      </c>
      <c r="W9" s="133">
        <v>25.935606500359963</v>
      </c>
      <c r="Z9" s="133"/>
      <c r="AA9" s="133"/>
    </row>
    <row r="10" spans="1:27" ht="15" customHeight="1">
      <c r="A10" s="258" t="s">
        <v>675</v>
      </c>
      <c r="B10" s="182">
        <v>7740.291</v>
      </c>
      <c r="C10" s="182">
        <v>11927.591</v>
      </c>
      <c r="D10" s="182">
        <v>11559.610958404835</v>
      </c>
      <c r="E10" s="182">
        <v>9998.52123588179</v>
      </c>
      <c r="F10" s="43">
        <v>4187.3</v>
      </c>
      <c r="G10" s="4"/>
      <c r="H10" s="182">
        <v>54.09744930778443</v>
      </c>
      <c r="I10" s="22">
        <v>-1561.0897225230456</v>
      </c>
      <c r="J10" s="4"/>
      <c r="K10" s="260">
        <v>-13.504690842454334</v>
      </c>
      <c r="L10">
        <v>-122.60199999999895</v>
      </c>
      <c r="N10">
        <v>-1.5592479765399194</v>
      </c>
      <c r="O10">
        <v>3014.9189584048336</v>
      </c>
      <c r="Q10">
        <v>38.95097688710713</v>
      </c>
      <c r="R10" s="133">
        <v>32.37930809000227</v>
      </c>
      <c r="S10" s="133">
        <v>0</v>
      </c>
      <c r="T10" s="133">
        <v>0.4430192262047996</v>
      </c>
      <c r="U10" s="133">
        <v>3662.4723806271622</v>
      </c>
      <c r="V10" s="133">
        <v>0</v>
      </c>
      <c r="W10" s="133">
        <v>44.552838615433735</v>
      </c>
      <c r="Z10" s="133"/>
      <c r="AA10" s="133"/>
    </row>
    <row r="11" spans="1:27" ht="15" customHeight="1">
      <c r="A11" s="258" t="s">
        <v>676</v>
      </c>
      <c r="B11" s="182">
        <v>259872.418</v>
      </c>
      <c r="C11" s="182">
        <v>252701.054</v>
      </c>
      <c r="D11" s="182">
        <v>237492.57453188446</v>
      </c>
      <c r="E11" s="182">
        <v>231743.77805256296</v>
      </c>
      <c r="F11" s="43">
        <v>-7171.364000000001</v>
      </c>
      <c r="G11" s="4"/>
      <c r="H11" s="182">
        <v>-2.7595710445885033</v>
      </c>
      <c r="I11" s="22">
        <v>-5748.796479321492</v>
      </c>
      <c r="J11" s="4"/>
      <c r="K11" s="260">
        <v>-2.420621567075433</v>
      </c>
      <c r="L11">
        <v>48465.99300000002</v>
      </c>
      <c r="N11">
        <v>22.925506166617225</v>
      </c>
      <c r="O11">
        <v>-22379.84346811555</v>
      </c>
      <c r="Q11">
        <v>-8.611857941813412</v>
      </c>
      <c r="R11" s="133">
        <v>30391.281198400073</v>
      </c>
      <c r="S11" s="133">
        <v>0</v>
      </c>
      <c r="T11" s="133">
        <v>15.970281006246438</v>
      </c>
      <c r="U11" s="133">
        <v>-23328.528169190657</v>
      </c>
      <c r="V11" s="133">
        <v>0</v>
      </c>
      <c r="W11" s="133">
        <v>-9.011316620866866</v>
      </c>
      <c r="Z11" s="133"/>
      <c r="AA11" s="133"/>
    </row>
    <row r="12" spans="1:27" ht="15" customHeight="1">
      <c r="A12" s="258" t="s">
        <v>674</v>
      </c>
      <c r="B12" s="182">
        <v>250300.948</v>
      </c>
      <c r="C12" s="182">
        <v>245762.244</v>
      </c>
      <c r="D12" s="182">
        <v>232263.46331532998</v>
      </c>
      <c r="E12" s="182">
        <v>226022.75352605985</v>
      </c>
      <c r="F12" s="43">
        <v>-4538.703999999998</v>
      </c>
      <c r="G12" s="4"/>
      <c r="H12" s="182">
        <v>-1.8132987654525374</v>
      </c>
      <c r="I12" s="22">
        <v>-6240.709789270128</v>
      </c>
      <c r="J12" s="4"/>
      <c r="K12" s="260">
        <v>-2.6869098136186387</v>
      </c>
      <c r="L12">
        <v>46529.978</v>
      </c>
      <c r="N12">
        <v>22.83444889132147</v>
      </c>
      <c r="O12">
        <v>-18037.484684670024</v>
      </c>
      <c r="Q12">
        <v>-7.206318964748797</v>
      </c>
      <c r="R12" s="133">
        <v>29721.63050613008</v>
      </c>
      <c r="S12" s="133">
        <v>0</v>
      </c>
      <c r="T12" s="133">
        <v>16.119193664293753</v>
      </c>
      <c r="U12" s="133">
        <v>-18405.491311609832</v>
      </c>
      <c r="V12" s="133">
        <v>0</v>
      </c>
      <c r="W12" s="133">
        <v>-7.36476257946412</v>
      </c>
      <c r="Z12" s="133"/>
      <c r="AA12" s="133"/>
    </row>
    <row r="13" spans="1:27" ht="15" customHeight="1">
      <c r="A13" s="258" t="s">
        <v>675</v>
      </c>
      <c r="B13" s="182">
        <v>9571.47</v>
      </c>
      <c r="C13" s="182">
        <v>6938.81</v>
      </c>
      <c r="D13" s="182">
        <v>5229.111216554477</v>
      </c>
      <c r="E13" s="182">
        <v>5721.024526503106</v>
      </c>
      <c r="F13" s="43">
        <v>-2632.66</v>
      </c>
      <c r="G13" s="4"/>
      <c r="H13" s="182">
        <v>-27.50528393235312</v>
      </c>
      <c r="I13" s="22">
        <v>491.9133099486289</v>
      </c>
      <c r="J13" s="4"/>
      <c r="K13" s="260">
        <v>9.407206876597211</v>
      </c>
      <c r="L13">
        <v>1936.015</v>
      </c>
      <c r="N13">
        <v>25.35559439483304</v>
      </c>
      <c r="O13">
        <v>-4342.358783445522</v>
      </c>
      <c r="Q13">
        <v>-45.36773122044495</v>
      </c>
      <c r="R13" s="133">
        <v>669.6506922699962</v>
      </c>
      <c r="S13" s="133">
        <v>0</v>
      </c>
      <c r="T13" s="133">
        <v>12.124979789866362</v>
      </c>
      <c r="U13" s="133">
        <v>-4923.036857580816</v>
      </c>
      <c r="V13" s="133">
        <v>0</v>
      </c>
      <c r="W13" s="133">
        <v>-56.472449595853874</v>
      </c>
      <c r="Z13" s="133"/>
      <c r="AA13" s="133"/>
    </row>
    <row r="14" spans="1:27" ht="15" customHeight="1">
      <c r="A14" s="258" t="s">
        <v>677</v>
      </c>
      <c r="B14" s="182">
        <v>216854.681</v>
      </c>
      <c r="C14" s="182">
        <v>246621.749</v>
      </c>
      <c r="D14" s="182">
        <v>298925.09013046644</v>
      </c>
      <c r="E14" s="182">
        <v>323633.2251717553</v>
      </c>
      <c r="F14" s="43">
        <v>29767.068</v>
      </c>
      <c r="G14" s="4"/>
      <c r="H14" s="182">
        <v>13.726735278543515</v>
      </c>
      <c r="I14" s="22">
        <v>24708.135041288857</v>
      </c>
      <c r="J14" s="4"/>
      <c r="K14" s="260">
        <v>8.26566114958933</v>
      </c>
      <c r="L14">
        <v>63615.64059243005</v>
      </c>
      <c r="N14">
        <v>41.7523295138645</v>
      </c>
      <c r="O14">
        <v>81634.4068565564</v>
      </c>
      <c r="Q14">
        <v>37.797218694618614</v>
      </c>
      <c r="R14" s="133">
        <v>62789.6889013201</v>
      </c>
      <c r="S14" s="133">
        <v>0</v>
      </c>
      <c r="T14" s="133">
        <v>41.36990894020947</v>
      </c>
      <c r="U14" s="133">
        <v>80545.4684471933</v>
      </c>
      <c r="V14" s="133">
        <v>0</v>
      </c>
      <c r="W14" s="133">
        <v>37.431896548015075</v>
      </c>
      <c r="Z14" s="133"/>
      <c r="AA14" s="133"/>
    </row>
    <row r="15" spans="1:27" ht="15" customHeight="1">
      <c r="A15" s="258" t="s">
        <v>674</v>
      </c>
      <c r="B15" s="182">
        <v>179300.477</v>
      </c>
      <c r="C15" s="182">
        <v>219374.981</v>
      </c>
      <c r="D15" s="182">
        <v>264134.82876380003</v>
      </c>
      <c r="E15" s="182">
        <v>288231.999849891</v>
      </c>
      <c r="F15" s="43">
        <v>40074.503999999986</v>
      </c>
      <c r="G15" s="4"/>
      <c r="H15" s="182">
        <v>22.350472609172133</v>
      </c>
      <c r="I15" s="22">
        <v>24097.171086090966</v>
      </c>
      <c r="J15" s="4"/>
      <c r="K15" s="260">
        <v>9.12305703828238</v>
      </c>
      <c r="L15">
        <v>44792.149012080044</v>
      </c>
      <c r="N15">
        <v>33.51863333041124</v>
      </c>
      <c r="O15">
        <v>86943.09676380001</v>
      </c>
      <c r="Q15">
        <v>48.72789267872788</v>
      </c>
      <c r="R15" s="133">
        <v>39764.69652442011</v>
      </c>
      <c r="S15" s="133">
        <v>0</v>
      </c>
      <c r="T15" s="133">
        <v>30.700960917250818</v>
      </c>
      <c r="U15" s="133">
        <v>85961.41367248248</v>
      </c>
      <c r="V15" s="133">
        <v>0</v>
      </c>
      <c r="W15" s="133">
        <v>48.35616998982815</v>
      </c>
      <c r="Z15" s="133"/>
      <c r="AA15" s="133"/>
    </row>
    <row r="16" spans="1:27" ht="15" customHeight="1">
      <c r="A16" s="258" t="s">
        <v>675</v>
      </c>
      <c r="B16" s="182">
        <v>37554.204</v>
      </c>
      <c r="C16" s="182">
        <v>27246.768</v>
      </c>
      <c r="D16" s="182">
        <v>34790.261366666404</v>
      </c>
      <c r="E16" s="182">
        <v>35401.225321864316</v>
      </c>
      <c r="F16" s="43">
        <v>-10307.435999999998</v>
      </c>
      <c r="G16" s="4"/>
      <c r="H16" s="182">
        <v>-27.446823263781596</v>
      </c>
      <c r="I16" s="22">
        <v>610.9639551979126</v>
      </c>
      <c r="J16" s="4"/>
      <c r="K16" s="260">
        <v>1.7561349963967088</v>
      </c>
      <c r="L16">
        <v>18823.491580349993</v>
      </c>
      <c r="N16">
        <v>100.49533172375578</v>
      </c>
      <c r="O16">
        <v>-5308.689907243617</v>
      </c>
      <c r="Q16">
        <v>-14.136073573130767</v>
      </c>
      <c r="R16" s="133">
        <v>23024.99237689999</v>
      </c>
      <c r="S16" s="133">
        <v>0</v>
      </c>
      <c r="T16" s="133">
        <v>111.68316250975779</v>
      </c>
      <c r="U16" s="133">
        <v>-5415.945225289168</v>
      </c>
      <c r="V16" s="133">
        <v>0</v>
      </c>
      <c r="W16" s="133">
        <v>-14.45165999142485</v>
      </c>
      <c r="Z16" s="133"/>
      <c r="AA16" s="133"/>
    </row>
    <row r="17" spans="1:27" ht="15" customHeight="1">
      <c r="A17" s="258" t="s">
        <v>678</v>
      </c>
      <c r="B17" s="183">
        <v>4460.366</v>
      </c>
      <c r="C17" s="183">
        <v>4302.411</v>
      </c>
      <c r="D17" s="183">
        <v>5041.808980960001</v>
      </c>
      <c r="E17" s="183">
        <v>5611.765058469999</v>
      </c>
      <c r="F17" s="107">
        <v>-157.955</v>
      </c>
      <c r="G17" s="4"/>
      <c r="H17" s="183">
        <v>-3.5413013192190936</v>
      </c>
      <c r="I17" s="2">
        <v>569.9560775099981</v>
      </c>
      <c r="J17" s="4"/>
      <c r="K17" s="263">
        <v>11.304594832180133</v>
      </c>
      <c r="L17">
        <v>831.7219999999998</v>
      </c>
      <c r="N17">
        <v>22.921014020664458</v>
      </c>
      <c r="O17">
        <v>678.6429809600004</v>
      </c>
      <c r="Q17">
        <v>15.214961753362848</v>
      </c>
      <c r="R17" s="133">
        <v>497.33799999999974</v>
      </c>
      <c r="S17" s="133">
        <v>0</v>
      </c>
      <c r="T17" s="133">
        <v>15.424230124455043</v>
      </c>
      <c r="U17" s="133">
        <v>125.09232118</v>
      </c>
      <c r="V17" s="133">
        <v>0</v>
      </c>
      <c r="W17" s="133">
        <v>4.23575445157015</v>
      </c>
      <c r="Z17" s="133"/>
      <c r="AA17" s="133"/>
    </row>
    <row r="18" spans="1:27" ht="15" customHeight="1">
      <c r="A18" s="315" t="s">
        <v>647</v>
      </c>
      <c r="B18" s="185">
        <v>0</v>
      </c>
      <c r="C18" s="185">
        <v>18252.73</v>
      </c>
      <c r="D18" s="185">
        <v>4783.251</v>
      </c>
      <c r="E18" s="185">
        <v>16693.25</v>
      </c>
      <c r="F18" s="184">
        <v>18252.73</v>
      </c>
      <c r="G18" s="7"/>
      <c r="H18" s="1095" t="s">
        <v>1308</v>
      </c>
      <c r="I18" s="6">
        <v>11909.999</v>
      </c>
      <c r="J18" s="7"/>
      <c r="K18" s="285">
        <v>248.99381194923703</v>
      </c>
      <c r="L18">
        <v>-660.655</v>
      </c>
      <c r="N18">
        <v>-100</v>
      </c>
      <c r="O18">
        <v>4783.251</v>
      </c>
      <c r="Q18" t="e">
        <v>#DIV/0!</v>
      </c>
      <c r="R18" s="133">
        <v>-660.655</v>
      </c>
      <c r="S18" s="133">
        <v>0</v>
      </c>
      <c r="T18" s="133" t="e">
        <v>#DIV/0!</v>
      </c>
      <c r="U18" s="133">
        <v>6075.451000000001</v>
      </c>
      <c r="V18" s="133">
        <v>0</v>
      </c>
      <c r="W18" s="133" t="e">
        <v>#DIV/0!</v>
      </c>
      <c r="Z18" s="133"/>
      <c r="AA18" s="133"/>
    </row>
    <row r="19" spans="1:27" ht="15" customHeight="1">
      <c r="A19" s="315" t="s">
        <v>679</v>
      </c>
      <c r="B19" s="183">
        <v>1670.771</v>
      </c>
      <c r="C19" s="183">
        <v>3510.3949999999995</v>
      </c>
      <c r="D19" s="183">
        <v>1933.2739488200034</v>
      </c>
      <c r="E19" s="183">
        <v>1843.2</v>
      </c>
      <c r="F19" s="107">
        <v>1839.6239999999996</v>
      </c>
      <c r="G19" s="7"/>
      <c r="H19" s="183">
        <v>110.10629224471813</v>
      </c>
      <c r="I19" s="2">
        <v>-90.07394882000335</v>
      </c>
      <c r="J19" s="7"/>
      <c r="K19" s="263">
        <v>-4.659140463511705</v>
      </c>
      <c r="L19">
        <v>-241.21200000000022</v>
      </c>
      <c r="N19">
        <v>-12.615802546361563</v>
      </c>
      <c r="O19">
        <v>262.50294882000344</v>
      </c>
      <c r="Q19">
        <v>15.71148582420951</v>
      </c>
      <c r="R19" s="133">
        <v>19.60799999999972</v>
      </c>
      <c r="S19" s="133">
        <v>0</v>
      </c>
      <c r="T19" s="133">
        <v>2.9949544035735247</v>
      </c>
      <c r="U19" s="133">
        <v>255.87689764000675</v>
      </c>
      <c r="V19" s="133">
        <v>0</v>
      </c>
      <c r="W19" s="133">
        <v>15.36874851147424</v>
      </c>
      <c r="Z19" s="133"/>
      <c r="AA19" s="133"/>
    </row>
    <row r="20" spans="1:27" ht="15" customHeight="1">
      <c r="A20" s="316" t="s">
        <v>680</v>
      </c>
      <c r="B20" s="181">
        <v>153688.39330112998</v>
      </c>
      <c r="C20" s="181">
        <v>186570.6440002</v>
      </c>
      <c r="D20" s="181">
        <v>143814.18198398763</v>
      </c>
      <c r="E20" s="181">
        <v>187065.2513343942</v>
      </c>
      <c r="F20" s="188">
        <v>32882.25069907002</v>
      </c>
      <c r="G20" s="3"/>
      <c r="H20" s="181">
        <v>21.39540273196952</v>
      </c>
      <c r="I20" s="25">
        <v>43251.069350406586</v>
      </c>
      <c r="J20" s="3"/>
      <c r="K20" s="281">
        <v>30.07427275511826</v>
      </c>
      <c r="L20">
        <v>29569.255470089993</v>
      </c>
      <c r="N20">
        <v>23.656561119260584</v>
      </c>
      <c r="O20">
        <v>-9015.175317142392</v>
      </c>
      <c r="Q20">
        <v>-5.832681145451629</v>
      </c>
      <c r="R20" s="133">
        <v>14218.02711670997</v>
      </c>
      <c r="S20" s="133">
        <v>0</v>
      </c>
      <c r="T20" s="133">
        <v>13.724550145938334</v>
      </c>
      <c r="U20" s="133">
        <v>-28161.840600074094</v>
      </c>
      <c r="V20" s="133">
        <v>0</v>
      </c>
      <c r="W20" s="133">
        <v>-19.068046832964306</v>
      </c>
      <c r="Z20" s="133"/>
      <c r="AA20" s="133"/>
    </row>
    <row r="21" spans="1:27" ht="15" customHeight="1">
      <c r="A21" s="258" t="s">
        <v>681</v>
      </c>
      <c r="B21" s="182">
        <v>40738.281</v>
      </c>
      <c r="C21" s="182">
        <v>44941.452000000005</v>
      </c>
      <c r="D21" s="182">
        <v>46890.530742129995</v>
      </c>
      <c r="E21" s="182">
        <v>56151.92570813</v>
      </c>
      <c r="F21" s="43">
        <v>4203.171000000002</v>
      </c>
      <c r="G21" s="4"/>
      <c r="H21" s="182">
        <v>10.317497196310276</v>
      </c>
      <c r="I21" s="22">
        <v>9261.394966000007</v>
      </c>
      <c r="J21" s="4"/>
      <c r="K21" s="260">
        <v>19.751098610788105</v>
      </c>
      <c r="L21">
        <v>8987.978</v>
      </c>
      <c r="N21">
        <v>28.30832197097457</v>
      </c>
      <c r="O21">
        <v>6152.249742129992</v>
      </c>
      <c r="Q21">
        <v>15.101888423151658</v>
      </c>
      <c r="R21" s="133">
        <v>8399.478</v>
      </c>
      <c r="S21" s="133">
        <v>0</v>
      </c>
      <c r="T21" s="133">
        <v>26.863734753364678</v>
      </c>
      <c r="U21" s="133">
        <v>4058.9884521299973</v>
      </c>
      <c r="V21" s="133">
        <v>0</v>
      </c>
      <c r="W21" s="133">
        <v>10.637743409499144</v>
      </c>
      <c r="Z21" s="133"/>
      <c r="AA21" s="133"/>
    </row>
    <row r="22" spans="1:27" ht="15" customHeight="1">
      <c r="A22" s="258" t="s">
        <v>682</v>
      </c>
      <c r="B22" s="182">
        <v>13359.456301129994</v>
      </c>
      <c r="C22" s="182">
        <v>19384.014000199997</v>
      </c>
      <c r="D22" s="182">
        <v>15373.017176414136</v>
      </c>
      <c r="E22" s="182">
        <v>21079.120177262477</v>
      </c>
      <c r="F22" s="43">
        <v>6024.557699070003</v>
      </c>
      <c r="G22" s="4"/>
      <c r="H22" s="182">
        <v>45.09582997446103</v>
      </c>
      <c r="I22" s="22">
        <v>5706.103000848341</v>
      </c>
      <c r="J22" s="4"/>
      <c r="K22" s="260">
        <v>37.117651892062284</v>
      </c>
      <c r="L22">
        <v>9829.544470089997</v>
      </c>
      <c r="N22">
        <v>278.46430564227364</v>
      </c>
      <c r="O22">
        <v>2013.5608752841417</v>
      </c>
      <c r="Q22">
        <v>15.072176815412966</v>
      </c>
      <c r="R22" s="133">
        <v>920.0718328899857</v>
      </c>
      <c r="S22" s="133">
        <v>0</v>
      </c>
      <c r="T22" s="133">
        <v>211.77392216876046</v>
      </c>
      <c r="U22" s="133">
        <v>-6718.23347109096</v>
      </c>
      <c r="V22" s="133">
        <v>0</v>
      </c>
      <c r="W22" s="133">
        <v>-41.72730663128318</v>
      </c>
      <c r="Z22" s="133"/>
      <c r="AA22" s="133"/>
    </row>
    <row r="23" spans="1:27" ht="15" customHeight="1">
      <c r="A23" s="258" t="s">
        <v>683</v>
      </c>
      <c r="B23" s="182">
        <v>99590.656</v>
      </c>
      <c r="C23" s="182">
        <v>122245.178</v>
      </c>
      <c r="D23" s="182">
        <v>81550.6340654435</v>
      </c>
      <c r="E23" s="182">
        <v>109834.20544900172</v>
      </c>
      <c r="F23" s="43">
        <v>22654.521999999997</v>
      </c>
      <c r="G23" s="4"/>
      <c r="H23" s="182">
        <v>22.747638091669963</v>
      </c>
      <c r="I23" s="22">
        <v>28283.571383558214</v>
      </c>
      <c r="J23" s="4"/>
      <c r="K23" s="260">
        <v>34.68222130665588</v>
      </c>
      <c r="L23">
        <v>10751.733000000007</v>
      </c>
      <c r="N23">
        <v>11.98449761386986</v>
      </c>
      <c r="O23">
        <v>-17180.985934556535</v>
      </c>
      <c r="Q23">
        <v>-17.101395016068054</v>
      </c>
      <c r="R23" s="133">
        <v>4898.477283820015</v>
      </c>
      <c r="S23" s="133">
        <v>0</v>
      </c>
      <c r="T23" s="133">
        <v>6.158357105185714</v>
      </c>
      <c r="U23" s="133">
        <v>-25502.595581113143</v>
      </c>
      <c r="V23" s="133">
        <v>0</v>
      </c>
      <c r="W23" s="133">
        <v>-27.200513913318986</v>
      </c>
      <c r="Z23" s="133"/>
      <c r="AA23" s="133"/>
    </row>
    <row r="24" spans="1:27" ht="15" customHeight="1">
      <c r="A24" s="315" t="s">
        <v>1262</v>
      </c>
      <c r="B24" s="185">
        <v>706036.1763011301</v>
      </c>
      <c r="C24" s="185">
        <v>780783.7210001999</v>
      </c>
      <c r="D24" s="185">
        <v>771139.3916119528</v>
      </c>
      <c r="E24" s="185">
        <v>838350.6340073888</v>
      </c>
      <c r="F24" s="184">
        <v>74747.54469906981</v>
      </c>
      <c r="G24" s="7"/>
      <c r="H24" s="185">
        <v>10.586928433421997</v>
      </c>
      <c r="I24" s="6">
        <v>67211.24239543604</v>
      </c>
      <c r="J24" s="7"/>
      <c r="K24" s="285">
        <v>8.715835700591159</v>
      </c>
      <c r="L24">
        <v>156945.93406252016</v>
      </c>
      <c r="N24">
        <v>28.582903499188117</v>
      </c>
      <c r="O24">
        <v>65089.078036912484</v>
      </c>
      <c r="Q24">
        <v>9.21894376261415</v>
      </c>
      <c r="R24" s="133">
        <v>124749.86574773025</v>
      </c>
      <c r="S24" s="133">
        <v>0</v>
      </c>
      <c r="T24" s="133">
        <v>24.022787545433076</v>
      </c>
      <c r="U24" s="133">
        <v>56125.83596784435</v>
      </c>
      <c r="V24" s="133">
        <v>0</v>
      </c>
      <c r="W24" s="133">
        <v>8.056606068327556</v>
      </c>
      <c r="Z24" s="133"/>
      <c r="AA24" s="133"/>
    </row>
    <row r="25" spans="1:27" ht="15" customHeight="1">
      <c r="A25" s="316" t="s">
        <v>684</v>
      </c>
      <c r="B25" s="182">
        <v>122658.91530186002</v>
      </c>
      <c r="C25" s="182">
        <v>112618.93549376915</v>
      </c>
      <c r="D25" s="182">
        <v>131051.52477524297</v>
      </c>
      <c r="E25" s="182">
        <v>119930.77784746066</v>
      </c>
      <c r="F25" s="43">
        <v>-10039.979808090866</v>
      </c>
      <c r="G25" s="3"/>
      <c r="H25" s="182">
        <v>-8.18528337983649</v>
      </c>
      <c r="I25" s="22">
        <v>-11120.746927782311</v>
      </c>
      <c r="J25" s="3"/>
      <c r="K25" s="260">
        <v>-8.485782173732586</v>
      </c>
      <c r="L25">
        <v>43648.118375279984</v>
      </c>
      <c r="N25">
        <v>55.24343053361191</v>
      </c>
      <c r="O25">
        <v>6054.897473382982</v>
      </c>
      <c r="Q25">
        <v>4.9363810436774</v>
      </c>
      <c r="R25" s="133">
        <v>54446.32057004997</v>
      </c>
      <c r="S25" s="133">
        <v>0</v>
      </c>
      <c r="T25" s="133">
        <v>64.04688936249879</v>
      </c>
      <c r="U25" s="133">
        <v>18620.84485045637</v>
      </c>
      <c r="V25" s="133">
        <v>0</v>
      </c>
      <c r="W25" s="133">
        <v>14.699105977996307</v>
      </c>
      <c r="Z25" s="133"/>
      <c r="AA25" s="133"/>
    </row>
    <row r="26" spans="1:27" ht="15" customHeight="1">
      <c r="A26" s="258" t="s">
        <v>685</v>
      </c>
      <c r="B26" s="182">
        <v>15016.052</v>
      </c>
      <c r="C26" s="182">
        <v>16013.601999999999</v>
      </c>
      <c r="D26" s="182">
        <v>16863.662199649996</v>
      </c>
      <c r="E26" s="182">
        <v>19638.557695670002</v>
      </c>
      <c r="F26" s="43">
        <v>997.5499999999993</v>
      </c>
      <c r="G26" s="4"/>
      <c r="H26" s="182">
        <v>6.643224197678586</v>
      </c>
      <c r="I26" s="22">
        <v>2774.8954960200062</v>
      </c>
      <c r="J26" s="4"/>
      <c r="K26" s="260">
        <v>16.45488069654051</v>
      </c>
      <c r="L26">
        <v>2364.195</v>
      </c>
      <c r="N26">
        <v>18.68654538223124</v>
      </c>
      <c r="O26">
        <v>1847.6101996499965</v>
      </c>
      <c r="Q26">
        <v>12.304234159884347</v>
      </c>
      <c r="R26" s="133">
        <v>3334.944880950003</v>
      </c>
      <c r="S26" s="133">
        <v>0</v>
      </c>
      <c r="T26" s="133">
        <v>25.151293113192768</v>
      </c>
      <c r="U26" s="133">
        <v>4051.283148249995</v>
      </c>
      <c r="V26" s="133">
        <v>0</v>
      </c>
      <c r="W26" s="133">
        <v>25.371816530253078</v>
      </c>
      <c r="Z26" s="133"/>
      <c r="AA26" s="133"/>
    </row>
    <row r="27" spans="1:27" ht="15" customHeight="1">
      <c r="A27" s="258" t="s">
        <v>686</v>
      </c>
      <c r="B27" s="182">
        <v>45848.69630186</v>
      </c>
      <c r="C27" s="182">
        <v>35771.18566399</v>
      </c>
      <c r="D27" s="182">
        <v>51113.72049142</v>
      </c>
      <c r="E27" s="182">
        <v>44123.523981050006</v>
      </c>
      <c r="F27" s="43">
        <v>-10077.51063787</v>
      </c>
      <c r="G27" s="4"/>
      <c r="H27" s="182">
        <v>-21.97992844010523</v>
      </c>
      <c r="I27" s="22">
        <v>-6990.196510369991</v>
      </c>
      <c r="J27" s="4"/>
      <c r="K27" s="260">
        <v>-13.675773242809381</v>
      </c>
      <c r="L27">
        <v>21991.43437528</v>
      </c>
      <c r="N27">
        <v>92.17920498571033</v>
      </c>
      <c r="O27">
        <v>5265.0241895599975</v>
      </c>
      <c r="Q27">
        <v>11.483476334628962</v>
      </c>
      <c r="R27" s="133">
        <v>32818.70745618999</v>
      </c>
      <c r="S27" s="133">
        <v>0</v>
      </c>
      <c r="T27" s="133">
        <v>115.794430617482</v>
      </c>
      <c r="U27" s="133">
        <v>16507.161222649993</v>
      </c>
      <c r="V27" s="133">
        <v>0</v>
      </c>
      <c r="W27" s="133">
        <v>33.47783895391259</v>
      </c>
      <c r="Z27" s="133"/>
      <c r="AA27" s="133"/>
    </row>
    <row r="28" spans="1:27" ht="15" customHeight="1">
      <c r="A28" s="258" t="s">
        <v>687</v>
      </c>
      <c r="B28" s="182">
        <v>823.283</v>
      </c>
      <c r="C28" s="182">
        <v>620.97</v>
      </c>
      <c r="D28" s="182">
        <v>437.3466635750002</v>
      </c>
      <c r="E28" s="182">
        <v>706.6837423402504</v>
      </c>
      <c r="F28" s="43">
        <v>-202.313</v>
      </c>
      <c r="G28" s="4"/>
      <c r="H28" s="182">
        <v>-24.57393144277241</v>
      </c>
      <c r="I28" s="22">
        <v>269.3370787652502</v>
      </c>
      <c r="J28" s="4"/>
      <c r="K28" s="260">
        <v>61.58434514250315</v>
      </c>
      <c r="L28">
        <v>464.453</v>
      </c>
      <c r="N28">
        <v>129.43538723072206</v>
      </c>
      <c r="O28">
        <v>-385.9363364249998</v>
      </c>
      <c r="Q28">
        <v>-46.87772447931025</v>
      </c>
      <c r="R28" s="133">
        <v>377.0894086000002</v>
      </c>
      <c r="S28" s="133">
        <v>0</v>
      </c>
      <c r="T28" s="133">
        <v>118.82377598647193</v>
      </c>
      <c r="U28" s="133">
        <v>-518.8470135724997</v>
      </c>
      <c r="V28" s="133">
        <v>0</v>
      </c>
      <c r="W28" s="133">
        <v>-77.26795909572391</v>
      </c>
      <c r="Z28" s="133"/>
      <c r="AA28" s="133"/>
    </row>
    <row r="29" spans="1:27" ht="15" customHeight="1">
      <c r="A29" s="258" t="s">
        <v>688</v>
      </c>
      <c r="B29" s="182">
        <v>59960.72300000001</v>
      </c>
      <c r="C29" s="182">
        <v>57227.46582977916</v>
      </c>
      <c r="D29" s="182">
        <v>62357.178785497985</v>
      </c>
      <c r="E29" s="182">
        <v>53893.335082800404</v>
      </c>
      <c r="F29" s="43">
        <v>-2733.2571702208515</v>
      </c>
      <c r="G29" s="4"/>
      <c r="H29" s="182">
        <v>-4.558412629915838</v>
      </c>
      <c r="I29" s="22">
        <v>-8463.84370269758</v>
      </c>
      <c r="J29" s="4"/>
      <c r="K29" s="260">
        <v>-13.573166502308093</v>
      </c>
      <c r="L29">
        <v>18859.843999999997</v>
      </c>
      <c r="N29">
        <v>45.88703287903658</v>
      </c>
      <c r="O29">
        <v>58.74378549798712</v>
      </c>
      <c r="Q29">
        <v>0.09797090464644209</v>
      </c>
      <c r="R29" s="133">
        <v>19527.002824309995</v>
      </c>
      <c r="S29" s="133">
        <v>0</v>
      </c>
      <c r="T29" s="133">
        <v>46.999697870003956</v>
      </c>
      <c r="U29" s="133">
        <v>306.52215354888176</v>
      </c>
      <c r="V29" s="133">
        <v>0</v>
      </c>
      <c r="W29" s="133">
        <v>0.5108028911293421</v>
      </c>
      <c r="Z29" s="133"/>
      <c r="AA29" s="133"/>
    </row>
    <row r="30" spans="1:27" ht="15" customHeight="1">
      <c r="A30" s="258" t="s">
        <v>689</v>
      </c>
      <c r="B30" s="183">
        <v>1010.1610000000001</v>
      </c>
      <c r="C30" s="183">
        <v>2985.712</v>
      </c>
      <c r="D30" s="183">
        <v>279.6166351</v>
      </c>
      <c r="E30" s="183">
        <v>1568.6773456</v>
      </c>
      <c r="F30" s="107">
        <v>1975.551</v>
      </c>
      <c r="G30" s="4"/>
      <c r="H30" s="183">
        <v>195.56793422038663</v>
      </c>
      <c r="I30" s="2">
        <v>1289.0607105000001</v>
      </c>
      <c r="J30" s="4"/>
      <c r="K30" s="263">
        <v>461.0100218246994</v>
      </c>
      <c r="L30">
        <v>-31.807999999999993</v>
      </c>
      <c r="N30">
        <v>-3.0526819895793436</v>
      </c>
      <c r="O30">
        <v>-730.5443649000001</v>
      </c>
      <c r="Q30">
        <v>-72.31959706423036</v>
      </c>
      <c r="R30" s="133">
        <v>-1611.424</v>
      </c>
      <c r="S30" s="133">
        <v>0</v>
      </c>
      <c r="T30" s="133">
        <v>-159.425379015103</v>
      </c>
      <c r="U30" s="133">
        <v>-1725.2746604200001</v>
      </c>
      <c r="V30" s="133">
        <v>0</v>
      </c>
      <c r="W30" s="133">
        <v>-428.0674928087923</v>
      </c>
      <c r="Z30" s="133"/>
      <c r="AA30" s="133"/>
    </row>
    <row r="31" spans="1:27" ht="15" customHeight="1">
      <c r="A31" s="317" t="s">
        <v>690</v>
      </c>
      <c r="B31" s="181">
        <v>520634.58199999994</v>
      </c>
      <c r="C31" s="181">
        <v>582588.711</v>
      </c>
      <c r="D31" s="181">
        <v>597348.529746977</v>
      </c>
      <c r="E31" s="181">
        <v>651591.3980596086</v>
      </c>
      <c r="F31" s="188">
        <v>61954.12900000007</v>
      </c>
      <c r="G31" s="318"/>
      <c r="H31" s="181">
        <v>11.899733736857318</v>
      </c>
      <c r="I31" s="25">
        <v>54242.86831263162</v>
      </c>
      <c r="J31" s="318"/>
      <c r="K31" s="281">
        <v>9.080606314643084</v>
      </c>
      <c r="L31">
        <v>100391.9879999999</v>
      </c>
      <c r="N31">
        <v>23.889055853295986</v>
      </c>
      <c r="O31">
        <v>72925.32724890718</v>
      </c>
      <c r="Q31">
        <v>14.00700794187874</v>
      </c>
      <c r="R31" s="133">
        <v>81087.73669999989</v>
      </c>
      <c r="S31" s="133">
        <v>0</v>
      </c>
      <c r="T31" s="133">
        <v>20.181224685830433</v>
      </c>
      <c r="U31" s="133">
        <v>62345.37732318754</v>
      </c>
      <c r="V31" s="133">
        <v>0</v>
      </c>
      <c r="W31" s="133">
        <v>12.235856026563729</v>
      </c>
      <c r="Z31" s="133"/>
      <c r="AA31" s="133"/>
    </row>
    <row r="32" spans="1:27" ht="15" customHeight="1">
      <c r="A32" s="258" t="s">
        <v>691</v>
      </c>
      <c r="B32" s="182">
        <v>71949.125</v>
      </c>
      <c r="C32" s="182">
        <v>63124.65</v>
      </c>
      <c r="D32" s="182">
        <v>82995.775</v>
      </c>
      <c r="E32" s="182">
        <v>82642.875</v>
      </c>
      <c r="F32" s="43">
        <v>-8824.474999999999</v>
      </c>
      <c r="G32" s="4"/>
      <c r="H32" s="182">
        <v>-12.264881609053617</v>
      </c>
      <c r="I32" s="22">
        <v>-352.8999999999942</v>
      </c>
      <c r="J32" s="4"/>
      <c r="K32" s="260">
        <v>-0.42520236722892724</v>
      </c>
      <c r="L32">
        <v>-151.10000000000582</v>
      </c>
      <c r="N32">
        <v>-0.2095693876128761</v>
      </c>
      <c r="O32">
        <v>11046.65</v>
      </c>
      <c r="Q32">
        <v>15.353418127044621</v>
      </c>
      <c r="R32" s="133">
        <v>-7781.1750000000175</v>
      </c>
      <c r="S32" s="133">
        <v>0</v>
      </c>
      <c r="T32" s="133">
        <v>-10.814389112661667</v>
      </c>
      <c r="U32" s="133">
        <v>10842.7</v>
      </c>
      <c r="V32" s="133">
        <v>0</v>
      </c>
      <c r="W32" s="133">
        <v>15.107682726658263</v>
      </c>
      <c r="Z32" s="133"/>
      <c r="AA32" s="133"/>
    </row>
    <row r="33" spans="1:27" ht="15" customHeight="1">
      <c r="A33" s="258" t="s">
        <v>701</v>
      </c>
      <c r="B33" s="182">
        <v>5080.933999999999</v>
      </c>
      <c r="C33" s="182">
        <v>5230.259</v>
      </c>
      <c r="D33" s="182">
        <v>5431.693499999999</v>
      </c>
      <c r="E33" s="182">
        <v>5252.552</v>
      </c>
      <c r="F33" s="43">
        <v>149.32500000000073</v>
      </c>
      <c r="G33" s="4"/>
      <c r="H33" s="182">
        <v>2.938928157697005</v>
      </c>
      <c r="I33" s="22">
        <v>-179.14149999999972</v>
      </c>
      <c r="J33" s="4"/>
      <c r="K33" s="260">
        <v>-3.2980782144647844</v>
      </c>
      <c r="L33">
        <v>-554.5404000000017</v>
      </c>
      <c r="N33">
        <v>-9.84017246178958</v>
      </c>
      <c r="O33">
        <v>350.7595000000001</v>
      </c>
      <c r="Q33">
        <v>6.903445311432901</v>
      </c>
      <c r="R33" s="133">
        <v>-553.3714000000027</v>
      </c>
      <c r="S33" s="133">
        <v>0</v>
      </c>
      <c r="T33" s="133">
        <v>-9.817164880899945</v>
      </c>
      <c r="U33" s="133">
        <v>-247.91550000000097</v>
      </c>
      <c r="V33" s="133">
        <v>0</v>
      </c>
      <c r="W33" s="133">
        <v>-4.11843948379719</v>
      </c>
      <c r="Z33" s="133"/>
      <c r="AA33" s="133"/>
    </row>
    <row r="34" spans="1:27" ht="15" customHeight="1">
      <c r="A34" s="258" t="s">
        <v>702</v>
      </c>
      <c r="B34" s="182">
        <v>7130.635</v>
      </c>
      <c r="C34" s="182">
        <v>5680.87</v>
      </c>
      <c r="D34" s="182">
        <v>11039.96669652</v>
      </c>
      <c r="E34" s="182">
        <v>10230.521045242931</v>
      </c>
      <c r="F34" s="43">
        <v>-1449.765</v>
      </c>
      <c r="G34" s="4"/>
      <c r="H34" s="182">
        <v>-20.3314992283296</v>
      </c>
      <c r="I34" s="22">
        <v>-809.4456512770685</v>
      </c>
      <c r="J34" s="4"/>
      <c r="K34" s="260">
        <v>-7.3319573648009335</v>
      </c>
      <c r="L34">
        <v>2885.219</v>
      </c>
      <c r="N34">
        <v>67.96080760990206</v>
      </c>
      <c r="O34">
        <v>120.71119844999976</v>
      </c>
      <c r="Q34">
        <v>1.6928534197865934</v>
      </c>
      <c r="R34" s="133">
        <v>2040.4160000000002</v>
      </c>
      <c r="S34" s="133">
        <v>0</v>
      </c>
      <c r="T34" s="133">
        <v>56.11329332821467</v>
      </c>
      <c r="U34" s="133">
        <v>851.06652811</v>
      </c>
      <c r="V34" s="133">
        <v>0</v>
      </c>
      <c r="W34" s="133">
        <v>8.308410782746952</v>
      </c>
      <c r="Z34" s="133"/>
      <c r="AA34" s="133"/>
    </row>
    <row r="35" spans="1:27" ht="15" customHeight="1">
      <c r="A35" s="258" t="s">
        <v>1271</v>
      </c>
      <c r="B35" s="182">
        <v>1177.667</v>
      </c>
      <c r="C35" s="182">
        <v>1341.21</v>
      </c>
      <c r="D35" s="182">
        <v>1811.4976384700003</v>
      </c>
      <c r="E35" s="182">
        <v>2098.1499</v>
      </c>
      <c r="F35" s="43">
        <v>163.54300000000012</v>
      </c>
      <c r="G35" s="4"/>
      <c r="H35" s="182">
        <v>13.887032582215527</v>
      </c>
      <c r="I35" s="22">
        <v>286.6522615299996</v>
      </c>
      <c r="J35" s="4"/>
      <c r="K35" s="260">
        <v>15.824048314636913</v>
      </c>
      <c r="L35">
        <v>-60.68500000000017</v>
      </c>
      <c r="N35">
        <v>-4.900464488287673</v>
      </c>
      <c r="O35">
        <v>633.8306384700004</v>
      </c>
      <c r="Q35">
        <v>53.82087113504925</v>
      </c>
      <c r="R35" s="133">
        <v>-44.53300000000013</v>
      </c>
      <c r="S35" s="133">
        <v>0</v>
      </c>
      <c r="T35" s="133">
        <v>-3.528939260867694</v>
      </c>
      <c r="U35" s="133">
        <v>1141.4181769400009</v>
      </c>
      <c r="V35" s="133">
        <v>0</v>
      </c>
      <c r="W35" s="133">
        <v>81.84119684183358</v>
      </c>
      <c r="Z35" s="133"/>
      <c r="AA35" s="133"/>
    </row>
    <row r="36" spans="1:27" ht="15" customHeight="1">
      <c r="A36" s="258" t="s">
        <v>1272</v>
      </c>
      <c r="B36" s="182">
        <v>5952.968</v>
      </c>
      <c r="C36" s="182">
        <v>4339.66</v>
      </c>
      <c r="D36" s="182">
        <v>9228.46905805</v>
      </c>
      <c r="E36" s="182">
        <v>8132.371145242932</v>
      </c>
      <c r="F36" s="43">
        <v>-1613.308</v>
      </c>
      <c r="G36" s="4"/>
      <c r="H36" s="182">
        <v>-27.100901600680533</v>
      </c>
      <c r="I36" s="22">
        <v>-1096.0979128070676</v>
      </c>
      <c r="J36" s="4"/>
      <c r="K36" s="260">
        <v>-11.87735371828484</v>
      </c>
      <c r="L36">
        <v>2945.904</v>
      </c>
      <c r="N36">
        <v>97.96612243703493</v>
      </c>
      <c r="O36">
        <v>-513.1194400200002</v>
      </c>
      <c r="Q36">
        <v>-8.619556497196024</v>
      </c>
      <c r="R36" s="133">
        <v>2084.949</v>
      </c>
      <c r="S36" s="133">
        <v>0</v>
      </c>
      <c r="T36" s="133">
        <v>83.50350479823693</v>
      </c>
      <c r="U36" s="133">
        <v>-290.35164883000107</v>
      </c>
      <c r="V36" s="133">
        <v>0</v>
      </c>
      <c r="W36" s="133">
        <v>-6.205637245923478</v>
      </c>
      <c r="Z36" s="133"/>
      <c r="AA36" s="133"/>
    </row>
    <row r="37" spans="1:27" ht="15" customHeight="1">
      <c r="A37" s="258" t="s">
        <v>1273</v>
      </c>
      <c r="B37" s="182">
        <v>434912.66799999995</v>
      </c>
      <c r="C37" s="182">
        <v>508028.504</v>
      </c>
      <c r="D37" s="182">
        <v>497139.81882118713</v>
      </c>
      <c r="E37" s="182">
        <v>550877.0358773157</v>
      </c>
      <c r="F37" s="43">
        <v>73115.83600000007</v>
      </c>
      <c r="G37" s="4"/>
      <c r="H37" s="182">
        <v>16.811613314514922</v>
      </c>
      <c r="I37" s="22">
        <v>53737.217056128546</v>
      </c>
      <c r="J37" s="4"/>
      <c r="K37" s="260">
        <v>10.809276388994487</v>
      </c>
      <c r="L37">
        <v>98131.67039999994</v>
      </c>
      <c r="N37">
        <v>29.13812569572362</v>
      </c>
      <c r="O37">
        <v>62227.150821187184</v>
      </c>
      <c r="Q37">
        <v>14.307964655834581</v>
      </c>
      <c r="R37" s="133">
        <v>87765.32309999998</v>
      </c>
      <c r="S37" s="133">
        <v>0</v>
      </c>
      <c r="T37" s="133">
        <v>26.75457882235456</v>
      </c>
      <c r="U37" s="133">
        <v>52047.93900870759</v>
      </c>
      <c r="V37" s="133">
        <v>0</v>
      </c>
      <c r="W37" s="133">
        <v>12.260409536106607</v>
      </c>
      <c r="Z37" s="133"/>
      <c r="AA37" s="133"/>
    </row>
    <row r="38" spans="1:27" ht="15" customHeight="1">
      <c r="A38" s="258" t="s">
        <v>703</v>
      </c>
      <c r="B38" s="182">
        <v>406673.16799999995</v>
      </c>
      <c r="C38" s="182">
        <v>474242.604</v>
      </c>
      <c r="D38" s="182">
        <v>472283.95882118715</v>
      </c>
      <c r="E38" s="182">
        <v>518923.0358773157</v>
      </c>
      <c r="F38" s="43">
        <v>67569.43600000005</v>
      </c>
      <c r="G38" s="4"/>
      <c r="H38" s="182">
        <v>16.615169457159773</v>
      </c>
      <c r="I38" s="22">
        <v>46639.07705612853</v>
      </c>
      <c r="J38" s="4"/>
      <c r="K38" s="260">
        <v>9.875219385502502</v>
      </c>
      <c r="L38">
        <v>99401.07039999997</v>
      </c>
      <c r="N38">
        <v>32.349527072711325</v>
      </c>
      <c r="O38">
        <v>65610.7908211872</v>
      </c>
      <c r="Q38">
        <v>16.133543096501317</v>
      </c>
      <c r="R38" s="133">
        <v>92057.02309999999</v>
      </c>
      <c r="S38" s="133">
        <v>0</v>
      </c>
      <c r="T38" s="133">
        <v>30.543642672686197</v>
      </c>
      <c r="U38" s="133">
        <v>57844.519008707604</v>
      </c>
      <c r="V38" s="133">
        <v>0</v>
      </c>
      <c r="W38" s="133">
        <v>14.489135814097722</v>
      </c>
      <c r="Z38" s="133"/>
      <c r="AA38" s="133"/>
    </row>
    <row r="39" spans="1:27" ht="15" customHeight="1">
      <c r="A39" s="258" t="s">
        <v>704</v>
      </c>
      <c r="B39" s="182">
        <v>28239.5</v>
      </c>
      <c r="C39" s="182">
        <v>33785.9</v>
      </c>
      <c r="D39" s="182">
        <v>24855.86</v>
      </c>
      <c r="E39" s="182">
        <v>31954</v>
      </c>
      <c r="F39" s="43">
        <v>5546.4</v>
      </c>
      <c r="G39" s="4"/>
      <c r="H39" s="182">
        <v>19.640574372775728</v>
      </c>
      <c r="I39" s="22">
        <v>7098.14</v>
      </c>
      <c r="J39" s="4"/>
      <c r="K39" s="260">
        <v>28.55720944678639</v>
      </c>
      <c r="L39">
        <v>-1269.4</v>
      </c>
      <c r="N39">
        <v>-4.301753030441668</v>
      </c>
      <c r="O39">
        <v>-3383.64</v>
      </c>
      <c r="Q39">
        <v>-11.981940190159172</v>
      </c>
      <c r="R39" s="133">
        <v>-4291.7</v>
      </c>
      <c r="S39" s="133">
        <v>0</v>
      </c>
      <c r="T39" s="133">
        <v>-15.004137987682409</v>
      </c>
      <c r="U39" s="133">
        <v>-5796.58</v>
      </c>
      <c r="V39" s="133">
        <v>0</v>
      </c>
      <c r="W39" s="133">
        <v>-21.689671083397222</v>
      </c>
      <c r="Z39" s="133"/>
      <c r="AA39" s="133"/>
    </row>
    <row r="40" spans="1:27" ht="15" customHeight="1">
      <c r="A40" s="258" t="s">
        <v>705</v>
      </c>
      <c r="B40" s="182">
        <v>1561.22</v>
      </c>
      <c r="C40" s="182">
        <v>524.428</v>
      </c>
      <c r="D40" s="182">
        <v>741.27572927</v>
      </c>
      <c r="E40" s="182">
        <v>2588.414137049999</v>
      </c>
      <c r="F40" s="43">
        <v>-1036.792</v>
      </c>
      <c r="G40" s="4"/>
      <c r="H40" s="182">
        <v>-66.4090903267957</v>
      </c>
      <c r="I40" s="22">
        <v>1847.1384077799992</v>
      </c>
      <c r="J40" s="4"/>
      <c r="K40" s="260">
        <v>249.18371597017486</v>
      </c>
      <c r="L40">
        <v>80.73900000000003</v>
      </c>
      <c r="N40">
        <v>5.453565429073391</v>
      </c>
      <c r="O40">
        <v>-819.94427073</v>
      </c>
      <c r="Q40">
        <v>-52.519457266112404</v>
      </c>
      <c r="R40" s="133">
        <v>-383.45600000000013</v>
      </c>
      <c r="S40" s="133">
        <v>0</v>
      </c>
      <c r="T40" s="133">
        <v>-24.279271711111853</v>
      </c>
      <c r="U40" s="133">
        <v>-1148.41271363</v>
      </c>
      <c r="V40" s="133">
        <v>0</v>
      </c>
      <c r="W40" s="133">
        <v>-96.8306939530969</v>
      </c>
      <c r="Z40" s="133"/>
      <c r="AA40" s="133"/>
    </row>
    <row r="41" spans="1:27" ht="15" customHeight="1" hidden="1">
      <c r="A41" s="258"/>
      <c r="B41" s="182">
        <v>0</v>
      </c>
      <c r="C41" s="182">
        <v>1</v>
      </c>
      <c r="D41" s="182">
        <v>2</v>
      </c>
      <c r="E41" s="182">
        <v>3</v>
      </c>
      <c r="F41" s="43">
        <v>1</v>
      </c>
      <c r="G41" s="4"/>
      <c r="H41" s="182"/>
      <c r="I41" s="22">
        <v>1</v>
      </c>
      <c r="J41" s="4"/>
      <c r="K41" s="260">
        <v>50</v>
      </c>
      <c r="L41">
        <v>0</v>
      </c>
      <c r="O41">
        <v>0</v>
      </c>
      <c r="R41" s="133">
        <v>-1</v>
      </c>
      <c r="S41" s="133">
        <v>0</v>
      </c>
      <c r="T41" s="133">
        <v>0</v>
      </c>
      <c r="U41" s="133">
        <v>-1</v>
      </c>
      <c r="V41" s="133">
        <v>0</v>
      </c>
      <c r="W41" s="133">
        <v>-50</v>
      </c>
      <c r="Z41" s="133"/>
      <c r="AA41" s="133"/>
    </row>
    <row r="42" spans="1:27" ht="15" customHeight="1">
      <c r="A42" s="261" t="s">
        <v>1275</v>
      </c>
      <c r="B42" s="183">
        <v>62742.7</v>
      </c>
      <c r="C42" s="183">
        <v>85576.1</v>
      </c>
      <c r="D42" s="183">
        <v>42739</v>
      </c>
      <c r="E42" s="183">
        <v>66827.5</v>
      </c>
      <c r="F42" s="107">
        <v>22833.4</v>
      </c>
      <c r="G42" s="5"/>
      <c r="H42" s="183">
        <v>36.39212211141697</v>
      </c>
      <c r="I42" s="2">
        <v>24088.5</v>
      </c>
      <c r="J42" s="5"/>
      <c r="K42" s="263">
        <v>56.36187089075552</v>
      </c>
      <c r="L42">
        <v>12905.9</v>
      </c>
      <c r="N42">
        <v>25.896169720950862</v>
      </c>
      <c r="O42">
        <v>-13891.1</v>
      </c>
      <c r="Q42">
        <v>-22.13968092058078</v>
      </c>
      <c r="R42" s="133">
        <v>-10784</v>
      </c>
      <c r="S42" s="133">
        <v>0</v>
      </c>
      <c r="T42" s="133">
        <v>-11.860870905095059</v>
      </c>
      <c r="U42" s="133">
        <v>-24840.4</v>
      </c>
      <c r="V42" s="133">
        <v>0</v>
      </c>
      <c r="W42" s="133">
        <v>-46.42989544239901</v>
      </c>
      <c r="Z42" s="133"/>
      <c r="AA42" s="133"/>
    </row>
    <row r="43" spans="1:23" ht="15" customHeight="1">
      <c r="A43" s="258" t="s">
        <v>706</v>
      </c>
      <c r="B43" s="22">
        <v>81.4788791292417</v>
      </c>
      <c r="C43" s="22">
        <v>90.74401337359184</v>
      </c>
      <c r="D43" s="22">
        <v>82.87875555800473</v>
      </c>
      <c r="E43" s="22">
        <v>89.91694709877004</v>
      </c>
      <c r="F43" s="22"/>
      <c r="G43" s="4"/>
      <c r="H43" s="182"/>
      <c r="I43" s="22"/>
      <c r="J43" s="4"/>
      <c r="K43" s="260"/>
      <c r="R43" s="133">
        <v>0</v>
      </c>
      <c r="S43" s="133">
        <v>0</v>
      </c>
      <c r="T43" s="133">
        <v>0</v>
      </c>
      <c r="U43" s="133">
        <v>0</v>
      </c>
      <c r="V43" s="133">
        <v>0</v>
      </c>
      <c r="W43" s="133">
        <v>0</v>
      </c>
    </row>
    <row r="44" spans="1:23" ht="15" customHeight="1">
      <c r="A44" s="258" t="s">
        <v>707</v>
      </c>
      <c r="B44" s="22">
        <v>35.33977922831106</v>
      </c>
      <c r="C44" s="22">
        <v>30.700253337390297</v>
      </c>
      <c r="D44" s="22">
        <v>34.48989758915564</v>
      </c>
      <c r="E44" s="22">
        <v>32.01485492700956</v>
      </c>
      <c r="F44" s="22"/>
      <c r="G44" s="4"/>
      <c r="H44" s="182"/>
      <c r="I44" s="22"/>
      <c r="J44" s="4"/>
      <c r="K44" s="260"/>
      <c r="R44" s="133">
        <v>0</v>
      </c>
      <c r="S44" s="133">
        <v>0</v>
      </c>
      <c r="T44" s="133">
        <v>0</v>
      </c>
      <c r="U44" s="133">
        <v>0</v>
      </c>
      <c r="V44" s="133">
        <v>0</v>
      </c>
      <c r="W44" s="133">
        <v>0</v>
      </c>
    </row>
    <row r="45" spans="1:27" ht="15" customHeight="1">
      <c r="A45" s="258" t="s">
        <v>662</v>
      </c>
      <c r="B45" s="22">
        <v>5808.490000000021</v>
      </c>
      <c r="C45" s="22">
        <v>8749.299829779164</v>
      </c>
      <c r="D45" s="22">
        <v>10023.54368789726</v>
      </c>
      <c r="E45" s="22">
        <v>4224.4618779414495</v>
      </c>
      <c r="F45" s="22">
        <v>2856.609829779143</v>
      </c>
      <c r="G45" s="4" t="s">
        <v>546</v>
      </c>
      <c r="H45" s="182">
        <v>49.17990441197511</v>
      </c>
      <c r="I45" s="22">
        <v>-5814.94180995581</v>
      </c>
      <c r="J45" s="4" t="s">
        <v>547</v>
      </c>
      <c r="K45" s="260">
        <v>-58.01283449262512</v>
      </c>
      <c r="L45">
        <v>-1065.7565803499933</v>
      </c>
      <c r="M45" t="s">
        <v>546</v>
      </c>
      <c r="N45">
        <v>-15.675510587243293</v>
      </c>
      <c r="O45">
        <v>5122.649961807282</v>
      </c>
      <c r="P45" t="s">
        <v>547</v>
      </c>
      <c r="Q45">
        <v>88.19675266062785</v>
      </c>
      <c r="R45" s="978">
        <v>-4249.794144349986</v>
      </c>
      <c r="S45" s="133" t="e">
        <v>#VALUE!</v>
      </c>
      <c r="T45" s="133">
        <v>-70.49514019066457</v>
      </c>
      <c r="U45" s="133">
        <v>4996.515230949177</v>
      </c>
      <c r="V45" s="133" t="e">
        <v>#VALUE!</v>
      </c>
      <c r="W45" s="133">
        <v>86.71102613082046</v>
      </c>
      <c r="Z45" s="133"/>
      <c r="AA45" s="133"/>
    </row>
    <row r="46" spans="1:27" ht="15" customHeight="1">
      <c r="A46" s="258" t="s">
        <v>663</v>
      </c>
      <c r="B46" s="22">
        <v>490002.57800072996</v>
      </c>
      <c r="C46" s="22">
        <v>517587.50866379007</v>
      </c>
      <c r="D46" s="22">
        <v>559005.8203598894</v>
      </c>
      <c r="E46" s="22">
        <v>577403.7416104844</v>
      </c>
      <c r="F46" s="22">
        <v>27669.130663060107</v>
      </c>
      <c r="G46" s="4" t="s">
        <v>546</v>
      </c>
      <c r="H46" s="182">
        <v>5.646731651076923</v>
      </c>
      <c r="I46" s="22">
        <v>18413.781250595013</v>
      </c>
      <c r="J46" s="4" t="s">
        <v>547</v>
      </c>
      <c r="K46" s="260">
        <v>3.2940231711255126</v>
      </c>
      <c r="L46">
        <v>108707.46990519002</v>
      </c>
      <c r="M46" t="s">
        <v>546</v>
      </c>
      <c r="N46">
        <v>28.569955799058945</v>
      </c>
      <c r="O46">
        <v>70572.02586108944</v>
      </c>
      <c r="P46" t="s">
        <v>547</v>
      </c>
      <c r="Q46">
        <v>14.428126664795716</v>
      </c>
      <c r="R46" s="978">
        <v>91695.84892043013</v>
      </c>
      <c r="S46" s="133" t="e">
        <v>#VALUE!</v>
      </c>
      <c r="T46" s="133">
        <v>25.092007995424453</v>
      </c>
      <c r="U46" s="133">
        <v>79636.32934737153</v>
      </c>
      <c r="V46" s="133" t="e">
        <v>#VALUE!</v>
      </c>
      <c r="W46" s="133">
        <v>16.045322537874643</v>
      </c>
      <c r="Z46" s="133"/>
      <c r="AA46" s="133"/>
    </row>
    <row r="47" spans="1:27" ht="15" customHeight="1">
      <c r="A47" s="258" t="s">
        <v>668</v>
      </c>
      <c r="B47" s="22">
        <v>89935.53230112999</v>
      </c>
      <c r="C47" s="22">
        <v>98008.8320002</v>
      </c>
      <c r="D47" s="22">
        <v>100795.56534888761</v>
      </c>
      <c r="E47" s="22">
        <v>118669.0739887942</v>
      </c>
      <c r="F47" s="22">
        <v>7989.099699070005</v>
      </c>
      <c r="G47" s="4" t="s">
        <v>546</v>
      </c>
      <c r="H47" s="182">
        <v>8.88314050593508</v>
      </c>
      <c r="I47" s="22">
        <v>17857.64863990659</v>
      </c>
      <c r="J47" s="4" t="s">
        <v>547</v>
      </c>
      <c r="K47" s="260">
        <v>17.716700708106767</v>
      </c>
      <c r="L47">
        <v>16620.06347008999</v>
      </c>
      <c r="M47" t="s">
        <v>546</v>
      </c>
      <c r="N47">
        <v>22.42475085580233</v>
      </c>
      <c r="O47">
        <v>5502.629047757593</v>
      </c>
      <c r="P47" t="s">
        <v>547</v>
      </c>
      <c r="Q47">
        <v>6.059497985045991</v>
      </c>
      <c r="R47" s="978">
        <v>26589.65111670997</v>
      </c>
      <c r="S47" s="133" t="e">
        <v>#VALUE!</v>
      </c>
      <c r="T47" s="133">
        <v>33.40326598595661</v>
      </c>
      <c r="U47" s="133">
        <v>-1659.5459396541219</v>
      </c>
      <c r="V47" s="133" t="e">
        <v>#VALUE!</v>
      </c>
      <c r="W47" s="133">
        <v>-1.152708486226837</v>
      </c>
      <c r="Z47" s="133"/>
      <c r="AA47" s="133"/>
    </row>
    <row r="48" spans="1:27" ht="15" customHeight="1">
      <c r="A48" s="258" t="s">
        <v>229</v>
      </c>
      <c r="B48" s="22">
        <v>495811.047</v>
      </c>
      <c r="C48" s="22">
        <v>526336.7829999999</v>
      </c>
      <c r="D48" s="22">
        <v>569029.7011375194</v>
      </c>
      <c r="E48" s="22">
        <v>581628.1615887454</v>
      </c>
      <c r="F48" s="22">
        <v>30525.735999999917</v>
      </c>
      <c r="G48" s="52"/>
      <c r="H48" s="182">
        <v>6.156727685819376</v>
      </c>
      <c r="I48" s="22">
        <v>12598.460451225983</v>
      </c>
      <c r="J48" s="52"/>
      <c r="K48" s="260">
        <v>2.2140251073082857</v>
      </c>
      <c r="L48">
        <v>107641.64101208001</v>
      </c>
      <c r="N48">
        <v>27.79321618510466</v>
      </c>
      <c r="O48">
        <v>75694.6291375194</v>
      </c>
      <c r="Q48">
        <v>15.293812475733498</v>
      </c>
      <c r="R48" s="133">
        <v>87445.86325376015</v>
      </c>
      <c r="S48" s="133">
        <v>0</v>
      </c>
      <c r="T48" s="133">
        <v>23.71273595345985</v>
      </c>
      <c r="U48" s="133">
        <v>84632.85837252147</v>
      </c>
      <c r="V48" s="133">
        <v>0</v>
      </c>
      <c r="W48" s="133">
        <v>16.86472006133476</v>
      </c>
      <c r="Z48" s="133"/>
      <c r="AA48" s="133"/>
    </row>
    <row r="49" spans="1:27" ht="15" customHeight="1" thickBot="1">
      <c r="A49" s="273" t="s">
        <v>708</v>
      </c>
      <c r="B49" s="319">
        <v>54865.965</v>
      </c>
      <c r="C49" s="319">
        <v>46113.169</v>
      </c>
      <c r="D49" s="319">
        <v>51578.98354162571</v>
      </c>
      <c r="E49" s="319">
        <v>51120.77108424921</v>
      </c>
      <c r="F49" s="319">
        <v>-8752.795999999995</v>
      </c>
      <c r="G49" s="320"/>
      <c r="H49" s="227">
        <v>-15.953052133503887</v>
      </c>
      <c r="I49" s="319">
        <v>-458.21245737650315</v>
      </c>
      <c r="J49" s="320"/>
      <c r="K49" s="321">
        <v>-0.8883704678024774</v>
      </c>
      <c r="L49">
        <v>20636.90458034999</v>
      </c>
      <c r="N49">
        <v>60.2905961406492</v>
      </c>
      <c r="O49">
        <v>-6636.129732284302</v>
      </c>
      <c r="Q49">
        <v>-12.095166342712286</v>
      </c>
      <c r="R49" s="133">
        <v>23727.022377259986</v>
      </c>
      <c r="S49" s="133">
        <v>0</v>
      </c>
      <c r="T49" s="133">
        <v>65.92271761506416</v>
      </c>
      <c r="U49" s="133">
        <v>-6676.509702242824</v>
      </c>
      <c r="V49" s="133">
        <v>0</v>
      </c>
      <c r="W49" s="133">
        <v>-12.174693986610663</v>
      </c>
      <c r="Z49" s="133"/>
      <c r="AA49" s="133"/>
    </row>
    <row r="50" spans="1:11" ht="15" customHeight="1" thickTop="1">
      <c r="A50" s="723" t="s">
        <v>1170</v>
      </c>
      <c r="B50" s="945">
        <v>84.2</v>
      </c>
      <c r="C50" s="723" t="s">
        <v>1166</v>
      </c>
      <c r="D50" s="80"/>
      <c r="E50" s="80"/>
      <c r="F50" s="80"/>
      <c r="G50" s="80"/>
      <c r="H50" s="80"/>
      <c r="I50" s="80"/>
      <c r="J50" s="80"/>
      <c r="K50" s="80"/>
    </row>
    <row r="51" spans="1:11" ht="15" customHeight="1">
      <c r="A51" s="723" t="s">
        <v>1167</v>
      </c>
      <c r="B51" s="945">
        <v>15.86</v>
      </c>
      <c r="C51" s="723" t="s">
        <v>1166</v>
      </c>
      <c r="D51" s="45"/>
      <c r="E51" s="80"/>
      <c r="F51" s="80"/>
      <c r="G51" s="80"/>
      <c r="H51" s="80"/>
      <c r="I51" s="80"/>
      <c r="J51" s="80"/>
      <c r="K51" s="80"/>
    </row>
    <row r="52" spans="1:11" ht="12.75">
      <c r="A52" s="15" t="s">
        <v>563</v>
      </c>
      <c r="D52" s="17"/>
      <c r="E52" s="15"/>
      <c r="F52" s="15"/>
      <c r="G52" s="15"/>
      <c r="H52" s="15"/>
      <c r="I52" s="15"/>
      <c r="J52" s="15"/>
      <c r="K52" s="15"/>
    </row>
    <row r="53" ht="12.75">
      <c r="A53" s="979"/>
    </row>
  </sheetData>
  <sheetProtection/>
  <mergeCells count="6">
    <mergeCell ref="A1:K1"/>
    <mergeCell ref="A2:K2"/>
    <mergeCell ref="F4:K4"/>
    <mergeCell ref="F5:H5"/>
    <mergeCell ref="I5:K5"/>
    <mergeCell ref="I3:K3"/>
  </mergeCells>
  <printOptions/>
  <pageMargins left="0.75" right="0.75" top="1" bottom="1" header="0.5" footer="0.5"/>
  <pageSetup fitToHeight="1" fitToWidth="1" horizontalDpi="600" verticalDpi="6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3"/>
  <sheetViews>
    <sheetView zoomScalePageLayoutView="0" workbookViewId="0" topLeftCell="A1">
      <selection activeCell="B1" sqref="B1:J1"/>
    </sheetView>
  </sheetViews>
  <sheetFormatPr defaultColWidth="9.140625" defaultRowHeight="12.75"/>
  <cols>
    <col min="1" max="1" width="6.421875" style="15" customWidth="1"/>
    <col min="2" max="2" width="30.7109375" style="15" bestFit="1" customWidth="1"/>
    <col min="3" max="7" width="11.7109375" style="15" customWidth="1"/>
    <col min="8" max="8" width="8.8515625" style="15" customWidth="1"/>
    <col min="9" max="9" width="11.7109375" style="15" customWidth="1"/>
    <col min="10" max="10" width="8.00390625" style="15" customWidth="1"/>
    <col min="11" max="16384" width="9.140625" style="15" customWidth="1"/>
  </cols>
  <sheetData>
    <row r="1" spans="2:10" ht="12.75">
      <c r="B1" s="1337" t="s">
        <v>1059</v>
      </c>
      <c r="C1" s="1337"/>
      <c r="D1" s="1337"/>
      <c r="E1" s="1337"/>
      <c r="F1" s="1337"/>
      <c r="G1" s="1337"/>
      <c r="H1" s="1337"/>
      <c r="I1" s="1337"/>
      <c r="J1" s="1337"/>
    </row>
    <row r="2" spans="2:10" ht="15.75">
      <c r="B2" s="1311" t="s">
        <v>1765</v>
      </c>
      <c r="C2" s="1311"/>
      <c r="D2" s="1311"/>
      <c r="E2" s="1311"/>
      <c r="F2" s="1311"/>
      <c r="G2" s="1311"/>
      <c r="H2" s="1311"/>
      <c r="I2" s="1311"/>
      <c r="J2" s="1311"/>
    </row>
    <row r="3" spans="2:10" ht="13.5" thickBot="1">
      <c r="B3" s="80"/>
      <c r="C3" s="80"/>
      <c r="D3" s="80"/>
      <c r="E3" s="80"/>
      <c r="F3" s="80"/>
      <c r="G3" s="80"/>
      <c r="H3" s="322"/>
      <c r="I3" s="1338" t="s">
        <v>461</v>
      </c>
      <c r="J3" s="1339"/>
    </row>
    <row r="4" spans="2:10" ht="13.5" thickTop="1">
      <c r="B4" s="323"/>
      <c r="C4" s="1340">
        <v>2009</v>
      </c>
      <c r="D4" s="1340">
        <f>'[2]A&amp;L of Coms'!D5</f>
        <v>2010</v>
      </c>
      <c r="E4" s="1340">
        <v>2010</v>
      </c>
      <c r="F4" s="1340">
        <v>2011</v>
      </c>
      <c r="G4" s="1342" t="s">
        <v>951</v>
      </c>
      <c r="H4" s="1343"/>
      <c r="I4" s="1343"/>
      <c r="J4" s="1344"/>
    </row>
    <row r="5" spans="2:10" ht="12.75">
      <c r="B5" s="324"/>
      <c r="C5" s="1341"/>
      <c r="D5" s="1341"/>
      <c r="E5" s="1341"/>
      <c r="F5" s="1341"/>
      <c r="G5" s="1345" t="s">
        <v>1523</v>
      </c>
      <c r="H5" s="1346"/>
      <c r="I5" s="1345" t="s">
        <v>1217</v>
      </c>
      <c r="J5" s="1347"/>
    </row>
    <row r="6" spans="2:10" ht="12.75">
      <c r="B6" s="325" t="s">
        <v>946</v>
      </c>
      <c r="C6" s="326" t="s">
        <v>1183</v>
      </c>
      <c r="D6" s="326" t="s">
        <v>1027</v>
      </c>
      <c r="E6" s="326" t="s">
        <v>671</v>
      </c>
      <c r="F6" s="326" t="s">
        <v>950</v>
      </c>
      <c r="G6" s="327" t="s">
        <v>625</v>
      </c>
      <c r="H6" s="328" t="s">
        <v>600</v>
      </c>
      <c r="I6" s="327" t="s">
        <v>625</v>
      </c>
      <c r="J6" s="329" t="s">
        <v>600</v>
      </c>
    </row>
    <row r="7" spans="2:12" ht="15" customHeight="1">
      <c r="B7" s="330" t="s">
        <v>549</v>
      </c>
      <c r="C7" s="331">
        <v>54804.8370197</v>
      </c>
      <c r="D7" s="331">
        <v>45304.7820197</v>
      </c>
      <c r="E7" s="331">
        <v>50774.73510725476</v>
      </c>
      <c r="F7" s="331">
        <v>51170.15846643573</v>
      </c>
      <c r="G7" s="332">
        <v>-9500.055</v>
      </c>
      <c r="H7" s="1048">
        <v>-17.334336742184156</v>
      </c>
      <c r="I7" s="332">
        <v>395.42335918096796</v>
      </c>
      <c r="J7" s="1049">
        <v>0.7787797579754766</v>
      </c>
      <c r="L7" s="34"/>
    </row>
    <row r="8" spans="2:12" ht="15" customHeight="1">
      <c r="B8" s="330" t="s">
        <v>1727</v>
      </c>
      <c r="C8" s="331">
        <v>1368.6929999999998</v>
      </c>
      <c r="D8" s="331">
        <v>1088.813</v>
      </c>
      <c r="E8" s="331">
        <v>1129.0768704</v>
      </c>
      <c r="F8" s="331">
        <v>1005.18837991</v>
      </c>
      <c r="G8" s="333">
        <v>-279.88</v>
      </c>
      <c r="H8" s="1050">
        <v>-20.44870544380659</v>
      </c>
      <c r="I8" s="333">
        <v>-123.88849048999998</v>
      </c>
      <c r="J8" s="1051">
        <v>-10.972547019416828</v>
      </c>
      <c r="L8" s="34"/>
    </row>
    <row r="9" spans="2:12" ht="15" customHeight="1">
      <c r="B9" s="334" t="s">
        <v>550</v>
      </c>
      <c r="C9" s="332">
        <v>84533.61200000001</v>
      </c>
      <c r="D9" s="332">
        <v>74575.59300000001</v>
      </c>
      <c r="E9" s="332">
        <v>90928.12371294542</v>
      </c>
      <c r="F9" s="332">
        <v>96320.32553761</v>
      </c>
      <c r="G9" s="331">
        <v>-9958.019</v>
      </c>
      <c r="H9" s="1052">
        <v>-11.77995209763425</v>
      </c>
      <c r="I9" s="331">
        <v>5392.201824664575</v>
      </c>
      <c r="J9" s="1053">
        <v>5.930180459554438</v>
      </c>
      <c r="L9" s="34"/>
    </row>
    <row r="10" spans="2:12" ht="15" customHeight="1">
      <c r="B10" s="330" t="s">
        <v>551</v>
      </c>
      <c r="C10" s="331">
        <v>25452.386000000006</v>
      </c>
      <c r="D10" s="331">
        <v>20919.841</v>
      </c>
      <c r="E10" s="331">
        <v>32145.538985962834</v>
      </c>
      <c r="F10" s="331">
        <v>26652.818936170002</v>
      </c>
      <c r="G10" s="331">
        <v>-4532.5450000000055</v>
      </c>
      <c r="H10" s="1052">
        <v>-17.807937534815025</v>
      </c>
      <c r="I10" s="331">
        <v>-5492.720049792832</v>
      </c>
      <c r="J10" s="1053">
        <v>-17.087036718193986</v>
      </c>
      <c r="L10" s="34"/>
    </row>
    <row r="11" spans="2:12" ht="15" customHeight="1">
      <c r="B11" s="330" t="s">
        <v>552</v>
      </c>
      <c r="C11" s="331">
        <v>54016.719</v>
      </c>
      <c r="D11" s="331">
        <v>48729.905</v>
      </c>
      <c r="E11" s="331">
        <v>54428.510431352595</v>
      </c>
      <c r="F11" s="331">
        <v>66272.13804135002</v>
      </c>
      <c r="G11" s="331">
        <v>-5286.8139999999985</v>
      </c>
      <c r="H11" s="1052">
        <v>-9.787366019028292</v>
      </c>
      <c r="I11" s="331">
        <v>11843.62760999742</v>
      </c>
      <c r="J11" s="1053">
        <v>21.75997012619898</v>
      </c>
      <c r="L11" s="34"/>
    </row>
    <row r="12" spans="2:12" ht="15" customHeight="1">
      <c r="B12" s="330" t="s">
        <v>553</v>
      </c>
      <c r="C12" s="331">
        <v>16582.794</v>
      </c>
      <c r="D12" s="331">
        <v>16912.098</v>
      </c>
      <c r="E12" s="331">
        <v>19492.665947152593</v>
      </c>
      <c r="F12" s="331">
        <v>22441.76017588</v>
      </c>
      <c r="G12" s="331">
        <v>329.3040000000001</v>
      </c>
      <c r="H12" s="1052">
        <v>1.9858173477883163</v>
      </c>
      <c r="I12" s="331">
        <v>2949.0942287274083</v>
      </c>
      <c r="J12" s="1053">
        <v>15.129250338167314</v>
      </c>
      <c r="L12" s="34"/>
    </row>
    <row r="13" spans="2:12" ht="15" customHeight="1">
      <c r="B13" s="330" t="s">
        <v>554</v>
      </c>
      <c r="C13" s="331">
        <v>18644.785</v>
      </c>
      <c r="D13" s="331">
        <v>19448.697</v>
      </c>
      <c r="E13" s="331">
        <v>19886.651507420003</v>
      </c>
      <c r="F13" s="331">
        <v>27299.36709233</v>
      </c>
      <c r="G13" s="331">
        <v>803.9120000000003</v>
      </c>
      <c r="H13" s="1052">
        <v>4.311725772112686</v>
      </c>
      <c r="I13" s="331">
        <v>7412.715584909998</v>
      </c>
      <c r="J13" s="1053">
        <v>37.27483021535428</v>
      </c>
      <c r="L13" s="34"/>
    </row>
    <row r="14" spans="2:12" ht="15" customHeight="1">
      <c r="B14" s="330" t="s">
        <v>555</v>
      </c>
      <c r="C14" s="331">
        <v>10805.367000000002</v>
      </c>
      <c r="D14" s="331">
        <v>6309.816</v>
      </c>
      <c r="E14" s="331">
        <v>7205.25405352</v>
      </c>
      <c r="F14" s="331">
        <v>8324.94030416</v>
      </c>
      <c r="G14" s="331">
        <v>-4495.551000000002</v>
      </c>
      <c r="H14" s="1052">
        <v>-41.60479694951593</v>
      </c>
      <c r="I14" s="331">
        <v>1119.6862506400003</v>
      </c>
      <c r="J14" s="1053">
        <v>15.539858030307721</v>
      </c>
      <c r="L14" s="34"/>
    </row>
    <row r="15" spans="2:12" ht="15" customHeight="1">
      <c r="B15" s="330" t="s">
        <v>556</v>
      </c>
      <c r="C15" s="331">
        <v>7983.772999999999</v>
      </c>
      <c r="D15" s="331">
        <v>6059.294</v>
      </c>
      <c r="E15" s="331">
        <v>7843.938923259999</v>
      </c>
      <c r="F15" s="331">
        <v>8206.07046898</v>
      </c>
      <c r="G15" s="331">
        <v>-1924.4789999999994</v>
      </c>
      <c r="H15" s="1052">
        <v>-24.1048812384821</v>
      </c>
      <c r="I15" s="331">
        <v>362.13154572000167</v>
      </c>
      <c r="J15" s="1053">
        <v>4.61670532194171</v>
      </c>
      <c r="L15" s="34"/>
    </row>
    <row r="16" spans="2:12" ht="15" customHeight="1">
      <c r="B16" s="335" t="s">
        <v>557</v>
      </c>
      <c r="C16" s="333">
        <v>5064.507</v>
      </c>
      <c r="D16" s="333">
        <v>4151.456</v>
      </c>
      <c r="E16" s="333">
        <v>4354.07429563</v>
      </c>
      <c r="F16" s="333">
        <v>3395.36856009</v>
      </c>
      <c r="G16" s="333">
        <v>-913.0509999999995</v>
      </c>
      <c r="H16" s="1050">
        <v>-18.028428038504035</v>
      </c>
      <c r="I16" s="333">
        <v>-958.7057355400002</v>
      </c>
      <c r="J16" s="1051">
        <v>-22.018589267119594</v>
      </c>
      <c r="L16" s="34"/>
    </row>
    <row r="17" spans="2:12" ht="15" customHeight="1">
      <c r="B17" s="330" t="s">
        <v>558</v>
      </c>
      <c r="C17" s="332">
        <v>38993.29</v>
      </c>
      <c r="D17" s="332">
        <v>38690.433</v>
      </c>
      <c r="E17" s="332">
        <v>44828.1826996335</v>
      </c>
      <c r="F17" s="332">
        <v>50443.84526077</v>
      </c>
      <c r="G17" s="331">
        <v>-302.8570000000036</v>
      </c>
      <c r="H17" s="1052">
        <v>-0.7766900407736911</v>
      </c>
      <c r="I17" s="331">
        <v>5615.662561136502</v>
      </c>
      <c r="J17" s="1053">
        <v>12.527080561716398</v>
      </c>
      <c r="L17" s="34"/>
    </row>
    <row r="18" spans="2:12" ht="15" customHeight="1">
      <c r="B18" s="330" t="s">
        <v>559</v>
      </c>
      <c r="C18" s="331">
        <v>36186.736999999994</v>
      </c>
      <c r="D18" s="331">
        <v>50912.276999999995</v>
      </c>
      <c r="E18" s="331">
        <v>60318.03601680518</v>
      </c>
      <c r="F18" s="331">
        <v>56682.561166610896</v>
      </c>
      <c r="G18" s="331">
        <v>14725.54</v>
      </c>
      <c r="H18" s="1052">
        <v>40.693196515618425</v>
      </c>
      <c r="I18" s="331">
        <v>-3635.4748501942813</v>
      </c>
      <c r="J18" s="1053">
        <v>-6.027177093732633</v>
      </c>
      <c r="L18" s="34"/>
    </row>
    <row r="19" spans="2:12" ht="15" customHeight="1">
      <c r="B19" s="330" t="s">
        <v>528</v>
      </c>
      <c r="C19" s="331">
        <v>12406.536</v>
      </c>
      <c r="D19" s="331">
        <v>7319.884</v>
      </c>
      <c r="E19" s="331">
        <v>9967.060927409002</v>
      </c>
      <c r="F19" s="331">
        <v>4804.158135872999</v>
      </c>
      <c r="G19" s="331">
        <v>-5086.652</v>
      </c>
      <c r="H19" s="1052">
        <v>-40.999776246971756</v>
      </c>
      <c r="I19" s="331">
        <v>-5162.902791536003</v>
      </c>
      <c r="J19" s="1053">
        <v>-51.799651162342506</v>
      </c>
      <c r="L19" s="34"/>
    </row>
    <row r="20" spans="2:12" ht="15" customHeight="1">
      <c r="B20" s="330" t="s">
        <v>561</v>
      </c>
      <c r="C20" s="331">
        <v>18845.015000000007</v>
      </c>
      <c r="D20" s="331">
        <v>21163.236</v>
      </c>
      <c r="E20" s="331">
        <v>25409.131607160987</v>
      </c>
      <c r="F20" s="331">
        <v>22201.464993569996</v>
      </c>
      <c r="G20" s="331">
        <v>2318.220999999994</v>
      </c>
      <c r="H20" s="1052">
        <v>12.301507852341818</v>
      </c>
      <c r="I20" s="331">
        <v>-3207.666613590991</v>
      </c>
      <c r="J20" s="1053">
        <v>-12.624070209022738</v>
      </c>
      <c r="L20" s="34"/>
    </row>
    <row r="21" spans="2:12" ht="15" customHeight="1">
      <c r="B21" s="330" t="s">
        <v>586</v>
      </c>
      <c r="C21" s="331">
        <v>300013.2819999999</v>
      </c>
      <c r="D21" s="331">
        <v>306058.36299999995</v>
      </c>
      <c r="E21" s="331">
        <v>327101.1500845443</v>
      </c>
      <c r="F21" s="331">
        <v>326442.66442700254</v>
      </c>
      <c r="G21" s="331">
        <v>6045.081000000064</v>
      </c>
      <c r="H21" s="1052">
        <v>2.0149377919875113</v>
      </c>
      <c r="I21" s="331">
        <v>-658.4856575417798</v>
      </c>
      <c r="J21" s="1053">
        <v>-0.20130949015972097</v>
      </c>
      <c r="L21" s="34"/>
    </row>
    <row r="22" spans="2:12" ht="15" customHeight="1">
      <c r="B22" s="330" t="s">
        <v>587</v>
      </c>
      <c r="C22" s="331">
        <v>15931.4941</v>
      </c>
      <c r="D22" s="331">
        <v>29886.305</v>
      </c>
      <c r="E22" s="331">
        <v>20120.22801351</v>
      </c>
      <c r="F22" s="331">
        <v>30312.716420209596</v>
      </c>
      <c r="G22" s="333">
        <v>13954.8109</v>
      </c>
      <c r="H22" s="1050">
        <v>87.59260627036858</v>
      </c>
      <c r="I22" s="333">
        <v>10192.488406699595</v>
      </c>
      <c r="J22" s="1051">
        <v>50.65791699704253</v>
      </c>
      <c r="L22" s="34"/>
    </row>
    <row r="23" spans="2:12" ht="15" customHeight="1" thickBot="1">
      <c r="B23" s="336" t="s">
        <v>1034</v>
      </c>
      <c r="C23" s="337">
        <v>563083.4961196999</v>
      </c>
      <c r="D23" s="337">
        <v>574999.6860197</v>
      </c>
      <c r="E23" s="337">
        <v>630575.7250396631</v>
      </c>
      <c r="F23" s="337">
        <v>639383.0827879917</v>
      </c>
      <c r="G23" s="946">
        <v>11916.189900000114</v>
      </c>
      <c r="H23" s="1054">
        <v>2.1162385298302153</v>
      </c>
      <c r="I23" s="946">
        <v>8807.357748328592</v>
      </c>
      <c r="J23" s="1055">
        <v>1.3967169046627366</v>
      </c>
      <c r="L23" s="34"/>
    </row>
    <row r="24" spans="2:10" ht="13.5" thickTop="1">
      <c r="B24" s="341" t="s">
        <v>673</v>
      </c>
      <c r="C24" s="338"/>
      <c r="D24" s="338"/>
      <c r="E24" s="338"/>
      <c r="F24" s="338"/>
      <c r="G24" s="338"/>
      <c r="H24" s="339"/>
      <c r="I24" s="338"/>
      <c r="J24" s="340"/>
    </row>
    <row r="25" spans="2:10" ht="12.75">
      <c r="B25" s="15" t="s">
        <v>563</v>
      </c>
      <c r="C25" s="341"/>
      <c r="D25" s="341"/>
      <c r="E25" s="341"/>
      <c r="F25" s="341"/>
      <c r="G25" s="341"/>
      <c r="H25" s="341"/>
      <c r="I25" s="338"/>
      <c r="J25" s="340"/>
    </row>
    <row r="26" spans="3:10" ht="12.75">
      <c r="C26" s="80"/>
      <c r="D26" s="80"/>
      <c r="E26" s="80"/>
      <c r="F26" s="80"/>
      <c r="G26" s="80"/>
      <c r="H26" s="80"/>
      <c r="I26" s="338"/>
      <c r="J26" s="340"/>
    </row>
    <row r="27" spans="2:10" ht="12.75">
      <c r="B27" s="139"/>
      <c r="C27" s="80"/>
      <c r="D27" s="80"/>
      <c r="E27" s="80"/>
      <c r="F27" s="80"/>
      <c r="G27" s="80"/>
      <c r="H27" s="322"/>
      <c r="I27" s="80"/>
      <c r="J27" s="340"/>
    </row>
    <row r="28" spans="2:10" ht="12.75">
      <c r="B28" s="80"/>
      <c r="C28" s="80"/>
      <c r="D28" s="80"/>
      <c r="E28" s="80"/>
      <c r="F28" s="80"/>
      <c r="G28" s="80"/>
      <c r="H28" s="322"/>
      <c r="I28" s="80"/>
      <c r="J28" s="340"/>
    </row>
    <row r="29" spans="2:10" ht="12.75">
      <c r="B29" s="139"/>
      <c r="C29" s="80"/>
      <c r="D29" s="80"/>
      <c r="E29" s="80"/>
      <c r="F29" s="80"/>
      <c r="G29" s="80"/>
      <c r="H29" s="322"/>
      <c r="I29" s="80"/>
      <c r="J29" s="340"/>
    </row>
    <row r="30" spans="2:10" ht="12.75">
      <c r="B30" s="80"/>
      <c r="C30" s="80"/>
      <c r="D30" s="80"/>
      <c r="E30" s="80"/>
      <c r="F30" s="80"/>
      <c r="G30" s="80"/>
      <c r="H30" s="322"/>
      <c r="I30" s="80"/>
      <c r="J30" s="340"/>
    </row>
    <row r="31" spans="2:10" ht="12.75">
      <c r="B31" s="80"/>
      <c r="C31" s="80"/>
      <c r="D31" s="80"/>
      <c r="E31" s="80"/>
      <c r="F31" s="80"/>
      <c r="G31" s="80"/>
      <c r="H31" s="322"/>
      <c r="I31" s="80"/>
      <c r="J31" s="340"/>
    </row>
    <row r="32" spans="2:10" ht="12.75">
      <c r="B32" s="341"/>
      <c r="C32" s="341"/>
      <c r="D32" s="341"/>
      <c r="E32" s="341"/>
      <c r="F32" s="341"/>
      <c r="G32" s="80"/>
      <c r="H32" s="342"/>
      <c r="I32" s="341"/>
      <c r="J32" s="343"/>
    </row>
    <row r="33" spans="2:10" ht="12.75">
      <c r="B33" s="80"/>
      <c r="C33" s="80"/>
      <c r="D33" s="80"/>
      <c r="E33" s="80"/>
      <c r="F33" s="80"/>
      <c r="G33" s="80"/>
      <c r="H33" s="322"/>
      <c r="I33" s="80"/>
      <c r="J33" s="340"/>
    </row>
    <row r="34" ht="12.75">
      <c r="G34" s="80"/>
    </row>
    <row r="35" ht="12.75">
      <c r="G35" s="80"/>
    </row>
    <row r="36" ht="12.75">
      <c r="G36" s="80"/>
    </row>
    <row r="37" ht="12.75">
      <c r="G37" s="80"/>
    </row>
    <row r="38" ht="12.75">
      <c r="G38" s="80"/>
    </row>
    <row r="39" ht="12.75">
      <c r="G39" s="80"/>
    </row>
    <row r="40" ht="12.75">
      <c r="G40" s="80"/>
    </row>
    <row r="41" ht="12.75">
      <c r="G41" s="80"/>
    </row>
    <row r="42" ht="12.75">
      <c r="G42" s="80"/>
    </row>
    <row r="43" ht="12.75">
      <c r="G43" s="80"/>
    </row>
  </sheetData>
  <sheetProtection/>
  <mergeCells count="10">
    <mergeCell ref="B1:J1"/>
    <mergeCell ref="B2:J2"/>
    <mergeCell ref="I3:J3"/>
    <mergeCell ref="C4:C5"/>
    <mergeCell ref="D4:D5"/>
    <mergeCell ref="E4:E5"/>
    <mergeCell ref="F4:F5"/>
    <mergeCell ref="G4:J4"/>
    <mergeCell ref="G5:H5"/>
    <mergeCell ref="I5:J5"/>
  </mergeCells>
  <printOptions/>
  <pageMargins left="0.75" right="0.75" top="1" bottom="1" header="0.5" footer="0.5"/>
  <pageSetup fitToHeight="1" fitToWidth="1" horizontalDpi="600" verticalDpi="600" orientation="portrait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49.28125" style="15" bestFit="1" customWidth="1"/>
    <col min="2" max="4" width="7.421875" style="15" bestFit="1" customWidth="1"/>
    <col min="5" max="5" width="8.421875" style="15" bestFit="1" customWidth="1"/>
    <col min="6" max="6" width="7.140625" style="15" bestFit="1" customWidth="1"/>
    <col min="7" max="7" width="6.8515625" style="15" bestFit="1" customWidth="1"/>
    <col min="8" max="8" width="7.140625" style="15" bestFit="1" customWidth="1"/>
    <col min="9" max="9" width="10.28125" style="15" customWidth="1"/>
    <col min="10" max="10" width="9.140625" style="15" customWidth="1"/>
    <col min="11" max="11" width="48.00390625" style="15" customWidth="1"/>
    <col min="12" max="14" width="9.28125" style="15" bestFit="1" customWidth="1"/>
    <col min="15" max="15" width="8.57421875" style="15" bestFit="1" customWidth="1"/>
    <col min="16" max="16" width="7.421875" style="15" bestFit="1" customWidth="1"/>
    <col min="17" max="19" width="9.28125" style="15" bestFit="1" customWidth="1"/>
    <col min="20" max="16384" width="9.140625" style="15" customWidth="1"/>
  </cols>
  <sheetData>
    <row r="1" spans="1:9" ht="12.75">
      <c r="A1" s="1354" t="s">
        <v>1060</v>
      </c>
      <c r="B1" s="1354"/>
      <c r="C1" s="1354"/>
      <c r="D1" s="1354"/>
      <c r="E1" s="1354"/>
      <c r="F1" s="1354"/>
      <c r="G1" s="1354"/>
      <c r="H1" s="1354"/>
      <c r="I1" s="1354"/>
    </row>
    <row r="2" spans="1:9" ht="15.75">
      <c r="A2" s="1355" t="s">
        <v>1767</v>
      </c>
      <c r="B2" s="1355"/>
      <c r="C2" s="1355"/>
      <c r="D2" s="1355"/>
      <c r="E2" s="1355"/>
      <c r="F2" s="1355"/>
      <c r="G2" s="1355"/>
      <c r="H2" s="1355"/>
      <c r="I2" s="1355"/>
    </row>
    <row r="3" spans="1:19" ht="13.5" thickBot="1">
      <c r="A3" s="108"/>
      <c r="B3" s="108"/>
      <c r="C3" s="108"/>
      <c r="D3" s="108"/>
      <c r="E3" s="108"/>
      <c r="F3" s="108"/>
      <c r="G3" s="108"/>
      <c r="H3" s="1360" t="s">
        <v>461</v>
      </c>
      <c r="I3" s="1360"/>
      <c r="S3" s="194" t="s">
        <v>237</v>
      </c>
    </row>
    <row r="4" spans="1:19" ht="13.5" thickTop="1">
      <c r="A4" s="344"/>
      <c r="B4" s="361">
        <f>'[1]Data inputs for Bartamane'!B4</f>
        <v>2009</v>
      </c>
      <c r="C4" s="361">
        <f>'[1]Data inputs for Bartamane'!C4</f>
        <v>2010</v>
      </c>
      <c r="D4" s="361">
        <f>'[1]Data inputs for Bartamane'!D4</f>
        <v>2010</v>
      </c>
      <c r="E4" s="361">
        <f>'[1]Data inputs for Bartamane'!E4</f>
        <v>2011</v>
      </c>
      <c r="F4" s="1356" t="s">
        <v>951</v>
      </c>
      <c r="G4" s="1356"/>
      <c r="H4" s="1356"/>
      <c r="I4" s="1357"/>
      <c r="K4" s="344"/>
      <c r="L4" s="361">
        <v>2009</v>
      </c>
      <c r="M4" s="361">
        <v>2010</v>
      </c>
      <c r="N4" s="361">
        <v>2010</v>
      </c>
      <c r="O4" s="361">
        <v>2011</v>
      </c>
      <c r="P4" s="1348" t="s">
        <v>951</v>
      </c>
      <c r="Q4" s="1349"/>
      <c r="R4" s="1349"/>
      <c r="S4" s="1350"/>
    </row>
    <row r="5" spans="1:19" ht="12.75">
      <c r="A5" s="345" t="s">
        <v>396</v>
      </c>
      <c r="B5" s="187" t="str">
        <f>'[3]Data inputs for Bartamane'!B5</f>
        <v>Jul</v>
      </c>
      <c r="C5" s="187" t="str">
        <f>'[3]Data inputs for Bartamane'!C5</f>
        <v>Mar</v>
      </c>
      <c r="D5" s="187" t="str">
        <f>'[3]Data inputs for Bartamane'!D5</f>
        <v>Jul  (p)</v>
      </c>
      <c r="E5" s="187" t="str">
        <f>'[3]Data inputs for Bartamane'!E5</f>
        <v>Mar (e)</v>
      </c>
      <c r="F5" s="1358" t="s">
        <v>1523</v>
      </c>
      <c r="G5" s="1358"/>
      <c r="H5" s="1358" t="s">
        <v>1217</v>
      </c>
      <c r="I5" s="1359"/>
      <c r="K5" s="345" t="s">
        <v>396</v>
      </c>
      <c r="L5" s="187" t="s">
        <v>1183</v>
      </c>
      <c r="M5" s="187" t="s">
        <v>1027</v>
      </c>
      <c r="N5" s="187" t="s">
        <v>671</v>
      </c>
      <c r="O5" s="187" t="s">
        <v>950</v>
      </c>
      <c r="P5" s="1351" t="s">
        <v>1523</v>
      </c>
      <c r="Q5" s="1352"/>
      <c r="R5" s="1351" t="s">
        <v>1217</v>
      </c>
      <c r="S5" s="1353"/>
    </row>
    <row r="6" spans="1:19" ht="12.75">
      <c r="A6" s="346"/>
      <c r="B6" s="206"/>
      <c r="C6" s="206"/>
      <c r="D6" s="206"/>
      <c r="E6" s="81"/>
      <c r="F6" s="198" t="s">
        <v>625</v>
      </c>
      <c r="G6" s="198" t="s">
        <v>672</v>
      </c>
      <c r="H6" s="198" t="s">
        <v>625</v>
      </c>
      <c r="I6" s="347" t="s">
        <v>672</v>
      </c>
      <c r="K6" s="346"/>
      <c r="L6" s="206"/>
      <c r="M6" s="206"/>
      <c r="N6" s="206"/>
      <c r="O6" s="81"/>
      <c r="P6" s="198" t="s">
        <v>625</v>
      </c>
      <c r="Q6" s="198" t="s">
        <v>672</v>
      </c>
      <c r="R6" s="198" t="s">
        <v>625</v>
      </c>
      <c r="S6" s="347" t="s">
        <v>672</v>
      </c>
    </row>
    <row r="7" spans="1:19" ht="15" customHeight="1">
      <c r="A7" s="348" t="s">
        <v>397</v>
      </c>
      <c r="B7" s="129">
        <v>13376.255219329998</v>
      </c>
      <c r="C7" s="349">
        <v>15480.914917755805</v>
      </c>
      <c r="D7" s="129">
        <v>14290.870771449143</v>
      </c>
      <c r="E7" s="129">
        <v>15175.619847069998</v>
      </c>
      <c r="F7" s="349">
        <v>2104.6596984258067</v>
      </c>
      <c r="G7" s="349">
        <v>15.734296811146123</v>
      </c>
      <c r="H7" s="349">
        <v>884.7490756208554</v>
      </c>
      <c r="I7" s="350">
        <v>6.191008859925047</v>
      </c>
      <c r="K7" s="348" t="s">
        <v>479</v>
      </c>
      <c r="L7" s="129">
        <v>6977.660469810001</v>
      </c>
      <c r="M7" s="192">
        <v>9375.68102836</v>
      </c>
      <c r="N7" s="129">
        <v>10546.397792374953</v>
      </c>
      <c r="O7" s="129">
        <v>12725.060802854998</v>
      </c>
      <c r="P7" s="192">
        <v>2398.02055855</v>
      </c>
      <c r="Q7" s="192">
        <v>34.36711443506647</v>
      </c>
      <c r="R7" s="192">
        <v>2178.6630104800442</v>
      </c>
      <c r="S7" s="359">
        <v>20.657887682325217</v>
      </c>
    </row>
    <row r="8" spans="1:19" ht="15" customHeight="1">
      <c r="A8" s="351" t="s">
        <v>398</v>
      </c>
      <c r="B8" s="352">
        <v>746.10944347</v>
      </c>
      <c r="C8" s="1058">
        <v>954.1661329699998</v>
      </c>
      <c r="D8" s="352">
        <v>741.6803736830632</v>
      </c>
      <c r="E8" s="352">
        <v>1264.1535999099997</v>
      </c>
      <c r="F8" s="1059">
        <v>208.05668949999983</v>
      </c>
      <c r="G8" s="1059">
        <v>27.885545655657623</v>
      </c>
      <c r="H8" s="1059">
        <v>522.4732262269365</v>
      </c>
      <c r="I8" s="1060">
        <v>70.4445263439317</v>
      </c>
      <c r="K8" s="351" t="s">
        <v>480</v>
      </c>
      <c r="L8" s="352">
        <v>6234.48889921</v>
      </c>
      <c r="M8" s="1058">
        <v>6986.29878227</v>
      </c>
      <c r="N8" s="352">
        <v>7226.027425065235</v>
      </c>
      <c r="O8" s="352">
        <v>7928.79775557</v>
      </c>
      <c r="P8" s="1058">
        <v>751.8098830599993</v>
      </c>
      <c r="Q8" s="1058">
        <v>12.058885583311639</v>
      </c>
      <c r="R8" s="1058">
        <v>702.7703305047653</v>
      </c>
      <c r="S8" s="1061">
        <v>9.725541977145499</v>
      </c>
    </row>
    <row r="9" spans="1:19" ht="15" customHeight="1">
      <c r="A9" s="353" t="s">
        <v>399</v>
      </c>
      <c r="B9" s="354">
        <v>721.41223423</v>
      </c>
      <c r="C9" s="1058">
        <v>719.75695008</v>
      </c>
      <c r="D9" s="354">
        <v>885.7339237749632</v>
      </c>
      <c r="E9" s="354">
        <v>1061.90322815</v>
      </c>
      <c r="F9" s="1058">
        <v>-1.655284149999943</v>
      </c>
      <c r="G9" s="1058">
        <v>-0.2294505237725435</v>
      </c>
      <c r="H9" s="1058">
        <v>176.16930437503675</v>
      </c>
      <c r="I9" s="1061">
        <v>19.889641758803826</v>
      </c>
      <c r="K9" s="353" t="s">
        <v>481</v>
      </c>
      <c r="L9" s="354">
        <v>0</v>
      </c>
      <c r="M9" s="1058">
        <v>4.34595118</v>
      </c>
      <c r="N9" s="354">
        <v>136.14212250995706</v>
      </c>
      <c r="O9" s="354">
        <v>126.69364654</v>
      </c>
      <c r="P9" s="1058">
        <v>4.34595118</v>
      </c>
      <c r="Q9" s="1064" t="s">
        <v>1308</v>
      </c>
      <c r="R9" s="1058">
        <v>-9.448475969957059</v>
      </c>
      <c r="S9" s="1061">
        <v>-6.940156210114928</v>
      </c>
    </row>
    <row r="10" spans="1:19" ht="15" customHeight="1">
      <c r="A10" s="353" t="s">
        <v>400</v>
      </c>
      <c r="B10" s="354">
        <v>769.22578507</v>
      </c>
      <c r="C10" s="1058">
        <v>1645.5275053200003</v>
      </c>
      <c r="D10" s="354">
        <v>893.5025933312778</v>
      </c>
      <c r="E10" s="354">
        <v>1082.6408408700001</v>
      </c>
      <c r="F10" s="1058">
        <v>876.3017202500002</v>
      </c>
      <c r="G10" s="1058">
        <v>113.91996176652557</v>
      </c>
      <c r="H10" s="1058">
        <v>189.13824753872234</v>
      </c>
      <c r="I10" s="1061">
        <v>21.16818115026968</v>
      </c>
      <c r="K10" s="353" t="s">
        <v>482</v>
      </c>
      <c r="L10" s="354">
        <v>451.44644139</v>
      </c>
      <c r="M10" s="1058">
        <v>1111.1139412100001</v>
      </c>
      <c r="N10" s="354">
        <v>1744.399445865384</v>
      </c>
      <c r="O10" s="354">
        <v>3548.4567625849995</v>
      </c>
      <c r="P10" s="1058">
        <v>659.6674998200001</v>
      </c>
      <c r="Q10" s="1058">
        <v>146.12309220754716</v>
      </c>
      <c r="R10" s="1058">
        <v>1804.0573167196155</v>
      </c>
      <c r="S10" s="1061">
        <v>103.41996616632927</v>
      </c>
    </row>
    <row r="11" spans="1:19" ht="15" customHeight="1">
      <c r="A11" s="353" t="s">
        <v>230</v>
      </c>
      <c r="B11" s="354">
        <v>56.1373872</v>
      </c>
      <c r="C11" s="1058">
        <v>70.74875949999999</v>
      </c>
      <c r="D11" s="354">
        <v>157.0946017</v>
      </c>
      <c r="E11" s="354">
        <v>120.36431889999999</v>
      </c>
      <c r="F11" s="1058">
        <v>14.611372299999992</v>
      </c>
      <c r="G11" s="1058">
        <v>26.027880934223447</v>
      </c>
      <c r="H11" s="1058">
        <v>-36.73028280000001</v>
      </c>
      <c r="I11" s="1061">
        <v>-23.380996165700843</v>
      </c>
      <c r="K11" s="353" t="s">
        <v>483</v>
      </c>
      <c r="L11" s="354">
        <v>291.72512921</v>
      </c>
      <c r="M11" s="1058">
        <v>1273.9223537</v>
      </c>
      <c r="N11" s="354">
        <v>1439.828798934378</v>
      </c>
      <c r="O11" s="354">
        <v>1121.1126381600002</v>
      </c>
      <c r="P11" s="1058">
        <v>982.19722449</v>
      </c>
      <c r="Q11" s="1058">
        <v>336.6858477875452</v>
      </c>
      <c r="R11" s="1058">
        <v>-318.71616077437784</v>
      </c>
      <c r="S11" s="1061">
        <v>-22.135698425414237</v>
      </c>
    </row>
    <row r="12" spans="1:19" ht="15" customHeight="1">
      <c r="A12" s="355" t="s">
        <v>401</v>
      </c>
      <c r="B12" s="356">
        <v>11083.370369359998</v>
      </c>
      <c r="C12" s="1058">
        <v>12090.715569885806</v>
      </c>
      <c r="D12" s="356">
        <v>11612.85927895984</v>
      </c>
      <c r="E12" s="356">
        <v>11646.557859239998</v>
      </c>
      <c r="F12" s="1058">
        <v>1007.3452005258077</v>
      </c>
      <c r="G12" s="1058">
        <v>9.088798505828297</v>
      </c>
      <c r="H12" s="1058">
        <v>33.69858028015733</v>
      </c>
      <c r="I12" s="1061">
        <v>0.29018331722328167</v>
      </c>
      <c r="K12" s="348" t="s">
        <v>484</v>
      </c>
      <c r="L12" s="129">
        <v>18432.814599690002</v>
      </c>
      <c r="M12" s="192">
        <v>20148.52935735207</v>
      </c>
      <c r="N12" s="129">
        <v>22276.011788368305</v>
      </c>
      <c r="O12" s="129">
        <v>20649.502592270997</v>
      </c>
      <c r="P12" s="192">
        <v>1715.7147576620664</v>
      </c>
      <c r="Q12" s="192">
        <v>9.30793693162259</v>
      </c>
      <c r="R12" s="192">
        <v>-1626.5091960973077</v>
      </c>
      <c r="S12" s="359">
        <v>-7.301617594522057</v>
      </c>
    </row>
    <row r="13" spans="1:19" ht="15" customHeight="1">
      <c r="A13" s="348" t="s">
        <v>402</v>
      </c>
      <c r="B13" s="129">
        <v>1709.3661756</v>
      </c>
      <c r="C13" s="349">
        <v>2404.6418538</v>
      </c>
      <c r="D13" s="129">
        <v>2019.7545935820049</v>
      </c>
      <c r="E13" s="129">
        <v>2138.78618622</v>
      </c>
      <c r="F13" s="349">
        <v>695.2756781999999</v>
      </c>
      <c r="G13" s="349">
        <v>40.67447268610852</v>
      </c>
      <c r="H13" s="349">
        <v>119.03159263799535</v>
      </c>
      <c r="I13" s="350">
        <v>5.893369076432924</v>
      </c>
      <c r="K13" s="353" t="s">
        <v>485</v>
      </c>
      <c r="L13" s="354">
        <v>3818.9523247999996</v>
      </c>
      <c r="M13" s="1058">
        <v>4658.849483159999</v>
      </c>
      <c r="N13" s="354">
        <v>4318.397210327535</v>
      </c>
      <c r="O13" s="354">
        <v>3724.4219353300005</v>
      </c>
      <c r="P13" s="1058">
        <v>839.8971583599996</v>
      </c>
      <c r="Q13" s="1058">
        <v>21.992868381879717</v>
      </c>
      <c r="R13" s="1058">
        <v>-593.9752749975341</v>
      </c>
      <c r="S13" s="1061">
        <v>-13.754530814743726</v>
      </c>
    </row>
    <row r="14" spans="1:19" ht="15" customHeight="1">
      <c r="A14" s="351" t="s">
        <v>403</v>
      </c>
      <c r="B14" s="352">
        <v>1062.3656139199998</v>
      </c>
      <c r="C14" s="1058">
        <v>1462.3960861299997</v>
      </c>
      <c r="D14" s="352">
        <v>1075.4058550534974</v>
      </c>
      <c r="E14" s="352">
        <v>1153.5968834600003</v>
      </c>
      <c r="F14" s="1058">
        <v>400.03047220999997</v>
      </c>
      <c r="G14" s="1058">
        <v>37.65468939962545</v>
      </c>
      <c r="H14" s="1058">
        <v>78.19102840650294</v>
      </c>
      <c r="I14" s="1061">
        <v>7.2708390082749945</v>
      </c>
      <c r="K14" s="353" t="s">
        <v>495</v>
      </c>
      <c r="L14" s="354">
        <v>2504.6424484299996</v>
      </c>
      <c r="M14" s="1058">
        <v>3273.3686948299996</v>
      </c>
      <c r="N14" s="354">
        <v>3787.7683331314693</v>
      </c>
      <c r="O14" s="354">
        <v>3887.2431126999995</v>
      </c>
      <c r="P14" s="1058">
        <v>768.7262464</v>
      </c>
      <c r="Q14" s="1058">
        <v>30.692055342344986</v>
      </c>
      <c r="R14" s="1058">
        <v>99.47477956853027</v>
      </c>
      <c r="S14" s="1061">
        <v>2.626210761054948</v>
      </c>
    </row>
    <row r="15" spans="1:19" ht="15" customHeight="1">
      <c r="A15" s="353" t="s">
        <v>404</v>
      </c>
      <c r="B15" s="354">
        <v>54.034304320000004</v>
      </c>
      <c r="C15" s="1058">
        <v>63.78382316999999</v>
      </c>
      <c r="D15" s="354">
        <v>46.32226246</v>
      </c>
      <c r="E15" s="354">
        <v>93.90160178</v>
      </c>
      <c r="F15" s="1058">
        <v>9.749518849999987</v>
      </c>
      <c r="G15" s="1058">
        <v>18.043202318774643</v>
      </c>
      <c r="H15" s="1058">
        <v>47.579339319999995</v>
      </c>
      <c r="I15" s="1061">
        <v>102.7137639511574</v>
      </c>
      <c r="K15" s="353" t="s">
        <v>496</v>
      </c>
      <c r="L15" s="354">
        <v>90.63437810999999</v>
      </c>
      <c r="M15" s="1058">
        <v>2.0669600800000003</v>
      </c>
      <c r="N15" s="354">
        <v>2.46973165</v>
      </c>
      <c r="O15" s="354">
        <v>1.685</v>
      </c>
      <c r="P15" s="1058">
        <v>-88.56741802999998</v>
      </c>
      <c r="Q15" s="1058">
        <v>-97.71945246042137</v>
      </c>
      <c r="R15" s="1058">
        <v>-0.7847316499999999</v>
      </c>
      <c r="S15" s="1061">
        <v>-31.77396418756669</v>
      </c>
    </row>
    <row r="16" spans="1:19" ht="15" customHeight="1">
      <c r="A16" s="353" t="s">
        <v>405</v>
      </c>
      <c r="B16" s="354">
        <v>116.40138019000001</v>
      </c>
      <c r="C16" s="1058">
        <v>70.51863702</v>
      </c>
      <c r="D16" s="354">
        <v>44.088568620000004</v>
      </c>
      <c r="E16" s="354">
        <v>44.60272045000001</v>
      </c>
      <c r="F16" s="1058">
        <v>-45.88274317000001</v>
      </c>
      <c r="G16" s="1058">
        <v>-39.417696847843544</v>
      </c>
      <c r="H16" s="1058">
        <v>0.514151830000003</v>
      </c>
      <c r="I16" s="1061">
        <v>1.1661794567010892</v>
      </c>
      <c r="K16" s="353" t="s">
        <v>497</v>
      </c>
      <c r="L16" s="354">
        <v>0</v>
      </c>
      <c r="M16" s="1058">
        <v>0</v>
      </c>
      <c r="N16" s="354">
        <v>0</v>
      </c>
      <c r="O16" s="354">
        <v>0</v>
      </c>
      <c r="P16" s="1058">
        <v>0</v>
      </c>
      <c r="Q16" s="1064" t="s">
        <v>1308</v>
      </c>
      <c r="R16" s="1058">
        <v>0</v>
      </c>
      <c r="S16" s="1065" t="s">
        <v>1308</v>
      </c>
    </row>
    <row r="17" spans="1:19" ht="15" customHeight="1">
      <c r="A17" s="353" t="s">
        <v>406</v>
      </c>
      <c r="B17" s="354">
        <v>18.417001</v>
      </c>
      <c r="C17" s="1058">
        <v>13.916999999999998</v>
      </c>
      <c r="D17" s="354">
        <v>14.007960419358204</v>
      </c>
      <c r="E17" s="354">
        <v>13.947</v>
      </c>
      <c r="F17" s="1058">
        <v>-4.500001000000001</v>
      </c>
      <c r="G17" s="1058">
        <v>-24.43395099994837</v>
      </c>
      <c r="H17" s="1058">
        <v>-0.06096041935820473</v>
      </c>
      <c r="I17" s="1061">
        <v>-0.43518412055163225</v>
      </c>
      <c r="K17" s="353" t="s">
        <v>498</v>
      </c>
      <c r="L17" s="354">
        <v>1527.2861295600003</v>
      </c>
      <c r="M17" s="1058">
        <v>21.8829142</v>
      </c>
      <c r="N17" s="354">
        <v>16.860428059999997</v>
      </c>
      <c r="O17" s="354">
        <v>9.52540591</v>
      </c>
      <c r="P17" s="1058">
        <v>-1505.4032153600003</v>
      </c>
      <c r="Q17" s="1058">
        <v>-98.56720271490292</v>
      </c>
      <c r="R17" s="1058">
        <v>-7.335022149999997</v>
      </c>
      <c r="S17" s="1061">
        <v>-43.50436491824157</v>
      </c>
    </row>
    <row r="18" spans="1:19" ht="15" customHeight="1">
      <c r="A18" s="353" t="s">
        <v>407</v>
      </c>
      <c r="B18" s="354">
        <v>3.65</v>
      </c>
      <c r="C18" s="1058">
        <v>3.885</v>
      </c>
      <c r="D18" s="354">
        <v>6.355261304455981</v>
      </c>
      <c r="E18" s="354">
        <v>6.386</v>
      </c>
      <c r="F18" s="1058">
        <v>0.235</v>
      </c>
      <c r="G18" s="1058">
        <v>6.438356164383559</v>
      </c>
      <c r="H18" s="1058">
        <v>0.0307386955440192</v>
      </c>
      <c r="I18" s="1061">
        <v>0.48367319723685975</v>
      </c>
      <c r="K18" s="353" t="s">
        <v>499</v>
      </c>
      <c r="L18" s="354">
        <v>2765.70155271</v>
      </c>
      <c r="M18" s="1058">
        <v>3465.31816777</v>
      </c>
      <c r="N18" s="354">
        <v>5461.622939834559</v>
      </c>
      <c r="O18" s="354">
        <v>5590.999476026</v>
      </c>
      <c r="P18" s="1058">
        <v>699.6166150599997</v>
      </c>
      <c r="Q18" s="1058">
        <v>25.29617175701671</v>
      </c>
      <c r="R18" s="1058">
        <v>129.37653619144112</v>
      </c>
      <c r="S18" s="1061">
        <v>2.3688295149016665</v>
      </c>
    </row>
    <row r="19" spans="1:19" ht="15" customHeight="1">
      <c r="A19" s="353" t="s">
        <v>408</v>
      </c>
      <c r="B19" s="354">
        <v>173.79593448000003</v>
      </c>
      <c r="C19" s="1058">
        <v>277.5153931</v>
      </c>
      <c r="D19" s="354">
        <v>345.9447235550982</v>
      </c>
      <c r="E19" s="354">
        <v>396.48707269999994</v>
      </c>
      <c r="F19" s="1058">
        <v>103.71945861999995</v>
      </c>
      <c r="G19" s="1058">
        <v>59.67887507284338</v>
      </c>
      <c r="H19" s="1058">
        <v>50.54234914490172</v>
      </c>
      <c r="I19" s="1061">
        <v>14.609949423567926</v>
      </c>
      <c r="K19" s="353" t="s">
        <v>500</v>
      </c>
      <c r="L19" s="354">
        <v>762.0771883</v>
      </c>
      <c r="M19" s="1058">
        <v>987.6330159400002</v>
      </c>
      <c r="N19" s="354">
        <v>1091.397192783338</v>
      </c>
      <c r="O19" s="354">
        <v>1260.9458711799996</v>
      </c>
      <c r="P19" s="1058">
        <v>225.5558276400002</v>
      </c>
      <c r="Q19" s="1058">
        <v>29.597504177123813</v>
      </c>
      <c r="R19" s="1058">
        <v>169.54867839666167</v>
      </c>
      <c r="S19" s="1061">
        <v>15.535011407191712</v>
      </c>
    </row>
    <row r="20" spans="1:19" ht="15" customHeight="1">
      <c r="A20" s="355" t="s">
        <v>409</v>
      </c>
      <c r="B20" s="356">
        <v>280.70194168999996</v>
      </c>
      <c r="C20" s="1058">
        <v>512.6259143799999</v>
      </c>
      <c r="D20" s="356">
        <v>487.62996216959516</v>
      </c>
      <c r="E20" s="356">
        <v>429.86490783</v>
      </c>
      <c r="F20" s="1058">
        <v>231.92397268999997</v>
      </c>
      <c r="G20" s="1058">
        <v>82.62286013900498</v>
      </c>
      <c r="H20" s="1058">
        <v>-57.76505433959517</v>
      </c>
      <c r="I20" s="1061">
        <v>-11.846083879379172</v>
      </c>
      <c r="K20" s="355" t="s">
        <v>501</v>
      </c>
      <c r="L20" s="356">
        <v>6963.520577780002</v>
      </c>
      <c r="M20" s="1058">
        <v>7739.410121372069</v>
      </c>
      <c r="N20" s="356">
        <v>7597.495952581402</v>
      </c>
      <c r="O20" s="356">
        <v>6174.681791124998</v>
      </c>
      <c r="P20" s="1058">
        <v>775.8895435920667</v>
      </c>
      <c r="Q20" s="1058">
        <v>11.142202208289063</v>
      </c>
      <c r="R20" s="1058">
        <v>-1422.8141614564038</v>
      </c>
      <c r="S20" s="1061">
        <v>-18.727409271905884</v>
      </c>
    </row>
    <row r="21" spans="1:19" ht="15" customHeight="1">
      <c r="A21" s="348" t="s">
        <v>410</v>
      </c>
      <c r="B21" s="129">
        <v>87878.03042685952</v>
      </c>
      <c r="C21" s="349">
        <v>97743.47096723536</v>
      </c>
      <c r="D21" s="129">
        <v>94713.70807512726</v>
      </c>
      <c r="E21" s="129">
        <v>113924.7612444363</v>
      </c>
      <c r="F21" s="349">
        <v>9865.440540375843</v>
      </c>
      <c r="G21" s="349">
        <v>11.226287722261599</v>
      </c>
      <c r="H21" s="349">
        <v>19211.053169309045</v>
      </c>
      <c r="I21" s="350">
        <v>20.283286928298455</v>
      </c>
      <c r="K21" s="348" t="s">
        <v>502</v>
      </c>
      <c r="L21" s="129">
        <v>68808.33648494998</v>
      </c>
      <c r="M21" s="192">
        <v>85915.88643010192</v>
      </c>
      <c r="N21" s="129">
        <v>88584.1486379595</v>
      </c>
      <c r="O21" s="129">
        <v>100062.16617073999</v>
      </c>
      <c r="P21" s="192">
        <v>17107.549945151943</v>
      </c>
      <c r="Q21" s="192">
        <v>24.86261232153719</v>
      </c>
      <c r="R21" s="192">
        <v>11478.01753278049</v>
      </c>
      <c r="S21" s="359">
        <v>12.95719122355713</v>
      </c>
    </row>
    <row r="22" spans="1:19" ht="15" customHeight="1">
      <c r="A22" s="351" t="s">
        <v>411</v>
      </c>
      <c r="B22" s="352">
        <v>17877.220434752508</v>
      </c>
      <c r="C22" s="1058">
        <v>18540.886806405964</v>
      </c>
      <c r="D22" s="352">
        <v>18974.568644060248</v>
      </c>
      <c r="E22" s="352">
        <v>22885.187670503998</v>
      </c>
      <c r="F22" s="1058">
        <v>663.6663716534567</v>
      </c>
      <c r="G22" s="1058">
        <v>3.7123577128540592</v>
      </c>
      <c r="H22" s="1058">
        <v>3910.61902644375</v>
      </c>
      <c r="I22" s="1061">
        <v>20.609791451928057</v>
      </c>
      <c r="K22" s="351" t="s">
        <v>503</v>
      </c>
      <c r="L22" s="352">
        <v>28104.00931019999</v>
      </c>
      <c r="M22" s="1058">
        <v>33521.08438990192</v>
      </c>
      <c r="N22" s="352">
        <v>33324.01520557977</v>
      </c>
      <c r="O22" s="352">
        <v>35662.822238429995</v>
      </c>
      <c r="P22" s="1058">
        <v>5417.075079701928</v>
      </c>
      <c r="Q22" s="1058">
        <v>19.275097086364365</v>
      </c>
      <c r="R22" s="1058">
        <v>2338.8070328502217</v>
      </c>
      <c r="S22" s="1061">
        <v>7.018383044245556</v>
      </c>
    </row>
    <row r="23" spans="1:19" ht="15" customHeight="1">
      <c r="A23" s="353" t="s">
        <v>412</v>
      </c>
      <c r="B23" s="354">
        <v>1787.68282697</v>
      </c>
      <c r="C23" s="1058">
        <v>4680.946528310002</v>
      </c>
      <c r="D23" s="354">
        <v>5465.721012240422</v>
      </c>
      <c r="E23" s="354">
        <v>6190.4334569699995</v>
      </c>
      <c r="F23" s="1058">
        <v>2893.2637013400017</v>
      </c>
      <c r="G23" s="1058">
        <v>161.84435279517035</v>
      </c>
      <c r="H23" s="1058">
        <v>724.7124447295773</v>
      </c>
      <c r="I23" s="1061">
        <v>13.259228619729981</v>
      </c>
      <c r="K23" s="353" t="s">
        <v>504</v>
      </c>
      <c r="L23" s="354">
        <v>10744.23880417</v>
      </c>
      <c r="M23" s="1058">
        <v>12005.67118909</v>
      </c>
      <c r="N23" s="354">
        <v>12938.843452242358</v>
      </c>
      <c r="O23" s="354">
        <v>14851.134609419998</v>
      </c>
      <c r="P23" s="1058">
        <v>1261.432384920001</v>
      </c>
      <c r="Q23" s="1058">
        <v>11.740546798256384</v>
      </c>
      <c r="R23" s="1058">
        <v>1912.2911571776403</v>
      </c>
      <c r="S23" s="1061">
        <v>14.779459727107463</v>
      </c>
    </row>
    <row r="24" spans="1:19" ht="15" customHeight="1">
      <c r="A24" s="353" t="s">
        <v>1325</v>
      </c>
      <c r="B24" s="354">
        <v>2357.0178607099997</v>
      </c>
      <c r="C24" s="357">
        <v>3363.06248256</v>
      </c>
      <c r="D24" s="354">
        <v>2587.4475962749475</v>
      </c>
      <c r="E24" s="354">
        <v>3133.9799011099994</v>
      </c>
      <c r="F24" s="357">
        <v>1006.0446218500001</v>
      </c>
      <c r="G24" s="357">
        <v>42.682944351849386</v>
      </c>
      <c r="H24" s="357">
        <v>546.532304835052</v>
      </c>
      <c r="I24" s="358">
        <v>21.12244922841623</v>
      </c>
      <c r="K24" s="353" t="s">
        <v>505</v>
      </c>
      <c r="L24" s="354">
        <v>6574.487359270002</v>
      </c>
      <c r="M24" s="1058">
        <v>9849.40883118</v>
      </c>
      <c r="N24" s="354">
        <v>9774.23962664854</v>
      </c>
      <c r="O24" s="354">
        <v>10084.70914177</v>
      </c>
      <c r="P24" s="1058">
        <v>3274.921471909998</v>
      </c>
      <c r="Q24" s="1058">
        <v>49.81257538342319</v>
      </c>
      <c r="R24" s="1058">
        <v>310.46951512146006</v>
      </c>
      <c r="S24" s="1061">
        <v>3.1764058073120522</v>
      </c>
    </row>
    <row r="25" spans="1:19" ht="15" customHeight="1">
      <c r="A25" s="353" t="s">
        <v>413</v>
      </c>
      <c r="B25" s="354">
        <v>1531.3638139299999</v>
      </c>
      <c r="C25" s="1058">
        <v>2186.0866302499994</v>
      </c>
      <c r="D25" s="354">
        <v>1865.4052953049472</v>
      </c>
      <c r="E25" s="354">
        <v>1649.83052283</v>
      </c>
      <c r="F25" s="1058">
        <v>654.7228163199995</v>
      </c>
      <c r="G25" s="1058">
        <v>42.754230599178015</v>
      </c>
      <c r="H25" s="1058">
        <v>-215.57477247494717</v>
      </c>
      <c r="I25" s="1061">
        <v>-11.556457624384842</v>
      </c>
      <c r="K25" s="353" t="s">
        <v>506</v>
      </c>
      <c r="L25" s="354">
        <v>12539.17360432</v>
      </c>
      <c r="M25" s="1058">
        <v>17843.873311829997</v>
      </c>
      <c r="N25" s="354">
        <v>20214.50034205228</v>
      </c>
      <c r="O25" s="354">
        <v>23496.029914469997</v>
      </c>
      <c r="P25" s="1058">
        <v>5304.699707509997</v>
      </c>
      <c r="Q25" s="1058">
        <v>42.30501845578101</v>
      </c>
      <c r="R25" s="1058">
        <v>3281.529572417716</v>
      </c>
      <c r="S25" s="1061">
        <v>16.233542837520158</v>
      </c>
    </row>
    <row r="26" spans="1:19" ht="15" customHeight="1">
      <c r="A26" s="353" t="s">
        <v>414</v>
      </c>
      <c r="B26" s="354">
        <v>825.6540467799999</v>
      </c>
      <c r="C26" s="1058">
        <v>1176.97585231</v>
      </c>
      <c r="D26" s="354">
        <v>722.0423009699998</v>
      </c>
      <c r="E26" s="354">
        <v>1484.14937828</v>
      </c>
      <c r="F26" s="1058">
        <v>351.32180553</v>
      </c>
      <c r="G26" s="1058">
        <v>42.55072774125355</v>
      </c>
      <c r="H26" s="1058">
        <v>762.1070773100002</v>
      </c>
      <c r="I26" s="1061">
        <v>105.54881290004437</v>
      </c>
      <c r="K26" s="353" t="s">
        <v>507</v>
      </c>
      <c r="L26" s="354">
        <v>9859.666706989998</v>
      </c>
      <c r="M26" s="1058">
        <v>11775.08108883</v>
      </c>
      <c r="N26" s="354">
        <v>11286.597543105447</v>
      </c>
      <c r="O26" s="354">
        <v>14963.795636670005</v>
      </c>
      <c r="P26" s="1058">
        <v>1915.4143818400025</v>
      </c>
      <c r="Q26" s="1058">
        <v>19.426766023257887</v>
      </c>
      <c r="R26" s="1058">
        <v>3677.198093564559</v>
      </c>
      <c r="S26" s="1061">
        <v>32.58021808185071</v>
      </c>
    </row>
    <row r="27" spans="1:19" ht="15" customHeight="1">
      <c r="A27" s="353" t="s">
        <v>415</v>
      </c>
      <c r="B27" s="354">
        <v>259.36962176000003</v>
      </c>
      <c r="C27" s="1058">
        <v>60.4757408</v>
      </c>
      <c r="D27" s="354">
        <v>67.0160301</v>
      </c>
      <c r="E27" s="354">
        <v>71.70201812</v>
      </c>
      <c r="F27" s="1058">
        <v>-198.89388096000005</v>
      </c>
      <c r="G27" s="1058">
        <v>-76.68356826461374</v>
      </c>
      <c r="H27" s="1058">
        <v>4.685988020000011</v>
      </c>
      <c r="I27" s="1061">
        <v>6.992339016512425</v>
      </c>
      <c r="K27" s="355" t="s">
        <v>508</v>
      </c>
      <c r="L27" s="356">
        <v>986.7607</v>
      </c>
      <c r="M27" s="1058">
        <v>920.7676192700001</v>
      </c>
      <c r="N27" s="356">
        <v>1045.9524683311167</v>
      </c>
      <c r="O27" s="356">
        <v>1003.6746299800001</v>
      </c>
      <c r="P27" s="1058">
        <v>-65.99308072999997</v>
      </c>
      <c r="Q27" s="1058">
        <v>-6.687850532555661</v>
      </c>
      <c r="R27" s="1058">
        <v>-42.27783835111666</v>
      </c>
      <c r="S27" s="1061">
        <v>-4.042042026878489</v>
      </c>
    </row>
    <row r="28" spans="1:19" ht="15" customHeight="1">
      <c r="A28" s="353" t="s">
        <v>416</v>
      </c>
      <c r="B28" s="354">
        <v>2017.1857115299997</v>
      </c>
      <c r="C28" s="1058">
        <v>2467.7196973893997</v>
      </c>
      <c r="D28" s="354">
        <v>2910.672865274021</v>
      </c>
      <c r="E28" s="354">
        <v>3023.448006040001</v>
      </c>
      <c r="F28" s="1058">
        <v>450.5339858594</v>
      </c>
      <c r="G28" s="1058">
        <v>22.334779752017873</v>
      </c>
      <c r="H28" s="1058">
        <v>112.77514076597981</v>
      </c>
      <c r="I28" s="1061">
        <v>3.874538499721189</v>
      </c>
      <c r="K28" s="348" t="s">
        <v>509</v>
      </c>
      <c r="L28" s="129">
        <v>38882.66007349</v>
      </c>
      <c r="M28" s="192">
        <v>54987.706871450064</v>
      </c>
      <c r="N28" s="129">
        <v>54093.25578451061</v>
      </c>
      <c r="O28" s="129">
        <v>57347.678311870004</v>
      </c>
      <c r="P28" s="192">
        <v>16105.046797960065</v>
      </c>
      <c r="Q28" s="192">
        <v>41.41961164056367</v>
      </c>
      <c r="R28" s="192">
        <v>3254.422527359391</v>
      </c>
      <c r="S28" s="359">
        <v>6.016318448872663</v>
      </c>
    </row>
    <row r="29" spans="1:19" ht="15" customHeight="1">
      <c r="A29" s="353" t="s">
        <v>417</v>
      </c>
      <c r="B29" s="354">
        <v>505.04867823000006</v>
      </c>
      <c r="C29" s="1058">
        <v>269.741</v>
      </c>
      <c r="D29" s="354">
        <v>31.153</v>
      </c>
      <c r="E29" s="354">
        <v>43.85626162</v>
      </c>
      <c r="F29" s="1058">
        <v>-235.30767823000008</v>
      </c>
      <c r="G29" s="1058">
        <v>-46.591088814381685</v>
      </c>
      <c r="H29" s="1058">
        <v>12.70326162</v>
      </c>
      <c r="I29" s="1061">
        <v>40.777009019998076</v>
      </c>
      <c r="K29" s="351" t="s">
        <v>530</v>
      </c>
      <c r="L29" s="352">
        <v>63.39849415</v>
      </c>
      <c r="M29" s="1058">
        <v>65.52993959</v>
      </c>
      <c r="N29" s="352">
        <v>1.3984941499999999</v>
      </c>
      <c r="O29" s="352">
        <v>0.5893293300000001</v>
      </c>
      <c r="P29" s="1058">
        <v>2.1314454400000002</v>
      </c>
      <c r="Q29" s="1058">
        <v>3.3619811772769057</v>
      </c>
      <c r="R29" s="1058">
        <v>-0.8091648199999998</v>
      </c>
      <c r="S29" s="1061">
        <v>-57.859721472556735</v>
      </c>
    </row>
    <row r="30" spans="1:19" ht="15" customHeight="1">
      <c r="A30" s="353" t="s">
        <v>418</v>
      </c>
      <c r="B30" s="354">
        <v>8282.195720503998</v>
      </c>
      <c r="C30" s="1058">
        <v>8473.1230761625</v>
      </c>
      <c r="D30" s="354">
        <v>7705.943168431586</v>
      </c>
      <c r="E30" s="354">
        <v>8111.798967364996</v>
      </c>
      <c r="F30" s="1058">
        <v>190.92735565850126</v>
      </c>
      <c r="G30" s="1058">
        <v>2.3052746168003226</v>
      </c>
      <c r="H30" s="1058">
        <v>405.85579893341037</v>
      </c>
      <c r="I30" s="1061">
        <v>5.266789412567332</v>
      </c>
      <c r="K30" s="353" t="s">
        <v>531</v>
      </c>
      <c r="L30" s="354">
        <v>1320.1005597099997</v>
      </c>
      <c r="M30" s="1058">
        <v>703.32113727</v>
      </c>
      <c r="N30" s="354">
        <v>495.62196617844876</v>
      </c>
      <c r="O30" s="354">
        <v>720.7741964100001</v>
      </c>
      <c r="P30" s="1058">
        <v>-616.7794224399997</v>
      </c>
      <c r="Q30" s="1058">
        <v>-46.72215445280124</v>
      </c>
      <c r="R30" s="1058">
        <v>225.1522302315513</v>
      </c>
      <c r="S30" s="1061">
        <v>45.42821860128879</v>
      </c>
    </row>
    <row r="31" spans="1:19" ht="15" customHeight="1">
      <c r="A31" s="353" t="s">
        <v>419</v>
      </c>
      <c r="B31" s="354">
        <v>1827.0541819300001</v>
      </c>
      <c r="C31" s="1058">
        <v>551.65117805</v>
      </c>
      <c r="D31" s="354">
        <v>486.05721151999995</v>
      </c>
      <c r="E31" s="354">
        <v>793.8068231000001</v>
      </c>
      <c r="F31" s="1058">
        <v>-1275.4030038800001</v>
      </c>
      <c r="G31" s="1058">
        <v>-69.8065233365293</v>
      </c>
      <c r="H31" s="1058">
        <v>307.74961158000013</v>
      </c>
      <c r="I31" s="1061">
        <v>63.31551189573021</v>
      </c>
      <c r="K31" s="353" t="s">
        <v>532</v>
      </c>
      <c r="L31" s="354">
        <v>788.69054661</v>
      </c>
      <c r="M31" s="1058">
        <v>1017.8665632</v>
      </c>
      <c r="N31" s="354">
        <v>1061.9309836624548</v>
      </c>
      <c r="O31" s="354">
        <v>1078.36661006</v>
      </c>
      <c r="P31" s="1058">
        <v>229.17601659000002</v>
      </c>
      <c r="Q31" s="1058">
        <v>29.057786678825938</v>
      </c>
      <c r="R31" s="1058">
        <v>16.43562639754532</v>
      </c>
      <c r="S31" s="1061">
        <v>1.5477113532238311</v>
      </c>
    </row>
    <row r="32" spans="1:19" ht="15" customHeight="1">
      <c r="A32" s="353" t="s">
        <v>420</v>
      </c>
      <c r="B32" s="354">
        <v>1976.6225991</v>
      </c>
      <c r="C32" s="1058">
        <v>2024.86192424</v>
      </c>
      <c r="D32" s="354">
        <v>1913.5833642609462</v>
      </c>
      <c r="E32" s="354">
        <v>1802.5565141900001</v>
      </c>
      <c r="F32" s="1058">
        <v>48.23932514000012</v>
      </c>
      <c r="G32" s="1058">
        <v>2.440492442106275</v>
      </c>
      <c r="H32" s="1058">
        <v>-111.02685007094601</v>
      </c>
      <c r="I32" s="1061">
        <v>-5.802038842129368</v>
      </c>
      <c r="K32" s="353" t="s">
        <v>533</v>
      </c>
      <c r="L32" s="354">
        <v>3656.8801750899993</v>
      </c>
      <c r="M32" s="1058">
        <v>4157.23963012</v>
      </c>
      <c r="N32" s="354">
        <v>5108.414209745795</v>
      </c>
      <c r="O32" s="354">
        <v>5263.82331921</v>
      </c>
      <c r="P32" s="1058">
        <v>500.3594550300004</v>
      </c>
      <c r="Q32" s="1058">
        <v>13.682686636503918</v>
      </c>
      <c r="R32" s="1058">
        <v>155.40910946420445</v>
      </c>
      <c r="S32" s="1061">
        <v>3.042218251756408</v>
      </c>
    </row>
    <row r="33" spans="1:19" ht="15" customHeight="1">
      <c r="A33" s="353" t="s">
        <v>421</v>
      </c>
      <c r="B33" s="354">
        <v>2258.92904337</v>
      </c>
      <c r="C33" s="1058">
        <v>2784.85243181</v>
      </c>
      <c r="D33" s="354">
        <v>2605.835747297425</v>
      </c>
      <c r="E33" s="354">
        <v>3751.0533187199994</v>
      </c>
      <c r="F33" s="1058">
        <v>525.92338844</v>
      </c>
      <c r="G33" s="1058">
        <v>23.281979130048168</v>
      </c>
      <c r="H33" s="1058">
        <v>1145.2175714225746</v>
      </c>
      <c r="I33" s="1061">
        <v>43.94818716453281</v>
      </c>
      <c r="K33" s="353" t="s">
        <v>534</v>
      </c>
      <c r="L33" s="354">
        <v>572.7901449999999</v>
      </c>
      <c r="M33" s="1058">
        <v>375.66291864999994</v>
      </c>
      <c r="N33" s="354">
        <v>340.3269042600001</v>
      </c>
      <c r="O33" s="354">
        <v>369.56892687</v>
      </c>
      <c r="P33" s="1058">
        <v>-197.12722635</v>
      </c>
      <c r="Q33" s="1058">
        <v>-34.41526151781121</v>
      </c>
      <c r="R33" s="1058">
        <v>29.24202260999988</v>
      </c>
      <c r="S33" s="1061">
        <v>8.59233350169101</v>
      </c>
    </row>
    <row r="34" spans="1:19" ht="15" customHeight="1">
      <c r="A34" s="353" t="s">
        <v>422</v>
      </c>
      <c r="B34" s="354">
        <v>3501.2012874600005</v>
      </c>
      <c r="C34" s="1058">
        <v>297.41515754</v>
      </c>
      <c r="D34" s="354">
        <v>149.53872317999998</v>
      </c>
      <c r="E34" s="354">
        <v>565.946276544</v>
      </c>
      <c r="F34" s="1058">
        <v>-3203.7861299200003</v>
      </c>
      <c r="G34" s="1058">
        <v>-91.50533964998726</v>
      </c>
      <c r="H34" s="1058">
        <v>416.4075533640001</v>
      </c>
      <c r="I34" s="1061">
        <v>278.4613540285279</v>
      </c>
      <c r="K34" s="353" t="s">
        <v>535</v>
      </c>
      <c r="L34" s="354">
        <v>921.7154259499999</v>
      </c>
      <c r="M34" s="1058">
        <v>1258.54179953</v>
      </c>
      <c r="N34" s="354">
        <v>964.0997884300001</v>
      </c>
      <c r="O34" s="354">
        <v>1172.6266654200003</v>
      </c>
      <c r="P34" s="1058">
        <v>336.82637358</v>
      </c>
      <c r="Q34" s="1058">
        <v>36.54342371810014</v>
      </c>
      <c r="R34" s="1058">
        <v>208.52687699000023</v>
      </c>
      <c r="S34" s="1061">
        <v>21.629179831019187</v>
      </c>
    </row>
    <row r="35" spans="1:19" ht="15" customHeight="1">
      <c r="A35" s="353" t="s">
        <v>423</v>
      </c>
      <c r="B35" s="354">
        <v>3630.0483770600013</v>
      </c>
      <c r="C35" s="1058">
        <v>3959.55406596</v>
      </c>
      <c r="D35" s="354">
        <v>3938.509990475134</v>
      </c>
      <c r="E35" s="354">
        <v>4621.584620316</v>
      </c>
      <c r="F35" s="1058">
        <v>329.50568889999886</v>
      </c>
      <c r="G35" s="1058">
        <v>9.077170733654729</v>
      </c>
      <c r="H35" s="1058">
        <v>683.0746298408658</v>
      </c>
      <c r="I35" s="1061">
        <v>17.34347840916511</v>
      </c>
      <c r="K35" s="353" t="s">
        <v>536</v>
      </c>
      <c r="L35" s="354">
        <v>2208.19037949</v>
      </c>
      <c r="M35" s="1058">
        <v>1812.0971464099998</v>
      </c>
      <c r="N35" s="354">
        <v>1695.6887992304569</v>
      </c>
      <c r="O35" s="354">
        <v>1584.5826061999999</v>
      </c>
      <c r="P35" s="1058">
        <v>-396.0932330800001</v>
      </c>
      <c r="Q35" s="1058">
        <v>-17.937458507154677</v>
      </c>
      <c r="R35" s="1058">
        <v>-111.106193030457</v>
      </c>
      <c r="S35" s="1061">
        <v>-6.5522749858865375</v>
      </c>
    </row>
    <row r="36" spans="1:19" ht="15" customHeight="1">
      <c r="A36" s="353" t="s">
        <v>424</v>
      </c>
      <c r="B36" s="354">
        <v>2218.45882742</v>
      </c>
      <c r="C36" s="1058">
        <v>2030.8190275299996</v>
      </c>
      <c r="D36" s="354">
        <v>1482.4428224905357</v>
      </c>
      <c r="E36" s="354">
        <v>1766.5406021000006</v>
      </c>
      <c r="F36" s="1058">
        <v>-187.6397998900004</v>
      </c>
      <c r="G36" s="1058">
        <v>-8.458115046841765</v>
      </c>
      <c r="H36" s="1058">
        <v>284.09777960946485</v>
      </c>
      <c r="I36" s="1061">
        <v>19.164164398069296</v>
      </c>
      <c r="K36" s="353" t="s">
        <v>543</v>
      </c>
      <c r="L36" s="354">
        <v>0</v>
      </c>
      <c r="M36" s="1058">
        <v>0</v>
      </c>
      <c r="N36" s="354">
        <v>0</v>
      </c>
      <c r="O36" s="354">
        <v>0</v>
      </c>
      <c r="P36" s="1058">
        <v>0</v>
      </c>
      <c r="Q36" s="1064" t="s">
        <v>1308</v>
      </c>
      <c r="R36" s="1058">
        <v>0</v>
      </c>
      <c r="S36" s="1065" t="s">
        <v>1308</v>
      </c>
    </row>
    <row r="37" spans="1:19" ht="15" customHeight="1">
      <c r="A37" s="353" t="s">
        <v>425</v>
      </c>
      <c r="B37" s="354">
        <v>112.70854968999997</v>
      </c>
      <c r="C37" s="1058">
        <v>352.92781912</v>
      </c>
      <c r="D37" s="354">
        <v>400.9642602274844</v>
      </c>
      <c r="E37" s="354">
        <v>464.18302783</v>
      </c>
      <c r="F37" s="1058">
        <v>240.21926943</v>
      </c>
      <c r="G37" s="1058">
        <v>213.1331386045804</v>
      </c>
      <c r="H37" s="1058">
        <v>63.21876760251564</v>
      </c>
      <c r="I37" s="1061">
        <v>15.766683935034234</v>
      </c>
      <c r="K37" s="353" t="s">
        <v>544</v>
      </c>
      <c r="L37" s="354">
        <v>1355.2884616800002</v>
      </c>
      <c r="M37" s="1058">
        <v>1579.23720615</v>
      </c>
      <c r="N37" s="354">
        <v>1523.6076590645266</v>
      </c>
      <c r="O37" s="354">
        <v>1646.91673801</v>
      </c>
      <c r="P37" s="1058">
        <v>223.94874446999984</v>
      </c>
      <c r="Q37" s="1058">
        <v>16.52406486161592</v>
      </c>
      <c r="R37" s="1058">
        <v>123.3090789454734</v>
      </c>
      <c r="S37" s="1061">
        <v>8.093230446293727</v>
      </c>
    </row>
    <row r="38" spans="1:19" ht="15" customHeight="1">
      <c r="A38" s="353" t="s">
        <v>426</v>
      </c>
      <c r="B38" s="354">
        <v>235.91422570999998</v>
      </c>
      <c r="C38" s="1058">
        <v>235.24054323999994</v>
      </c>
      <c r="D38" s="354">
        <v>273.2601234211883</v>
      </c>
      <c r="E38" s="354">
        <v>294.2166345499999</v>
      </c>
      <c r="F38" s="1058">
        <v>-0.6736824700000454</v>
      </c>
      <c r="G38" s="1058">
        <v>-0.2855624615143712</v>
      </c>
      <c r="H38" s="1058">
        <v>20.9565111288116</v>
      </c>
      <c r="I38" s="1061">
        <v>7.66907035920143</v>
      </c>
      <c r="K38" s="353" t="s">
        <v>545</v>
      </c>
      <c r="L38" s="354">
        <v>1277.1295563299998</v>
      </c>
      <c r="M38" s="1058">
        <v>1309.1230281399999</v>
      </c>
      <c r="N38" s="354">
        <v>1713.9662574752128</v>
      </c>
      <c r="O38" s="354">
        <v>1443.43165255</v>
      </c>
      <c r="P38" s="1058">
        <v>31.993471810000074</v>
      </c>
      <c r="Q38" s="1058">
        <v>2.5051077748084962</v>
      </c>
      <c r="R38" s="1058">
        <v>-270.53460492521276</v>
      </c>
      <c r="S38" s="1061">
        <v>-15.784126656246336</v>
      </c>
    </row>
    <row r="39" spans="1:19" ht="15" customHeight="1">
      <c r="A39" s="353" t="s">
        <v>427</v>
      </c>
      <c r="B39" s="354">
        <v>1016.6356673030001</v>
      </c>
      <c r="C39" s="1058">
        <v>914.4349511474999</v>
      </c>
      <c r="D39" s="354">
        <v>713.7881428944888</v>
      </c>
      <c r="E39" s="354">
        <v>895.3829178889998</v>
      </c>
      <c r="F39" s="1058">
        <v>-102.20071615550023</v>
      </c>
      <c r="G39" s="1058">
        <v>-10.052835980723085</v>
      </c>
      <c r="H39" s="1058">
        <v>181.594774994511</v>
      </c>
      <c r="I39" s="1061">
        <v>25.440990692017433</v>
      </c>
      <c r="K39" s="353" t="s">
        <v>635</v>
      </c>
      <c r="L39" s="354">
        <v>24765.953267979996</v>
      </c>
      <c r="M39" s="1058">
        <v>39744.432768210005</v>
      </c>
      <c r="N39" s="354">
        <v>37967.402041375906</v>
      </c>
      <c r="O39" s="354">
        <v>39093.933592910005</v>
      </c>
      <c r="P39" s="1058">
        <v>14978.479500230009</v>
      </c>
      <c r="Q39" s="1058">
        <v>60.48012502549517</v>
      </c>
      <c r="R39" s="1058">
        <v>1126.531551534099</v>
      </c>
      <c r="S39" s="1061">
        <v>2.967102016372976</v>
      </c>
    </row>
    <row r="40" spans="1:19" ht="15" customHeight="1">
      <c r="A40" s="353" t="s">
        <v>428</v>
      </c>
      <c r="B40" s="354">
        <v>4709.74194534</v>
      </c>
      <c r="C40" s="1058">
        <v>5213.243360290001</v>
      </c>
      <c r="D40" s="354">
        <v>4928.49054178854</v>
      </c>
      <c r="E40" s="354">
        <v>5456.098747969999</v>
      </c>
      <c r="F40" s="1058">
        <v>503.50141495000116</v>
      </c>
      <c r="G40" s="1058">
        <v>10.690636998661569</v>
      </c>
      <c r="H40" s="1058">
        <v>527.6082061814586</v>
      </c>
      <c r="I40" s="1061">
        <v>10.705269731328135</v>
      </c>
      <c r="K40" s="355" t="s">
        <v>565</v>
      </c>
      <c r="L40" s="356">
        <v>1952.5230615</v>
      </c>
      <c r="M40" s="1058">
        <v>2964.654734180054</v>
      </c>
      <c r="N40" s="356">
        <v>3220.798680937804</v>
      </c>
      <c r="O40" s="356">
        <v>4973.0646749</v>
      </c>
      <c r="P40" s="1058">
        <v>1012.1316726800542</v>
      </c>
      <c r="Q40" s="1058">
        <v>51.83711745266135</v>
      </c>
      <c r="R40" s="1058">
        <v>1752.2659939621958</v>
      </c>
      <c r="S40" s="1061">
        <v>54.40470416027326</v>
      </c>
    </row>
    <row r="41" spans="1:19" ht="15" customHeight="1">
      <c r="A41" s="353" t="s">
        <v>429</v>
      </c>
      <c r="B41" s="354">
        <v>4163.5023644</v>
      </c>
      <c r="C41" s="1058">
        <v>5836.90626972</v>
      </c>
      <c r="D41" s="354">
        <v>6692.767338419751</v>
      </c>
      <c r="E41" s="354">
        <v>11019.541958099999</v>
      </c>
      <c r="F41" s="1058">
        <v>1673.4039053199995</v>
      </c>
      <c r="G41" s="1058">
        <v>40.19221700528931</v>
      </c>
      <c r="H41" s="1058">
        <v>4326.774619680248</v>
      </c>
      <c r="I41" s="1061">
        <v>64.6485138493079</v>
      </c>
      <c r="K41" s="348" t="s">
        <v>588</v>
      </c>
      <c r="L41" s="129">
        <v>23357.8263304585</v>
      </c>
      <c r="M41" s="192">
        <v>27973.540547055774</v>
      </c>
      <c r="N41" s="129">
        <v>29605.401575086773</v>
      </c>
      <c r="O41" s="129">
        <v>34049.80446490001</v>
      </c>
      <c r="P41" s="192">
        <v>4615.714216597273</v>
      </c>
      <c r="Q41" s="192">
        <v>19.76088935372553</v>
      </c>
      <c r="R41" s="192">
        <v>4444.402889813235</v>
      </c>
      <c r="S41" s="359">
        <v>15.012135128588296</v>
      </c>
    </row>
    <row r="42" spans="1:19" ht="15" customHeight="1">
      <c r="A42" s="353" t="s">
        <v>430</v>
      </c>
      <c r="B42" s="354">
        <v>1892.57232176</v>
      </c>
      <c r="C42" s="1058">
        <v>2507.5178439700003</v>
      </c>
      <c r="D42" s="354">
        <v>2614.1221422561935</v>
      </c>
      <c r="E42" s="354">
        <v>2783.30546307</v>
      </c>
      <c r="F42" s="1058">
        <v>614.9455222100003</v>
      </c>
      <c r="G42" s="1058">
        <v>32.49257717338542</v>
      </c>
      <c r="H42" s="1058">
        <v>169.1833208138064</v>
      </c>
      <c r="I42" s="1061">
        <v>6.471898083070742</v>
      </c>
      <c r="K42" s="351" t="s">
        <v>589</v>
      </c>
      <c r="L42" s="352">
        <v>1473.4603948685</v>
      </c>
      <c r="M42" s="1058">
        <v>1973.4778557565005</v>
      </c>
      <c r="N42" s="352">
        <v>1959.2059772075966</v>
      </c>
      <c r="O42" s="352">
        <v>2405.7220860400002</v>
      </c>
      <c r="P42" s="1058">
        <v>500.0174608880004</v>
      </c>
      <c r="Q42" s="1058">
        <v>33.93491013598807</v>
      </c>
      <c r="R42" s="1058">
        <v>446.5161088324037</v>
      </c>
      <c r="S42" s="1061">
        <v>22.790666934816677</v>
      </c>
    </row>
    <row r="43" spans="1:19" ht="15" customHeight="1">
      <c r="A43" s="353" t="s">
        <v>431</v>
      </c>
      <c r="B43" s="354">
        <v>13388.331586659999</v>
      </c>
      <c r="C43" s="1058">
        <v>17969.28562925</v>
      </c>
      <c r="D43" s="354">
        <v>15793.463057636658</v>
      </c>
      <c r="E43" s="354">
        <v>21224.712731269996</v>
      </c>
      <c r="F43" s="1058">
        <v>4580.954042590001</v>
      </c>
      <c r="G43" s="1058">
        <v>34.216018724502</v>
      </c>
      <c r="H43" s="1058">
        <v>5431.249673633338</v>
      </c>
      <c r="I43" s="1061">
        <v>34.38922580698443</v>
      </c>
      <c r="K43" s="353" t="s">
        <v>590</v>
      </c>
      <c r="L43" s="354">
        <v>4858.598995699998</v>
      </c>
      <c r="M43" s="1058">
        <v>5836.396128989999</v>
      </c>
      <c r="N43" s="354">
        <v>6142.580628738523</v>
      </c>
      <c r="O43" s="354">
        <v>7343.417288719999</v>
      </c>
      <c r="P43" s="1058">
        <v>977.7971332900006</v>
      </c>
      <c r="Q43" s="1058">
        <v>20.125084086078715</v>
      </c>
      <c r="R43" s="1058">
        <v>1200.8366599814763</v>
      </c>
      <c r="S43" s="1061">
        <v>19.549383761659914</v>
      </c>
    </row>
    <row r="44" spans="1:19" ht="15" customHeight="1">
      <c r="A44" s="353" t="s">
        <v>436</v>
      </c>
      <c r="B44" s="354">
        <v>2724.75703844</v>
      </c>
      <c r="C44" s="1058">
        <v>3437.75473363</v>
      </c>
      <c r="D44" s="354">
        <v>2601.504896887261</v>
      </c>
      <c r="E44" s="354">
        <v>3137.41055155</v>
      </c>
      <c r="F44" s="1058">
        <v>712.9976951899998</v>
      </c>
      <c r="G44" s="1058">
        <v>26.167386124019743</v>
      </c>
      <c r="H44" s="1058">
        <v>535.9056546627389</v>
      </c>
      <c r="I44" s="1061">
        <v>20.599832631641707</v>
      </c>
      <c r="K44" s="353" t="s">
        <v>591</v>
      </c>
      <c r="L44" s="354">
        <v>155.41312671</v>
      </c>
      <c r="M44" s="1058">
        <v>343.3253093</v>
      </c>
      <c r="N44" s="354">
        <v>383.15008358489683</v>
      </c>
      <c r="O44" s="354">
        <v>1516.4899966099997</v>
      </c>
      <c r="P44" s="1058">
        <v>187.91218259000001</v>
      </c>
      <c r="Q44" s="1058">
        <v>120.91139697655208</v>
      </c>
      <c r="R44" s="1058">
        <v>1133.3399130251028</v>
      </c>
      <c r="S44" s="1061">
        <v>295.79529317105886</v>
      </c>
    </row>
    <row r="45" spans="1:19" ht="15" customHeight="1">
      <c r="A45" s="355" t="s">
        <v>437</v>
      </c>
      <c r="B45" s="356">
        <v>11135.831556759998</v>
      </c>
      <c r="C45" s="1058">
        <v>11771.050700110001</v>
      </c>
      <c r="D45" s="356">
        <v>12376.857395990432</v>
      </c>
      <c r="E45" s="356">
        <v>11888.0147755083</v>
      </c>
      <c r="F45" s="1058">
        <v>635.2191433500029</v>
      </c>
      <c r="G45" s="1058">
        <v>5.704281176598739</v>
      </c>
      <c r="H45" s="1058">
        <v>-488.8426204821317</v>
      </c>
      <c r="I45" s="1061">
        <v>-3.949650584489207</v>
      </c>
      <c r="K45" s="353" t="s">
        <v>592</v>
      </c>
      <c r="L45" s="354">
        <v>272.91209993</v>
      </c>
      <c r="M45" s="1058">
        <v>358.93306966</v>
      </c>
      <c r="N45" s="354">
        <v>449.3841911667834</v>
      </c>
      <c r="O45" s="354">
        <v>596.64412065</v>
      </c>
      <c r="P45" s="1058">
        <v>86.02096972999999</v>
      </c>
      <c r="Q45" s="1058">
        <v>31.51966136791434</v>
      </c>
      <c r="R45" s="1058">
        <v>147.25992948321658</v>
      </c>
      <c r="S45" s="1061">
        <v>32.76927234597865</v>
      </c>
    </row>
    <row r="46" spans="1:19" ht="15" customHeight="1">
      <c r="A46" s="348" t="s">
        <v>438</v>
      </c>
      <c r="B46" s="129">
        <v>44867.00765243001</v>
      </c>
      <c r="C46" s="349">
        <v>49221.244301585175</v>
      </c>
      <c r="D46" s="129">
        <v>49567.96429747394</v>
      </c>
      <c r="E46" s="129">
        <v>51963.83507202</v>
      </c>
      <c r="F46" s="349">
        <v>4354.236649155166</v>
      </c>
      <c r="G46" s="349">
        <v>9.704762757717226</v>
      </c>
      <c r="H46" s="349">
        <v>2395.8707745460633</v>
      </c>
      <c r="I46" s="350">
        <v>4.833506496590502</v>
      </c>
      <c r="K46" s="353" t="s">
        <v>593</v>
      </c>
      <c r="L46" s="354">
        <v>422.86583887000006</v>
      </c>
      <c r="M46" s="1058">
        <v>2836.13252332</v>
      </c>
      <c r="N46" s="354">
        <v>3050.413921210773</v>
      </c>
      <c r="O46" s="354">
        <v>3253.11680955</v>
      </c>
      <c r="P46" s="1058">
        <v>2413.26668445</v>
      </c>
      <c r="Q46" s="1058">
        <v>570.6932229141122</v>
      </c>
      <c r="R46" s="1058">
        <v>202.70288833922723</v>
      </c>
      <c r="S46" s="1061">
        <v>6.645094520771471</v>
      </c>
    </row>
    <row r="47" spans="1:19" ht="15" customHeight="1">
      <c r="A47" s="351" t="s">
        <v>439</v>
      </c>
      <c r="B47" s="352">
        <v>34958.00638651001</v>
      </c>
      <c r="C47" s="1058">
        <v>36733.44259817518</v>
      </c>
      <c r="D47" s="352">
        <v>37517.77517388765</v>
      </c>
      <c r="E47" s="352">
        <v>39515.92004234</v>
      </c>
      <c r="F47" s="1058">
        <v>1775.4362116651682</v>
      </c>
      <c r="G47" s="1058">
        <v>5.078768485923424</v>
      </c>
      <c r="H47" s="1058">
        <v>1998.1448684523566</v>
      </c>
      <c r="I47" s="1061">
        <v>5.325861832668224</v>
      </c>
      <c r="K47" s="353" t="s">
        <v>602</v>
      </c>
      <c r="L47" s="354">
        <v>3338.2653842</v>
      </c>
      <c r="M47" s="1058">
        <v>544.25712019</v>
      </c>
      <c r="N47" s="354">
        <v>529.78518121</v>
      </c>
      <c r="O47" s="354">
        <v>316.64348272999996</v>
      </c>
      <c r="P47" s="1058">
        <v>-2794.00826401</v>
      </c>
      <c r="Q47" s="1058">
        <v>-83.69640943569175</v>
      </c>
      <c r="R47" s="1058">
        <v>-213.14169848000006</v>
      </c>
      <c r="S47" s="1061">
        <v>-40.23172146740613</v>
      </c>
    </row>
    <row r="48" spans="1:19" ht="15" customHeight="1">
      <c r="A48" s="353" t="s">
        <v>440</v>
      </c>
      <c r="B48" s="354">
        <v>6908.745741940002</v>
      </c>
      <c r="C48" s="1058">
        <v>6285.895737600001</v>
      </c>
      <c r="D48" s="354">
        <v>6620.478696586504</v>
      </c>
      <c r="E48" s="354">
        <v>5270.02720231</v>
      </c>
      <c r="F48" s="1058">
        <v>-622.8500043400009</v>
      </c>
      <c r="G48" s="1058">
        <v>-9.015384667566334</v>
      </c>
      <c r="H48" s="1058">
        <v>-1350.4514942765045</v>
      </c>
      <c r="I48" s="1061">
        <v>-20.398094400225055</v>
      </c>
      <c r="K48" s="353" t="s">
        <v>603</v>
      </c>
      <c r="L48" s="354">
        <v>5640.151447850001</v>
      </c>
      <c r="M48" s="1058">
        <v>6837.69155707</v>
      </c>
      <c r="N48" s="354">
        <v>7907.392187076994</v>
      </c>
      <c r="O48" s="354">
        <v>7790.83589086</v>
      </c>
      <c r="P48" s="1058">
        <v>1197.540109219999</v>
      </c>
      <c r="Q48" s="1058">
        <v>21.232410517566787</v>
      </c>
      <c r="R48" s="1058">
        <v>-116.55629621699336</v>
      </c>
      <c r="S48" s="1061">
        <v>-1.4740168877355122</v>
      </c>
    </row>
    <row r="49" spans="1:19" ht="15" customHeight="1">
      <c r="A49" s="355" t="s">
        <v>441</v>
      </c>
      <c r="B49" s="356">
        <v>3000.25552398</v>
      </c>
      <c r="C49" s="1058">
        <v>6201.9059658099995</v>
      </c>
      <c r="D49" s="356">
        <v>5429.710426999787</v>
      </c>
      <c r="E49" s="356">
        <v>7177.887827370003</v>
      </c>
      <c r="F49" s="1058">
        <v>3201.6504418299996</v>
      </c>
      <c r="G49" s="1058">
        <v>106.7125921855762</v>
      </c>
      <c r="H49" s="1058">
        <v>1748.1774003702158</v>
      </c>
      <c r="I49" s="1061">
        <v>32.196512574173866</v>
      </c>
      <c r="K49" s="353" t="s">
        <v>607</v>
      </c>
      <c r="L49" s="354">
        <v>920.9407672499999</v>
      </c>
      <c r="M49" s="1058">
        <v>1505.48701831</v>
      </c>
      <c r="N49" s="354">
        <v>1286.432379282543</v>
      </c>
      <c r="O49" s="354">
        <v>2082.8952120799995</v>
      </c>
      <c r="P49" s="1058">
        <v>584.54625106</v>
      </c>
      <c r="Q49" s="1058">
        <v>63.4727304781501</v>
      </c>
      <c r="R49" s="1058">
        <v>796.4628327974565</v>
      </c>
      <c r="S49" s="1061">
        <v>61.91253000345438</v>
      </c>
    </row>
    <row r="50" spans="1:19" ht="15" customHeight="1">
      <c r="A50" s="348" t="s">
        <v>442</v>
      </c>
      <c r="B50" s="129">
        <v>6534.6430712</v>
      </c>
      <c r="C50" s="349">
        <v>7334.944883374</v>
      </c>
      <c r="D50" s="129">
        <v>5877.755400921622</v>
      </c>
      <c r="E50" s="129">
        <v>7443.132597610001</v>
      </c>
      <c r="F50" s="349">
        <v>800.3018121739997</v>
      </c>
      <c r="G50" s="349">
        <v>12.247062363683698</v>
      </c>
      <c r="H50" s="349">
        <v>1565.3771966883787</v>
      </c>
      <c r="I50" s="350">
        <v>26.63222760924911</v>
      </c>
      <c r="K50" s="355" t="s">
        <v>566</v>
      </c>
      <c r="L50" s="356">
        <v>6275.218275080001</v>
      </c>
      <c r="M50" s="1058">
        <v>7737.839964459272</v>
      </c>
      <c r="N50" s="356">
        <v>7897.057025608662</v>
      </c>
      <c r="O50" s="356">
        <v>8744.039577660002</v>
      </c>
      <c r="P50" s="1058">
        <v>1462.6216893792707</v>
      </c>
      <c r="Q50" s="1058">
        <v>23.30790141894505</v>
      </c>
      <c r="R50" s="1058">
        <v>846.9825520513396</v>
      </c>
      <c r="S50" s="1061">
        <v>10.725293603740422</v>
      </c>
    </row>
    <row r="51" spans="1:19" ht="15" customHeight="1">
      <c r="A51" s="351" t="s">
        <v>443</v>
      </c>
      <c r="B51" s="352">
        <v>1117.31516109</v>
      </c>
      <c r="C51" s="1058">
        <v>1022.1680458799999</v>
      </c>
      <c r="D51" s="352">
        <v>932.946042975282</v>
      </c>
      <c r="E51" s="352">
        <v>1292.3134298199998</v>
      </c>
      <c r="F51" s="1058">
        <v>-95.14711521000004</v>
      </c>
      <c r="G51" s="1058">
        <v>-8.51569176929265</v>
      </c>
      <c r="H51" s="1058">
        <v>359.36738684471777</v>
      </c>
      <c r="I51" s="1061">
        <v>38.519632464343815</v>
      </c>
      <c r="K51" s="348" t="s">
        <v>608</v>
      </c>
      <c r="L51" s="129">
        <v>14716.202701978002</v>
      </c>
      <c r="M51" s="192">
        <v>21468.27344552165</v>
      </c>
      <c r="N51" s="129">
        <v>22694.932418946755</v>
      </c>
      <c r="O51" s="129">
        <v>24409.686366007</v>
      </c>
      <c r="P51" s="192">
        <v>6752.070743543647</v>
      </c>
      <c r="Q51" s="192">
        <v>45.88188189767258</v>
      </c>
      <c r="R51" s="192">
        <v>1714.753947060246</v>
      </c>
      <c r="S51" s="359">
        <v>7.5556688841632855</v>
      </c>
    </row>
    <row r="52" spans="1:19" ht="15" customHeight="1">
      <c r="A52" s="353" t="s">
        <v>444</v>
      </c>
      <c r="B52" s="354">
        <v>270.64702853999995</v>
      </c>
      <c r="C52" s="1058">
        <v>275.37024173</v>
      </c>
      <c r="D52" s="354">
        <v>184.97359497315833</v>
      </c>
      <c r="E52" s="354">
        <v>311.60492901</v>
      </c>
      <c r="F52" s="1058">
        <v>4.723213190000024</v>
      </c>
      <c r="G52" s="1058">
        <v>1.7451561228953094</v>
      </c>
      <c r="H52" s="1058">
        <v>126.63133403684165</v>
      </c>
      <c r="I52" s="1061">
        <v>68.4591409142571</v>
      </c>
      <c r="K52" s="351" t="s">
        <v>611</v>
      </c>
      <c r="L52" s="352">
        <v>7973.11099666</v>
      </c>
      <c r="M52" s="1058">
        <v>9640.464401683548</v>
      </c>
      <c r="N52" s="352">
        <v>11314.800658964052</v>
      </c>
      <c r="O52" s="352">
        <v>14093.98076579</v>
      </c>
      <c r="P52" s="1058">
        <v>1667.3534050235485</v>
      </c>
      <c r="Q52" s="1058">
        <v>20.91220611028764</v>
      </c>
      <c r="R52" s="1058">
        <v>2779.1801068259483</v>
      </c>
      <c r="S52" s="1061">
        <v>24.56234263945399</v>
      </c>
    </row>
    <row r="53" spans="1:19" ht="15" customHeight="1">
      <c r="A53" s="353" t="s">
        <v>445</v>
      </c>
      <c r="B53" s="354">
        <v>311.22598600999993</v>
      </c>
      <c r="C53" s="1058">
        <v>55.66451694999999</v>
      </c>
      <c r="D53" s="354">
        <v>43.8221762846472</v>
      </c>
      <c r="E53" s="354">
        <v>66.20702870000001</v>
      </c>
      <c r="F53" s="1058">
        <v>-255.56146905999992</v>
      </c>
      <c r="G53" s="1058">
        <v>-82.11443791579426</v>
      </c>
      <c r="H53" s="1058">
        <v>22.38485241535281</v>
      </c>
      <c r="I53" s="1061">
        <v>51.08110621880546</v>
      </c>
      <c r="K53" s="353" t="s">
        <v>612</v>
      </c>
      <c r="L53" s="354">
        <v>1465.00579744</v>
      </c>
      <c r="M53" s="1058">
        <v>3069.419992679999</v>
      </c>
      <c r="N53" s="354">
        <v>3603.8001152920383</v>
      </c>
      <c r="O53" s="354">
        <v>4556.268345510002</v>
      </c>
      <c r="P53" s="1058">
        <v>1604.414195239999</v>
      </c>
      <c r="Q53" s="1058">
        <v>109.51589393322578</v>
      </c>
      <c r="R53" s="1058">
        <v>952.468230217964</v>
      </c>
      <c r="S53" s="1061">
        <v>26.429552132382334</v>
      </c>
    </row>
    <row r="54" spans="1:19" ht="15" customHeight="1">
      <c r="A54" s="353" t="s">
        <v>446</v>
      </c>
      <c r="B54" s="354">
        <v>408.5692285</v>
      </c>
      <c r="C54" s="1058">
        <v>1058.75933049</v>
      </c>
      <c r="D54" s="354">
        <v>1029.6989641663524</v>
      </c>
      <c r="E54" s="354">
        <v>914.31067637</v>
      </c>
      <c r="F54" s="1058">
        <v>650.1901019899999</v>
      </c>
      <c r="G54" s="1058">
        <v>159.1382944763301</v>
      </c>
      <c r="H54" s="1058">
        <v>-115.38828779635242</v>
      </c>
      <c r="I54" s="1061">
        <v>-11.206021547255915</v>
      </c>
      <c r="K54" s="353" t="s">
        <v>613</v>
      </c>
      <c r="L54" s="354">
        <v>4977.118807600003</v>
      </c>
      <c r="M54" s="1058">
        <v>8372.60890438</v>
      </c>
      <c r="N54" s="354">
        <v>7391.076132961566</v>
      </c>
      <c r="O54" s="354">
        <v>5360.590354689999</v>
      </c>
      <c r="P54" s="1058">
        <v>3395.4900967799977</v>
      </c>
      <c r="Q54" s="1058">
        <v>68.22200208673186</v>
      </c>
      <c r="R54" s="1058">
        <v>-2030.4857782715671</v>
      </c>
      <c r="S54" s="1061">
        <v>-27.47212640952681</v>
      </c>
    </row>
    <row r="55" spans="1:19" ht="15" customHeight="1">
      <c r="A55" s="353" t="s">
        <v>447</v>
      </c>
      <c r="B55" s="354">
        <v>149.06417343999996</v>
      </c>
      <c r="C55" s="1058">
        <v>296.33352425999993</v>
      </c>
      <c r="D55" s="354">
        <v>403.99484722</v>
      </c>
      <c r="E55" s="354">
        <v>317.72609966</v>
      </c>
      <c r="F55" s="1058">
        <v>147.26935081999997</v>
      </c>
      <c r="G55" s="1058">
        <v>98.79593964224917</v>
      </c>
      <c r="H55" s="1058">
        <v>-86.26874756000001</v>
      </c>
      <c r="I55" s="1061">
        <v>-21.3539227427377</v>
      </c>
      <c r="K55" s="355" t="s">
        <v>614</v>
      </c>
      <c r="L55" s="356">
        <v>300.967100278</v>
      </c>
      <c r="M55" s="1058">
        <v>385.78014677809995</v>
      </c>
      <c r="N55" s="356">
        <v>385.25551172909996</v>
      </c>
      <c r="O55" s="356">
        <v>398.84690001699994</v>
      </c>
      <c r="P55" s="1058">
        <v>84.81304650009997</v>
      </c>
      <c r="Q55" s="1058">
        <v>28.18017199280556</v>
      </c>
      <c r="R55" s="1058">
        <v>13.591388287899974</v>
      </c>
      <c r="S55" s="1061">
        <v>3.527889380971927</v>
      </c>
    </row>
    <row r="56" spans="1:19" ht="15" customHeight="1">
      <c r="A56" s="353" t="s">
        <v>471</v>
      </c>
      <c r="B56" s="354">
        <v>398.67196204</v>
      </c>
      <c r="C56" s="1058">
        <v>597.4259632200001</v>
      </c>
      <c r="D56" s="354">
        <v>402.29797579698754</v>
      </c>
      <c r="E56" s="354">
        <v>410.1540748899999</v>
      </c>
      <c r="F56" s="1058">
        <v>198.7540011800001</v>
      </c>
      <c r="G56" s="1058">
        <v>49.854020373787534</v>
      </c>
      <c r="H56" s="1058">
        <v>7.856099093012347</v>
      </c>
      <c r="I56" s="1061">
        <v>1.95280602082293</v>
      </c>
      <c r="K56" s="348" t="s">
        <v>615</v>
      </c>
      <c r="L56" s="129">
        <v>1972.3592722500002</v>
      </c>
      <c r="M56" s="192">
        <v>2824.9063255876836</v>
      </c>
      <c r="N56" s="129">
        <v>3087.73212951</v>
      </c>
      <c r="O56" s="129">
        <v>4777.439736049999</v>
      </c>
      <c r="P56" s="192">
        <v>852.5470533376833</v>
      </c>
      <c r="Q56" s="192">
        <v>43.224734222235625</v>
      </c>
      <c r="R56" s="192">
        <v>1689.7076065399988</v>
      </c>
      <c r="S56" s="359">
        <v>54.72325757766243</v>
      </c>
    </row>
    <row r="57" spans="1:19" ht="15" customHeight="1">
      <c r="A57" s="353" t="s">
        <v>472</v>
      </c>
      <c r="B57" s="354">
        <v>1409.4163430199999</v>
      </c>
      <c r="C57" s="1058">
        <v>1437.715365134</v>
      </c>
      <c r="D57" s="354">
        <v>1245.5459358707212</v>
      </c>
      <c r="E57" s="354">
        <v>1604.12998793</v>
      </c>
      <c r="F57" s="1058">
        <v>28.29902211400008</v>
      </c>
      <c r="G57" s="1058">
        <v>2.007853978290254</v>
      </c>
      <c r="H57" s="1058">
        <v>358.58405205927875</v>
      </c>
      <c r="I57" s="1061">
        <v>28.789307702939443</v>
      </c>
      <c r="K57" s="348" t="s">
        <v>616</v>
      </c>
      <c r="L57" s="129">
        <v>74264.80526497138</v>
      </c>
      <c r="M57" s="192">
        <v>78546.71932846893</v>
      </c>
      <c r="N57" s="129">
        <v>71973.88117157637</v>
      </c>
      <c r="O57" s="129">
        <v>68812.0538702999</v>
      </c>
      <c r="P57" s="192">
        <v>4281.914063497548</v>
      </c>
      <c r="Q57" s="192">
        <v>5.765737953826167</v>
      </c>
      <c r="R57" s="192">
        <v>-3161.8273012764694</v>
      </c>
      <c r="S57" s="359">
        <v>-4.393020426033555</v>
      </c>
    </row>
    <row r="58" spans="1:19" ht="15" customHeight="1" thickBot="1">
      <c r="A58" s="353" t="s">
        <v>473</v>
      </c>
      <c r="B58" s="354">
        <v>851.7472434600002</v>
      </c>
      <c r="C58" s="1058">
        <v>661.5760934100001</v>
      </c>
      <c r="D58" s="354">
        <v>557.0428144272149</v>
      </c>
      <c r="E58" s="354">
        <v>625.8808627599999</v>
      </c>
      <c r="F58" s="1058">
        <v>-190.17115005000005</v>
      </c>
      <c r="G58" s="1058">
        <v>-22.32718115734423</v>
      </c>
      <c r="H58" s="1058">
        <v>68.83804833278498</v>
      </c>
      <c r="I58" s="1061">
        <v>12.357766144702614</v>
      </c>
      <c r="K58" s="360" t="s">
        <v>548</v>
      </c>
      <c r="L58" s="307">
        <v>401777.96774301736</v>
      </c>
      <c r="M58" s="1233">
        <v>473426.4602576484</v>
      </c>
      <c r="N58" s="1233">
        <v>469331.81443688733</v>
      </c>
      <c r="O58" s="1233">
        <v>513479.52726234926</v>
      </c>
      <c r="P58" s="1233">
        <v>71648.49251463104</v>
      </c>
      <c r="Q58" s="1233">
        <v>17.83285751508863</v>
      </c>
      <c r="R58" s="1233">
        <v>44147.71282546197</v>
      </c>
      <c r="S58" s="1234">
        <v>9.406503345278475</v>
      </c>
    </row>
    <row r="59" spans="1:11" ht="15" customHeight="1" thickTop="1">
      <c r="A59" s="353" t="s">
        <v>474</v>
      </c>
      <c r="B59" s="354">
        <v>153.45610692000002</v>
      </c>
      <c r="C59" s="1058">
        <v>330.33608354</v>
      </c>
      <c r="D59" s="354">
        <v>145.04746402214886</v>
      </c>
      <c r="E59" s="354">
        <v>518.29274243</v>
      </c>
      <c r="F59" s="1058">
        <v>176.87997661999998</v>
      </c>
      <c r="G59" s="1058">
        <v>115.26421474527</v>
      </c>
      <c r="H59" s="1058">
        <v>373.2452784078511</v>
      </c>
      <c r="I59" s="1061">
        <v>257.3263041336981</v>
      </c>
      <c r="K59" s="17" t="s">
        <v>563</v>
      </c>
    </row>
    <row r="60" spans="1:9" ht="15" customHeight="1">
      <c r="A60" s="353" t="s">
        <v>475</v>
      </c>
      <c r="B60" s="354">
        <v>389.05624842</v>
      </c>
      <c r="C60" s="1058">
        <v>509.29677606999996</v>
      </c>
      <c r="D60" s="354">
        <v>225.31698241312012</v>
      </c>
      <c r="E60" s="354">
        <v>554.6481012500001</v>
      </c>
      <c r="F60" s="1058">
        <v>120.24052764999999</v>
      </c>
      <c r="G60" s="1058">
        <v>30.90569246434415</v>
      </c>
      <c r="H60" s="1058">
        <v>329.33111883687997</v>
      </c>
      <c r="I60" s="1061">
        <v>146.16346948631207</v>
      </c>
    </row>
    <row r="61" spans="1:9" ht="15" customHeight="1">
      <c r="A61" s="353" t="s">
        <v>476</v>
      </c>
      <c r="B61" s="354">
        <v>264.07265253</v>
      </c>
      <c r="C61" s="1058">
        <v>300.29435433000003</v>
      </c>
      <c r="D61" s="354">
        <v>231.1123780023197</v>
      </c>
      <c r="E61" s="354">
        <v>378.07918588</v>
      </c>
      <c r="F61" s="1058">
        <v>36.221701800000005</v>
      </c>
      <c r="G61" s="1058">
        <v>13.716566805752455</v>
      </c>
      <c r="H61" s="1058">
        <v>146.9668078776803</v>
      </c>
      <c r="I61" s="1061">
        <v>63.59105866506432</v>
      </c>
    </row>
    <row r="62" spans="1:9" ht="15" customHeight="1" hidden="1">
      <c r="A62" s="353" t="s">
        <v>477</v>
      </c>
      <c r="B62" s="354">
        <v>10.895</v>
      </c>
      <c r="C62" s="1058">
        <v>112.65360452</v>
      </c>
      <c r="D62" s="354">
        <v>61.41048377599138</v>
      </c>
      <c r="E62" s="354">
        <v>83.21181734</v>
      </c>
      <c r="F62" s="1058">
        <v>101.75860452</v>
      </c>
      <c r="G62" s="1058">
        <v>933.9936165213402</v>
      </c>
      <c r="H62" s="1058">
        <v>21.801333564008615</v>
      </c>
      <c r="I62" s="1061">
        <v>35.50099628515207</v>
      </c>
    </row>
    <row r="63" spans="1:9" ht="15" customHeight="1" thickBot="1">
      <c r="A63" s="1057" t="s">
        <v>478</v>
      </c>
      <c r="B63" s="377">
        <v>800.50593723</v>
      </c>
      <c r="C63" s="1062">
        <v>677.3509838399999</v>
      </c>
      <c r="D63" s="377">
        <v>414.54574099367835</v>
      </c>
      <c r="E63" s="377">
        <v>366.57366157000007</v>
      </c>
      <c r="F63" s="1062">
        <v>-123.15495339000006</v>
      </c>
      <c r="G63" s="1062">
        <v>-15.38463959632262</v>
      </c>
      <c r="H63" s="1062">
        <v>-47.97207942367828</v>
      </c>
      <c r="I63" s="1063">
        <v>-11.572204145358675</v>
      </c>
    </row>
    <row r="64" spans="1:9" ht="13.5" thickTop="1">
      <c r="A64" s="763"/>
      <c r="B64" s="763"/>
      <c r="C64" s="763"/>
      <c r="D64" s="763"/>
      <c r="E64" s="763"/>
      <c r="F64" s="763"/>
      <c r="G64" s="763"/>
      <c r="H64" s="763"/>
      <c r="I64" s="763" t="s">
        <v>564</v>
      </c>
    </row>
    <row r="66" ht="12.75">
      <c r="B66" s="1"/>
    </row>
  </sheetData>
  <sheetProtection/>
  <mergeCells count="9">
    <mergeCell ref="P4:S4"/>
    <mergeCell ref="P5:Q5"/>
    <mergeCell ref="R5:S5"/>
    <mergeCell ref="A1:I1"/>
    <mergeCell ref="A2:I2"/>
    <mergeCell ref="F4:I4"/>
    <mergeCell ref="F5:G5"/>
    <mergeCell ref="H5:I5"/>
    <mergeCell ref="H3:I3"/>
  </mergeCells>
  <printOptions/>
  <pageMargins left="0.75" right="0.75" top="1" bottom="1" header="0.5" footer="0.5"/>
  <pageSetup fitToHeight="1" fitToWidth="1" horizontalDpi="600" verticalDpi="600" orientation="landscape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32.57421875" style="0" bestFit="1" customWidth="1"/>
    <col min="2" max="6" width="11.7109375" style="0" customWidth="1"/>
    <col min="7" max="7" width="8.7109375" style="0" customWidth="1"/>
    <col min="8" max="8" width="11.7109375" style="0" customWidth="1"/>
    <col min="9" max="9" width="8.7109375" style="0" customWidth="1"/>
  </cols>
  <sheetData>
    <row r="1" spans="1:9" ht="12.75">
      <c r="A1" s="1354" t="s">
        <v>779</v>
      </c>
      <c r="B1" s="1354"/>
      <c r="C1" s="1354"/>
      <c r="D1" s="1354"/>
      <c r="E1" s="1354"/>
      <c r="F1" s="1354"/>
      <c r="G1" s="1354"/>
      <c r="H1" s="1354"/>
      <c r="I1" s="1354"/>
    </row>
    <row r="2" spans="1:9" ht="15.75">
      <c r="A2" s="1355" t="s">
        <v>1768</v>
      </c>
      <c r="B2" s="1355"/>
      <c r="C2" s="1355"/>
      <c r="D2" s="1355"/>
      <c r="E2" s="1355"/>
      <c r="F2" s="1355"/>
      <c r="G2" s="1355"/>
      <c r="H2" s="1355"/>
      <c r="I2" s="1355"/>
    </row>
    <row r="3" spans="1:9" ht="13.5" thickBot="1">
      <c r="A3" s="108"/>
      <c r="B3" s="108"/>
      <c r="C3" s="108"/>
      <c r="D3" s="108"/>
      <c r="E3" s="108"/>
      <c r="F3" s="108"/>
      <c r="G3" s="108"/>
      <c r="H3" s="1318" t="s">
        <v>461</v>
      </c>
      <c r="I3" s="1318"/>
    </row>
    <row r="4" spans="1:9" ht="13.5" thickTop="1">
      <c r="A4" s="344"/>
      <c r="B4" s="361">
        <v>2009</v>
      </c>
      <c r="C4" s="361">
        <v>2010</v>
      </c>
      <c r="D4" s="361">
        <v>2010</v>
      </c>
      <c r="E4" s="361">
        <v>2011</v>
      </c>
      <c r="F4" s="1348" t="s">
        <v>951</v>
      </c>
      <c r="G4" s="1349"/>
      <c r="H4" s="1349"/>
      <c r="I4" s="1350"/>
    </row>
    <row r="5" spans="1:9" ht="12.75">
      <c r="A5" s="345" t="s">
        <v>396</v>
      </c>
      <c r="B5" s="187" t="s">
        <v>1183</v>
      </c>
      <c r="C5" s="187" t="s">
        <v>1027</v>
      </c>
      <c r="D5" s="187" t="s">
        <v>671</v>
      </c>
      <c r="E5" s="187" t="s">
        <v>950</v>
      </c>
      <c r="F5" s="1351" t="s">
        <v>1523</v>
      </c>
      <c r="G5" s="1352"/>
      <c r="H5" s="1351" t="s">
        <v>1217</v>
      </c>
      <c r="I5" s="1353"/>
    </row>
    <row r="6" spans="1:9" ht="12.75">
      <c r="A6" s="764"/>
      <c r="B6" s="81"/>
      <c r="C6" s="81"/>
      <c r="D6" s="81"/>
      <c r="E6" s="81"/>
      <c r="F6" s="765" t="s">
        <v>625</v>
      </c>
      <c r="G6" s="765" t="s">
        <v>600</v>
      </c>
      <c r="H6" s="765" t="s">
        <v>625</v>
      </c>
      <c r="I6" s="766" t="s">
        <v>600</v>
      </c>
    </row>
    <row r="7" spans="1:9" ht="15" customHeight="1">
      <c r="A7" s="348" t="s">
        <v>346</v>
      </c>
      <c r="B7" s="129">
        <v>6395.9844963</v>
      </c>
      <c r="C7" s="129">
        <v>8605.757281889999</v>
      </c>
      <c r="D7" s="129">
        <v>10333.337445168312</v>
      </c>
      <c r="E7" s="129">
        <v>13043.115483920003</v>
      </c>
      <c r="F7" s="129">
        <v>2209.7727855899993</v>
      </c>
      <c r="G7" s="129">
        <v>34.549376829608114</v>
      </c>
      <c r="H7" s="129">
        <v>2709.7780387516905</v>
      </c>
      <c r="I7" s="269">
        <v>26.223648004631215</v>
      </c>
    </row>
    <row r="8" spans="1:9" ht="15" customHeight="1">
      <c r="A8" s="348" t="s">
        <v>347</v>
      </c>
      <c r="B8" s="129">
        <v>2949.3090839099996</v>
      </c>
      <c r="C8" s="129">
        <v>3923.254358920001</v>
      </c>
      <c r="D8" s="129">
        <v>2777.7521226671756</v>
      </c>
      <c r="E8" s="129">
        <v>2907.5699706999994</v>
      </c>
      <c r="F8" s="129">
        <v>973.9452750100013</v>
      </c>
      <c r="G8" s="129">
        <v>33.022828306581175</v>
      </c>
      <c r="H8" s="129">
        <v>129.8178480328238</v>
      </c>
      <c r="I8" s="269">
        <v>4.673485692746901</v>
      </c>
    </row>
    <row r="9" spans="1:9" ht="15" customHeight="1">
      <c r="A9" s="348" t="s">
        <v>348</v>
      </c>
      <c r="B9" s="129">
        <v>5420.54169937</v>
      </c>
      <c r="C9" s="129">
        <v>7011.775022619999</v>
      </c>
      <c r="D9" s="129">
        <v>6748.565167296167</v>
      </c>
      <c r="E9" s="129">
        <v>5861.28683596</v>
      </c>
      <c r="F9" s="129">
        <v>1591.2333232499986</v>
      </c>
      <c r="G9" s="129">
        <v>29.355614466261535</v>
      </c>
      <c r="H9" s="129">
        <v>-887.278331336167</v>
      </c>
      <c r="I9" s="269">
        <v>-13.147658936983456</v>
      </c>
    </row>
    <row r="10" spans="1:9" ht="15" customHeight="1">
      <c r="A10" s="348" t="s">
        <v>349</v>
      </c>
      <c r="B10" s="129">
        <v>5295.71267718</v>
      </c>
      <c r="C10" s="129">
        <v>7081.544156959999</v>
      </c>
      <c r="D10" s="129">
        <v>7086.222023857756</v>
      </c>
      <c r="E10" s="947">
        <v>7753.047343590001</v>
      </c>
      <c r="F10" s="947">
        <v>1785.8314797799985</v>
      </c>
      <c r="G10" s="947">
        <v>33.7222124507511</v>
      </c>
      <c r="H10" s="947">
        <v>666.8253197322456</v>
      </c>
      <c r="I10" s="948">
        <v>9.41016690540024</v>
      </c>
    </row>
    <row r="11" spans="1:9" ht="15" customHeight="1">
      <c r="A11" s="362" t="s">
        <v>350</v>
      </c>
      <c r="B11" s="352">
        <v>3296.03483345</v>
      </c>
      <c r="C11" s="363">
        <v>5719.502199209999</v>
      </c>
      <c r="D11" s="363">
        <v>6067.394012594099</v>
      </c>
      <c r="E11" s="352">
        <v>6793.912183880001</v>
      </c>
      <c r="F11" s="352">
        <v>2423.467365759999</v>
      </c>
      <c r="G11" s="352">
        <v>73.52675224076216</v>
      </c>
      <c r="H11" s="352">
        <v>726.5181712859021</v>
      </c>
      <c r="I11" s="364">
        <v>11.974138646309557</v>
      </c>
    </row>
    <row r="12" spans="1:9" ht="15" customHeight="1">
      <c r="A12" s="365" t="s">
        <v>351</v>
      </c>
      <c r="B12" s="356">
        <v>1999.67784373</v>
      </c>
      <c r="C12" s="366">
        <v>1362.0419577499997</v>
      </c>
      <c r="D12" s="366">
        <v>1018.828011263657</v>
      </c>
      <c r="E12" s="356">
        <v>959.1351597100002</v>
      </c>
      <c r="F12" s="356">
        <v>-637.6358859800002</v>
      </c>
      <c r="G12" s="356">
        <v>-31.88693058630973</v>
      </c>
      <c r="H12" s="356">
        <v>-59.69285155365685</v>
      </c>
      <c r="I12" s="367">
        <v>-5.85897235781921</v>
      </c>
    </row>
    <row r="13" spans="1:9" ht="15" customHeight="1">
      <c r="A13" s="348" t="s">
        <v>352</v>
      </c>
      <c r="B13" s="129">
        <v>344977.1988048469</v>
      </c>
      <c r="C13" s="129">
        <v>402165.98914293235</v>
      </c>
      <c r="D13" s="129">
        <v>402055.65775775927</v>
      </c>
      <c r="E13" s="949">
        <v>436952.298109165</v>
      </c>
      <c r="F13" s="949">
        <v>57188.79033808544</v>
      </c>
      <c r="G13" s="949">
        <v>16.577556585250452</v>
      </c>
      <c r="H13" s="949">
        <v>34896.64035140572</v>
      </c>
      <c r="I13" s="950">
        <v>8.679554603465158</v>
      </c>
    </row>
    <row r="14" spans="1:9" ht="15" customHeight="1">
      <c r="A14" s="362" t="s">
        <v>353</v>
      </c>
      <c r="B14" s="352">
        <v>291792.3465126249</v>
      </c>
      <c r="C14" s="363">
        <v>331839.08621565986</v>
      </c>
      <c r="D14" s="363">
        <v>338005.8430460249</v>
      </c>
      <c r="E14" s="352">
        <v>361091.76774985634</v>
      </c>
      <c r="F14" s="352">
        <v>40046.73970303498</v>
      </c>
      <c r="G14" s="352">
        <v>13.724396880746252</v>
      </c>
      <c r="H14" s="352">
        <v>23085.924703831435</v>
      </c>
      <c r="I14" s="364">
        <v>6.830037166158669</v>
      </c>
    </row>
    <row r="15" spans="1:9" ht="15" customHeight="1">
      <c r="A15" s="368" t="s">
        <v>354</v>
      </c>
      <c r="B15" s="354">
        <v>246825.16376175088</v>
      </c>
      <c r="C15" s="286">
        <v>271015.3886197998</v>
      </c>
      <c r="D15" s="286">
        <v>273935.7622489013</v>
      </c>
      <c r="E15" s="354">
        <v>297506.789770441</v>
      </c>
      <c r="F15" s="354">
        <v>24190.224858048925</v>
      </c>
      <c r="G15" s="354">
        <v>9.800550514938035</v>
      </c>
      <c r="H15" s="354">
        <v>23571.027521539712</v>
      </c>
      <c r="I15" s="288">
        <v>8.604582084511767</v>
      </c>
    </row>
    <row r="16" spans="1:9" ht="15" customHeight="1">
      <c r="A16" s="368" t="s">
        <v>355</v>
      </c>
      <c r="B16" s="354">
        <v>7933.034052960002</v>
      </c>
      <c r="C16" s="286">
        <v>10937.20910629</v>
      </c>
      <c r="D16" s="286">
        <v>13776.128028556373</v>
      </c>
      <c r="E16" s="354">
        <v>14603.040881086</v>
      </c>
      <c r="F16" s="354">
        <v>3004.1750533299983</v>
      </c>
      <c r="G16" s="354">
        <v>37.86918136584917</v>
      </c>
      <c r="H16" s="354">
        <v>826.9128525296273</v>
      </c>
      <c r="I16" s="288">
        <v>6.0025055720702465</v>
      </c>
    </row>
    <row r="17" spans="1:9" ht="15" customHeight="1">
      <c r="A17" s="368" t="s">
        <v>356</v>
      </c>
      <c r="B17" s="354">
        <v>303.1464003</v>
      </c>
      <c r="C17" s="286">
        <v>2060.86206705</v>
      </c>
      <c r="D17" s="286">
        <v>2467.023624443695</v>
      </c>
      <c r="E17" s="354">
        <v>2566.6912284500004</v>
      </c>
      <c r="F17" s="354">
        <v>1757.7156667499999</v>
      </c>
      <c r="G17" s="354">
        <v>579.8240272721457</v>
      </c>
      <c r="H17" s="354">
        <v>99.66760400630528</v>
      </c>
      <c r="I17" s="288">
        <v>4.0399939027247855</v>
      </c>
    </row>
    <row r="18" spans="1:9" ht="15" customHeight="1">
      <c r="A18" s="368" t="s">
        <v>360</v>
      </c>
      <c r="B18" s="354">
        <v>29048.735030223994</v>
      </c>
      <c r="C18" s="286">
        <v>35248.08163023</v>
      </c>
      <c r="D18" s="286">
        <v>35941.18030223615</v>
      </c>
      <c r="E18" s="354">
        <v>38885.577863139</v>
      </c>
      <c r="F18" s="354">
        <v>6199.346600006007</v>
      </c>
      <c r="G18" s="354">
        <v>21.34119297640963</v>
      </c>
      <c r="H18" s="354">
        <v>2944.3975609028494</v>
      </c>
      <c r="I18" s="288">
        <v>8.192267299356494</v>
      </c>
    </row>
    <row r="19" spans="1:9" ht="15" customHeight="1">
      <c r="A19" s="368" t="s">
        <v>361</v>
      </c>
      <c r="B19" s="354">
        <v>7682.26726739</v>
      </c>
      <c r="C19" s="286">
        <v>12577.544792290002</v>
      </c>
      <c r="D19" s="286">
        <v>11885.748841887387</v>
      </c>
      <c r="E19" s="354">
        <v>7992.868006740003</v>
      </c>
      <c r="F19" s="354">
        <v>4895.277524900002</v>
      </c>
      <c r="G19" s="354">
        <v>63.721781012223765</v>
      </c>
      <c r="H19" s="354">
        <v>-3892.8808351473845</v>
      </c>
      <c r="I19" s="288">
        <v>-32.752507956656586</v>
      </c>
    </row>
    <row r="20" spans="1:9" ht="15" customHeight="1">
      <c r="A20" s="368" t="s">
        <v>366</v>
      </c>
      <c r="B20" s="354">
        <v>53184.85229222201</v>
      </c>
      <c r="C20" s="286">
        <v>70326.90292727252</v>
      </c>
      <c r="D20" s="286">
        <v>64049.814711734376</v>
      </c>
      <c r="E20" s="354">
        <v>75397.33035930901</v>
      </c>
      <c r="F20" s="354">
        <v>17142.05063505051</v>
      </c>
      <c r="G20" s="354">
        <v>32.23107688795338</v>
      </c>
      <c r="H20" s="354">
        <v>11347.515647574633</v>
      </c>
      <c r="I20" s="288">
        <v>17.71670331701317</v>
      </c>
    </row>
    <row r="21" spans="1:9" ht="15" customHeight="1">
      <c r="A21" s="368" t="s">
        <v>367</v>
      </c>
      <c r="B21" s="354">
        <v>3684.044555220001</v>
      </c>
      <c r="C21" s="286">
        <v>5572.170789440001</v>
      </c>
      <c r="D21" s="286">
        <v>5680.774564828758</v>
      </c>
      <c r="E21" s="354">
        <v>7462.335668200001</v>
      </c>
      <c r="F21" s="354">
        <v>1888.1262342199998</v>
      </c>
      <c r="G21" s="354">
        <v>51.25144948490576</v>
      </c>
      <c r="H21" s="354">
        <v>1781.561103371243</v>
      </c>
      <c r="I21" s="288">
        <v>31.3612357441779</v>
      </c>
    </row>
    <row r="22" spans="1:9" ht="15" customHeight="1">
      <c r="A22" s="368" t="s">
        <v>368</v>
      </c>
      <c r="B22" s="354">
        <v>1637.6389720000002</v>
      </c>
      <c r="C22" s="286">
        <v>2081.84331787</v>
      </c>
      <c r="D22" s="286">
        <v>1887.4380565947365</v>
      </c>
      <c r="E22" s="354">
        <v>3313.2288308199995</v>
      </c>
      <c r="F22" s="354">
        <v>444.20434587</v>
      </c>
      <c r="G22" s="354">
        <v>27.124680925705274</v>
      </c>
      <c r="H22" s="354">
        <v>1425.790774225263</v>
      </c>
      <c r="I22" s="288">
        <v>75.54106314872315</v>
      </c>
    </row>
    <row r="23" spans="1:9" ht="15" customHeight="1">
      <c r="A23" s="368" t="s">
        <v>369</v>
      </c>
      <c r="B23" s="354">
        <v>204.26</v>
      </c>
      <c r="C23" s="286">
        <v>154.417</v>
      </c>
      <c r="D23" s="286">
        <v>72.45008441730394</v>
      </c>
      <c r="E23" s="354">
        <v>159.808</v>
      </c>
      <c r="F23" s="354">
        <v>-49.84299999999999</v>
      </c>
      <c r="G23" s="354">
        <v>-24.401742876725738</v>
      </c>
      <c r="H23" s="354">
        <v>87.35791558269605</v>
      </c>
      <c r="I23" s="288">
        <v>120.57669260883779</v>
      </c>
    </row>
    <row r="24" spans="1:9" ht="15" customHeight="1">
      <c r="A24" s="368" t="s">
        <v>370</v>
      </c>
      <c r="B24" s="354">
        <v>1842.1455832200002</v>
      </c>
      <c r="C24" s="286">
        <v>3335.9104715700005</v>
      </c>
      <c r="D24" s="286">
        <v>3720.886423816718</v>
      </c>
      <c r="E24" s="354">
        <v>3989.298837380001</v>
      </c>
      <c r="F24" s="354">
        <v>1493.7648883500003</v>
      </c>
      <c r="G24" s="354">
        <v>81.08831907513826</v>
      </c>
      <c r="H24" s="354">
        <v>268.4124135632828</v>
      </c>
      <c r="I24" s="288">
        <v>7.213668545355851</v>
      </c>
    </row>
    <row r="25" spans="1:9" ht="15" customHeight="1">
      <c r="A25" s="368" t="s">
        <v>371</v>
      </c>
      <c r="B25" s="354">
        <v>49500.807737002004</v>
      </c>
      <c r="C25" s="286">
        <v>64754.73213783252</v>
      </c>
      <c r="D25" s="286">
        <v>58369.040146905616</v>
      </c>
      <c r="E25" s="354">
        <v>67934.99469110901</v>
      </c>
      <c r="F25" s="354">
        <v>15253.924400830518</v>
      </c>
      <c r="G25" s="354">
        <v>30.815506045627945</v>
      </c>
      <c r="H25" s="354">
        <v>9565.954544203392</v>
      </c>
      <c r="I25" s="288">
        <v>16.38874739095829</v>
      </c>
    </row>
    <row r="26" spans="1:9" ht="15" customHeight="1">
      <c r="A26" s="368" t="s">
        <v>372</v>
      </c>
      <c r="B26" s="354">
        <v>8356.077862500002</v>
      </c>
      <c r="C26" s="286">
        <v>13195.066427690002</v>
      </c>
      <c r="D26" s="286">
        <v>11247.81889434779</v>
      </c>
      <c r="E26" s="354">
        <v>15017.956332181997</v>
      </c>
      <c r="F26" s="354">
        <v>4838.98856519</v>
      </c>
      <c r="G26" s="354">
        <v>57.909807026884906</v>
      </c>
      <c r="H26" s="354">
        <v>3770.137437834206</v>
      </c>
      <c r="I26" s="288">
        <v>33.51883127962489</v>
      </c>
    </row>
    <row r="27" spans="1:9" ht="15" customHeight="1">
      <c r="A27" s="368" t="s">
        <v>373</v>
      </c>
      <c r="B27" s="354">
        <v>1442.41926884</v>
      </c>
      <c r="C27" s="286">
        <v>2103.66250847</v>
      </c>
      <c r="D27" s="286">
        <v>2641.5328150443306</v>
      </c>
      <c r="E27" s="354">
        <v>2974.6558836</v>
      </c>
      <c r="F27" s="354">
        <v>661.2432396299998</v>
      </c>
      <c r="G27" s="354">
        <v>45.84265157257463</v>
      </c>
      <c r="H27" s="354">
        <v>333.1230685556693</v>
      </c>
      <c r="I27" s="288">
        <v>12.610975970407498</v>
      </c>
    </row>
    <row r="28" spans="1:9" ht="15" customHeight="1">
      <c r="A28" s="368" t="s">
        <v>374</v>
      </c>
      <c r="B28" s="354">
        <v>39702.310605662</v>
      </c>
      <c r="C28" s="286">
        <v>49456.003201672516</v>
      </c>
      <c r="D28" s="286">
        <v>44479.68843751349</v>
      </c>
      <c r="E28" s="354">
        <v>49942.382475327</v>
      </c>
      <c r="F28" s="354">
        <v>9753.692596010515</v>
      </c>
      <c r="G28" s="354">
        <v>24.567065360219935</v>
      </c>
      <c r="H28" s="354">
        <v>5462.694037813511</v>
      </c>
      <c r="I28" s="288">
        <v>12.281322620970426</v>
      </c>
    </row>
    <row r="29" spans="1:9" ht="15" customHeight="1">
      <c r="A29" s="368" t="s">
        <v>375</v>
      </c>
      <c r="B29" s="354">
        <v>3465.4554372600005</v>
      </c>
      <c r="C29" s="286">
        <v>2925.8962602599995</v>
      </c>
      <c r="D29" s="286">
        <v>2642.407161486233</v>
      </c>
      <c r="E29" s="354">
        <v>2888.56152565</v>
      </c>
      <c r="F29" s="354">
        <v>-539.559177000001</v>
      </c>
      <c r="G29" s="354">
        <v>-15.569646956032113</v>
      </c>
      <c r="H29" s="354">
        <v>246.15436416376724</v>
      </c>
      <c r="I29" s="288">
        <v>9.315535007304351</v>
      </c>
    </row>
    <row r="30" spans="1:9" ht="15" customHeight="1">
      <c r="A30" s="368" t="s">
        <v>376</v>
      </c>
      <c r="B30" s="354">
        <v>1357.9503642899997</v>
      </c>
      <c r="C30" s="286">
        <v>2002.19605132</v>
      </c>
      <c r="D30" s="286">
        <v>1925.4605644855837</v>
      </c>
      <c r="E30" s="354">
        <v>1984.9511519400014</v>
      </c>
      <c r="F30" s="354">
        <v>644.2456870300002</v>
      </c>
      <c r="G30" s="354">
        <v>47.44250629269813</v>
      </c>
      <c r="H30" s="354">
        <v>59.490587454417664</v>
      </c>
      <c r="I30" s="288">
        <v>3.089680908126596</v>
      </c>
    </row>
    <row r="31" spans="1:9" ht="15" customHeight="1">
      <c r="A31" s="368" t="s">
        <v>377</v>
      </c>
      <c r="B31" s="354">
        <v>34878.904804112</v>
      </c>
      <c r="C31" s="286">
        <v>44527.91089009251</v>
      </c>
      <c r="D31" s="286">
        <v>39911.82071154167</v>
      </c>
      <c r="E31" s="356">
        <v>45068.869797737</v>
      </c>
      <c r="F31" s="356">
        <v>9649.006085980516</v>
      </c>
      <c r="G31" s="356">
        <v>27.664303510020076</v>
      </c>
      <c r="H31" s="356">
        <v>5157.049086195329</v>
      </c>
      <c r="I31" s="367">
        <v>12.921107066168036</v>
      </c>
    </row>
    <row r="32" spans="1:9" ht="15" customHeight="1">
      <c r="A32" s="951" t="s">
        <v>378</v>
      </c>
      <c r="B32" s="129">
        <v>7394.394141689199</v>
      </c>
      <c r="C32" s="129">
        <v>6414.048470480999</v>
      </c>
      <c r="D32" s="129">
        <v>4649.208476917452</v>
      </c>
      <c r="E32" s="949">
        <v>7447.8984320929985</v>
      </c>
      <c r="F32" s="949">
        <v>-980.3456712082007</v>
      </c>
      <c r="G32" s="949">
        <v>-13.257958020942704</v>
      </c>
      <c r="H32" s="949">
        <v>2798.689955175547</v>
      </c>
      <c r="I32" s="950">
        <v>60.19712751257721</v>
      </c>
    </row>
    <row r="33" spans="1:9" ht="15" customHeight="1">
      <c r="A33" s="362" t="s">
        <v>379</v>
      </c>
      <c r="B33" s="352">
        <v>716.9701162921999</v>
      </c>
      <c r="C33" s="363">
        <v>358.59226302999997</v>
      </c>
      <c r="D33" s="363">
        <v>360.83003281267327</v>
      </c>
      <c r="E33" s="352">
        <v>328.32987569</v>
      </c>
      <c r="F33" s="352">
        <v>-358.37785326219995</v>
      </c>
      <c r="G33" s="352">
        <v>-49.98504751014528</v>
      </c>
      <c r="H33" s="352">
        <v>-32.50015712267327</v>
      </c>
      <c r="I33" s="364">
        <v>-9.007054337837198</v>
      </c>
    </row>
    <row r="34" spans="1:9" ht="15" customHeight="1">
      <c r="A34" s="368" t="s">
        <v>380</v>
      </c>
      <c r="B34" s="354">
        <v>6677.424025397</v>
      </c>
      <c r="C34" s="286">
        <v>6055.456207450999</v>
      </c>
      <c r="D34" s="286">
        <v>4288.378444104778</v>
      </c>
      <c r="E34" s="354">
        <v>7119.568556402999</v>
      </c>
      <c r="F34" s="354">
        <v>-621.9678179460016</v>
      </c>
      <c r="G34" s="354">
        <v>-9.314487376874693</v>
      </c>
      <c r="H34" s="354">
        <v>2831.190112298221</v>
      </c>
      <c r="I34" s="288">
        <v>66.02006210972937</v>
      </c>
    </row>
    <row r="35" spans="1:9" ht="15" customHeight="1">
      <c r="A35" s="368" t="s">
        <v>381</v>
      </c>
      <c r="B35" s="354">
        <v>4859.757447005</v>
      </c>
      <c r="C35" s="286">
        <v>4701.569288375999</v>
      </c>
      <c r="D35" s="286">
        <v>3212.8575387779065</v>
      </c>
      <c r="E35" s="354">
        <v>5137.181507341998</v>
      </c>
      <c r="F35" s="354">
        <v>-158.188158629001</v>
      </c>
      <c r="G35" s="354">
        <v>-3.255062837065873</v>
      </c>
      <c r="H35" s="354">
        <v>1924.323968564092</v>
      </c>
      <c r="I35" s="288">
        <v>59.89446918633243</v>
      </c>
    </row>
    <row r="36" spans="1:9" ht="15" customHeight="1">
      <c r="A36" s="368" t="s">
        <v>382</v>
      </c>
      <c r="B36" s="354">
        <v>784.526690592</v>
      </c>
      <c r="C36" s="286">
        <v>642.8181258794</v>
      </c>
      <c r="D36" s="286">
        <v>479.5153763134116</v>
      </c>
      <c r="E36" s="354">
        <v>1381.1259054300012</v>
      </c>
      <c r="F36" s="354">
        <v>-141.70856471260004</v>
      </c>
      <c r="G36" s="354">
        <v>-18.062937362356333</v>
      </c>
      <c r="H36" s="354">
        <v>901.6105291165896</v>
      </c>
      <c r="I36" s="288">
        <v>188.0253634509723</v>
      </c>
    </row>
    <row r="37" spans="1:9" ht="15" customHeight="1">
      <c r="A37" s="368" t="s">
        <v>383</v>
      </c>
      <c r="B37" s="354">
        <v>402.65964442200004</v>
      </c>
      <c r="C37" s="286">
        <v>258.87030157</v>
      </c>
      <c r="D37" s="286">
        <v>275.72343919720686</v>
      </c>
      <c r="E37" s="354">
        <v>316.67703986500004</v>
      </c>
      <c r="F37" s="354">
        <v>-143.78934285200006</v>
      </c>
      <c r="G37" s="354">
        <v>-35.709896644448506</v>
      </c>
      <c r="H37" s="354">
        <v>40.95360066779318</v>
      </c>
      <c r="I37" s="288">
        <v>14.853144435972949</v>
      </c>
    </row>
    <row r="38" spans="1:9" ht="15" customHeight="1">
      <c r="A38" s="368" t="s">
        <v>384</v>
      </c>
      <c r="B38" s="354">
        <v>630.480243378</v>
      </c>
      <c r="C38" s="286">
        <v>452.1984916256001</v>
      </c>
      <c r="D38" s="286">
        <v>320.2820898162539</v>
      </c>
      <c r="E38" s="356">
        <v>284.584103766</v>
      </c>
      <c r="F38" s="356">
        <v>-178.28175175239983</v>
      </c>
      <c r="G38" s="356">
        <v>-28.27713534641438</v>
      </c>
      <c r="H38" s="356">
        <v>-35.69798605025392</v>
      </c>
      <c r="I38" s="367">
        <v>-11.145795280258687</v>
      </c>
    </row>
    <row r="39" spans="1:9" ht="15" customHeight="1">
      <c r="A39" s="951" t="s">
        <v>385</v>
      </c>
      <c r="B39" s="129">
        <v>7648.671940099999</v>
      </c>
      <c r="C39" s="129">
        <v>9093.632346686001</v>
      </c>
      <c r="D39" s="129">
        <v>8664.605218412382</v>
      </c>
      <c r="E39" s="952">
        <v>8344.91072428</v>
      </c>
      <c r="F39" s="952">
        <v>1444.9604065860021</v>
      </c>
      <c r="G39" s="952">
        <v>18.891650967672575</v>
      </c>
      <c r="H39" s="952">
        <v>-319.6944941323818</v>
      </c>
      <c r="I39" s="953">
        <v>-3.689660245027984</v>
      </c>
    </row>
    <row r="40" spans="1:9" ht="15" customHeight="1">
      <c r="A40" s="362" t="s">
        <v>386</v>
      </c>
      <c r="B40" s="352">
        <v>1286.11185332</v>
      </c>
      <c r="C40" s="363">
        <v>2175.69671521</v>
      </c>
      <c r="D40" s="363">
        <v>2085.9544303195626</v>
      </c>
      <c r="E40" s="352">
        <v>2217.02716984</v>
      </c>
      <c r="F40" s="352">
        <v>889.5848618900002</v>
      </c>
      <c r="G40" s="352">
        <v>69.16854545688265</v>
      </c>
      <c r="H40" s="352">
        <v>131.0727395204376</v>
      </c>
      <c r="I40" s="364">
        <v>6.28358595064599</v>
      </c>
    </row>
    <row r="41" spans="1:9" ht="15" customHeight="1">
      <c r="A41" s="368" t="s">
        <v>389</v>
      </c>
      <c r="B41" s="354">
        <v>3811.6031515299996</v>
      </c>
      <c r="C41" s="286">
        <v>3715.7098355899993</v>
      </c>
      <c r="D41" s="286">
        <v>4046.120231881033</v>
      </c>
      <c r="E41" s="354">
        <v>3699.2594565299996</v>
      </c>
      <c r="F41" s="354">
        <v>-95.89331594000032</v>
      </c>
      <c r="G41" s="354">
        <v>-2.5158263367871387</v>
      </c>
      <c r="H41" s="354">
        <v>-346.8607753510332</v>
      </c>
      <c r="I41" s="288">
        <v>-8.572675933304591</v>
      </c>
    </row>
    <row r="42" spans="1:9" ht="15" customHeight="1">
      <c r="A42" s="368" t="s">
        <v>390</v>
      </c>
      <c r="B42" s="354">
        <v>511.19493863000014</v>
      </c>
      <c r="C42" s="286">
        <v>810.3123250200003</v>
      </c>
      <c r="D42" s="286">
        <v>478.8387079965868</v>
      </c>
      <c r="E42" s="354">
        <v>578.7398518499999</v>
      </c>
      <c r="F42" s="354">
        <v>299.1173863900002</v>
      </c>
      <c r="G42" s="354">
        <v>58.51337010331778</v>
      </c>
      <c r="H42" s="354">
        <v>99.90114385341315</v>
      </c>
      <c r="I42" s="288">
        <v>20.86321389333572</v>
      </c>
    </row>
    <row r="43" spans="1:9" ht="15" customHeight="1">
      <c r="A43" s="368" t="s">
        <v>391</v>
      </c>
      <c r="B43" s="354">
        <v>19.123</v>
      </c>
      <c r="C43" s="286">
        <v>30.375146070000007</v>
      </c>
      <c r="D43" s="286">
        <v>12.29640896520017</v>
      </c>
      <c r="E43" s="354">
        <v>21.73110049</v>
      </c>
      <c r="F43" s="354">
        <v>11.252146070000006</v>
      </c>
      <c r="G43" s="354">
        <v>58.840903989959756</v>
      </c>
      <c r="H43" s="354">
        <v>9.43469152479983</v>
      </c>
      <c r="I43" s="288">
        <v>76.72720996431372</v>
      </c>
    </row>
    <row r="44" spans="1:9" ht="15" customHeight="1">
      <c r="A44" s="365" t="s">
        <v>392</v>
      </c>
      <c r="B44" s="356">
        <v>2020.6389966199993</v>
      </c>
      <c r="C44" s="366">
        <v>2361.5383247960003</v>
      </c>
      <c r="D44" s="366">
        <v>2041.39543925</v>
      </c>
      <c r="E44" s="356">
        <v>1828.1531455700006</v>
      </c>
      <c r="F44" s="356">
        <v>340.89932817600106</v>
      </c>
      <c r="G44" s="356">
        <v>16.870867519939807</v>
      </c>
      <c r="H44" s="356">
        <v>-213.24229367999942</v>
      </c>
      <c r="I44" s="367">
        <v>-10.445908204749577</v>
      </c>
    </row>
    <row r="45" spans="1:9" ht="15" customHeight="1">
      <c r="A45" s="348" t="s">
        <v>393</v>
      </c>
      <c r="B45" s="129">
        <v>299.667100278</v>
      </c>
      <c r="C45" s="129">
        <v>266.0296667846</v>
      </c>
      <c r="D45" s="129">
        <v>384.862579529093</v>
      </c>
      <c r="E45" s="954">
        <v>384.767129607</v>
      </c>
      <c r="F45" s="954">
        <v>-33.63743349340001</v>
      </c>
      <c r="G45" s="954">
        <v>-11.224933755555645</v>
      </c>
      <c r="H45" s="954">
        <v>-0.09544992209299608</v>
      </c>
      <c r="I45" s="955">
        <v>-0.024801039947761592</v>
      </c>
    </row>
    <row r="46" spans="1:9" ht="15" customHeight="1">
      <c r="A46" s="348" t="s">
        <v>394</v>
      </c>
      <c r="B46" s="129">
        <v>18.4</v>
      </c>
      <c r="C46" s="129">
        <v>0</v>
      </c>
      <c r="D46" s="129">
        <v>0</v>
      </c>
      <c r="E46" s="129">
        <v>0</v>
      </c>
      <c r="F46" s="129">
        <v>-18.4</v>
      </c>
      <c r="G46" s="129">
        <v>-100</v>
      </c>
      <c r="H46" s="129">
        <v>0</v>
      </c>
      <c r="I46" s="961" t="s">
        <v>1308</v>
      </c>
    </row>
    <row r="47" spans="1:9" ht="15" customHeight="1">
      <c r="A47" s="348" t="s">
        <v>395</v>
      </c>
      <c r="B47" s="129">
        <v>21377.638438842398</v>
      </c>
      <c r="C47" s="129">
        <v>28864.4225836961</v>
      </c>
      <c r="D47" s="129">
        <v>26631.589900099447</v>
      </c>
      <c r="E47" s="129">
        <v>30784.60711916541</v>
      </c>
      <c r="F47" s="129">
        <v>7486.784144853704</v>
      </c>
      <c r="G47" s="129">
        <v>35.02156782318148</v>
      </c>
      <c r="H47" s="129">
        <v>4153.017219065961</v>
      </c>
      <c r="I47" s="269">
        <v>15.59432701781899</v>
      </c>
    </row>
    <row r="48" spans="1:9" ht="15" customHeight="1" thickBot="1">
      <c r="A48" s="360" t="s">
        <v>1035</v>
      </c>
      <c r="B48" s="228">
        <v>401777.51838251646</v>
      </c>
      <c r="C48" s="228">
        <v>473426.45303097006</v>
      </c>
      <c r="D48" s="228">
        <v>469331.80069170706</v>
      </c>
      <c r="E48" s="228">
        <v>513479.50114848034</v>
      </c>
      <c r="F48" s="228">
        <v>71648.93464845355</v>
      </c>
      <c r="G48" s="228">
        <v>17.832987504352953</v>
      </c>
      <c r="H48" s="228">
        <v>44147.70045677335</v>
      </c>
      <c r="I48" s="369">
        <v>9.406500985381328</v>
      </c>
    </row>
    <row r="49" ht="13.5" thickTop="1">
      <c r="A49" s="15" t="s">
        <v>563</v>
      </c>
    </row>
  </sheetData>
  <sheetProtection/>
  <mergeCells count="6">
    <mergeCell ref="A1:I1"/>
    <mergeCell ref="A2:I2"/>
    <mergeCell ref="F4:I4"/>
    <mergeCell ref="F5:G5"/>
    <mergeCell ref="H5:I5"/>
    <mergeCell ref="H3:I3"/>
  </mergeCells>
  <printOptions/>
  <pageMargins left="0.75" right="0.75" top="1" bottom="1" header="0.5" footer="0.5"/>
  <pageSetup fitToHeight="1" fitToWidth="1" horizontalDpi="600" verticalDpi="600" orientation="portrait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39.421875" style="45" customWidth="1"/>
    <col min="2" max="2" width="6.421875" style="45" bestFit="1" customWidth="1"/>
    <col min="3" max="3" width="6.421875" style="1297" bestFit="1" customWidth="1"/>
    <col min="4" max="4" width="6.421875" style="45" bestFit="1" customWidth="1"/>
    <col min="5" max="5" width="6.7109375" style="45" bestFit="1" customWidth="1"/>
    <col min="6" max="6" width="7.140625" style="45" bestFit="1" customWidth="1"/>
    <col min="7" max="7" width="8.28125" style="45" bestFit="1" customWidth="1"/>
    <col min="8" max="8" width="7.140625" style="45" bestFit="1" customWidth="1"/>
    <col min="9" max="9" width="8.421875" style="45" bestFit="1" customWidth="1"/>
    <col min="10" max="16384" width="9.140625" style="45" customWidth="1"/>
  </cols>
  <sheetData>
    <row r="1" spans="1:9" ht="12.75">
      <c r="A1" s="1365" t="s">
        <v>814</v>
      </c>
      <c r="B1" s="1365"/>
      <c r="C1" s="1365"/>
      <c r="D1" s="1365"/>
      <c r="E1" s="1365"/>
      <c r="F1" s="1365"/>
      <c r="G1" s="1365"/>
      <c r="H1" s="1365"/>
      <c r="I1" s="1365"/>
    </row>
    <row r="2" spans="1:9" ht="15.75" customHeight="1">
      <c r="A2" s="1366" t="s">
        <v>777</v>
      </c>
      <c r="B2" s="1366"/>
      <c r="C2" s="1366"/>
      <c r="D2" s="1366"/>
      <c r="E2" s="1366"/>
      <c r="F2" s="1366"/>
      <c r="G2" s="1366"/>
      <c r="H2" s="1366"/>
      <c r="I2" s="1366"/>
    </row>
    <row r="3" spans="8:9" ht="13.5" thickBot="1">
      <c r="H3" s="1367" t="s">
        <v>237</v>
      </c>
      <c r="I3" s="1367"/>
    </row>
    <row r="4" spans="1:9" s="1298" customFormat="1" ht="13.5" thickTop="1">
      <c r="A4" s="1043"/>
      <c r="B4" s="371"/>
      <c r="C4" s="372"/>
      <c r="D4" s="372"/>
      <c r="E4" s="372"/>
      <c r="F4" s="1368" t="s">
        <v>951</v>
      </c>
      <c r="G4" s="1369"/>
      <c r="H4" s="1369"/>
      <c r="I4" s="1370"/>
    </row>
    <row r="5" spans="1:9" s="1298" customFormat="1" ht="14.25" customHeight="1">
      <c r="A5" s="1044" t="s">
        <v>1309</v>
      </c>
      <c r="B5" s="373">
        <v>2009</v>
      </c>
      <c r="C5" s="373">
        <v>2010</v>
      </c>
      <c r="D5" s="373">
        <v>2010</v>
      </c>
      <c r="E5" s="373" t="s">
        <v>955</v>
      </c>
      <c r="F5" s="1361" t="s">
        <v>1523</v>
      </c>
      <c r="G5" s="1362"/>
      <c r="H5" s="1363" t="s">
        <v>1217</v>
      </c>
      <c r="I5" s="1364"/>
    </row>
    <row r="6" spans="1:9" s="1299" customFormat="1" ht="12.75">
      <c r="A6" s="1045"/>
      <c r="B6" s="373" t="s">
        <v>1183</v>
      </c>
      <c r="C6" s="373" t="s">
        <v>1027</v>
      </c>
      <c r="D6" s="373" t="s">
        <v>671</v>
      </c>
      <c r="E6" s="373" t="s">
        <v>950</v>
      </c>
      <c r="F6" s="1042" t="s">
        <v>625</v>
      </c>
      <c r="G6" s="1042" t="s">
        <v>600</v>
      </c>
      <c r="H6" s="1042" t="s">
        <v>625</v>
      </c>
      <c r="I6" s="927" t="s">
        <v>600</v>
      </c>
    </row>
    <row r="7" spans="1:9" s="1299" customFormat="1" ht="12.75">
      <c r="A7" s="374" t="s">
        <v>1310</v>
      </c>
      <c r="B7" s="129">
        <v>374.65</v>
      </c>
      <c r="C7" s="129">
        <v>492.48699999999997</v>
      </c>
      <c r="D7" s="129">
        <v>567.829</v>
      </c>
      <c r="E7" s="129">
        <v>168.49900000000002</v>
      </c>
      <c r="F7" s="129">
        <v>117.83699999999999</v>
      </c>
      <c r="G7" s="129">
        <v>31.45255571867076</v>
      </c>
      <c r="H7" s="129">
        <v>-399.33</v>
      </c>
      <c r="I7" s="269">
        <v>-70.32574947739548</v>
      </c>
    </row>
    <row r="8" spans="1:9" ht="12.75" hidden="1">
      <c r="A8" s="375" t="s">
        <v>1311</v>
      </c>
      <c r="B8" s="354">
        <v>0</v>
      </c>
      <c r="C8" s="354">
        <v>0</v>
      </c>
      <c r="D8" s="354">
        <v>1.1720000000000002</v>
      </c>
      <c r="E8" s="354">
        <v>2.463</v>
      </c>
      <c r="F8" s="354">
        <v>0</v>
      </c>
      <c r="G8" s="354" t="e">
        <v>#DIV/0!</v>
      </c>
      <c r="H8" s="354">
        <v>1.291</v>
      </c>
      <c r="I8" s="288">
        <v>110.15358361774743</v>
      </c>
    </row>
    <row r="9" spans="1:9" ht="12.75" hidden="1">
      <c r="A9" s="375" t="s">
        <v>1312</v>
      </c>
      <c r="B9" s="354"/>
      <c r="C9" s="354">
        <v>0.86</v>
      </c>
      <c r="D9" s="354">
        <v>0.8220000000000001</v>
      </c>
      <c r="E9" s="354">
        <v>0</v>
      </c>
      <c r="F9" s="354">
        <v>0.86</v>
      </c>
      <c r="G9" s="354" t="e">
        <v>#DIV/0!</v>
      </c>
      <c r="H9" s="354">
        <v>-0.8220000000000001</v>
      </c>
      <c r="I9" s="288">
        <v>-100</v>
      </c>
    </row>
    <row r="10" spans="1:9" ht="12.75" hidden="1">
      <c r="A10" s="375" t="s">
        <v>1313</v>
      </c>
      <c r="B10" s="354"/>
      <c r="C10" s="354">
        <v>0</v>
      </c>
      <c r="D10" s="354">
        <v>0</v>
      </c>
      <c r="E10" s="354">
        <v>0</v>
      </c>
      <c r="F10" s="354">
        <v>0</v>
      </c>
      <c r="G10" s="354" t="e">
        <v>#DIV/0!</v>
      </c>
      <c r="H10" s="354">
        <v>0</v>
      </c>
      <c r="I10" s="288" t="e">
        <v>#DIV/0!</v>
      </c>
    </row>
    <row r="11" spans="1:9" ht="12.75" hidden="1">
      <c r="A11" s="375" t="s">
        <v>1314</v>
      </c>
      <c r="B11" s="354"/>
      <c r="C11" s="354">
        <v>0</v>
      </c>
      <c r="D11" s="354">
        <v>0</v>
      </c>
      <c r="E11" s="354">
        <v>0</v>
      </c>
      <c r="F11" s="354">
        <v>0</v>
      </c>
      <c r="G11" s="354" t="e">
        <v>#DIV/0!</v>
      </c>
      <c r="H11" s="354">
        <v>0</v>
      </c>
      <c r="I11" s="288" t="e">
        <v>#DIV/0!</v>
      </c>
    </row>
    <row r="12" spans="1:9" ht="12.75" hidden="1">
      <c r="A12" s="375" t="s">
        <v>1315</v>
      </c>
      <c r="B12" s="354"/>
      <c r="C12" s="354">
        <v>0</v>
      </c>
      <c r="D12" s="354">
        <v>0</v>
      </c>
      <c r="E12" s="354">
        <v>0</v>
      </c>
      <c r="F12" s="354">
        <v>0</v>
      </c>
      <c r="G12" s="354" t="e">
        <v>#DIV/0!</v>
      </c>
      <c r="H12" s="354">
        <v>0</v>
      </c>
      <c r="I12" s="288" t="e">
        <v>#DIV/0!</v>
      </c>
    </row>
    <row r="13" spans="1:9" ht="12.75">
      <c r="A13" s="375" t="s">
        <v>388</v>
      </c>
      <c r="B13" s="354">
        <v>27.6</v>
      </c>
      <c r="C13" s="354">
        <v>305.65700000000004</v>
      </c>
      <c r="D13" s="354">
        <v>373.565</v>
      </c>
      <c r="E13" s="354">
        <v>59.91700000000001</v>
      </c>
      <c r="F13" s="354">
        <v>278.057</v>
      </c>
      <c r="G13" s="354">
        <v>1007.4528985507246</v>
      </c>
      <c r="H13" s="354">
        <v>-313.64799999999997</v>
      </c>
      <c r="I13" s="288">
        <v>-83.96075649485363</v>
      </c>
    </row>
    <row r="14" spans="1:9" ht="12.75" hidden="1">
      <c r="A14" s="375" t="s">
        <v>1316</v>
      </c>
      <c r="B14" s="354"/>
      <c r="C14" s="354">
        <v>0.019</v>
      </c>
      <c r="D14" s="354">
        <v>0.019</v>
      </c>
      <c r="E14" s="354">
        <v>0.019</v>
      </c>
      <c r="F14" s="354">
        <v>0.019</v>
      </c>
      <c r="G14" s="354" t="e">
        <v>#DIV/0!</v>
      </c>
      <c r="H14" s="354">
        <v>0</v>
      </c>
      <c r="I14" s="288">
        <v>0</v>
      </c>
    </row>
    <row r="15" spans="1:9" ht="12.75" hidden="1">
      <c r="A15" s="375" t="s">
        <v>1317</v>
      </c>
      <c r="B15" s="354"/>
      <c r="C15" s="354">
        <v>0</v>
      </c>
      <c r="D15" s="354">
        <v>0</v>
      </c>
      <c r="E15" s="354">
        <v>0</v>
      </c>
      <c r="F15" s="354">
        <v>0</v>
      </c>
      <c r="G15" s="354" t="e">
        <v>#DIV/0!</v>
      </c>
      <c r="H15" s="354">
        <v>0</v>
      </c>
      <c r="I15" s="288" t="e">
        <v>#DIV/0!</v>
      </c>
    </row>
    <row r="16" spans="1:9" ht="12.75">
      <c r="A16" s="375" t="s">
        <v>1318</v>
      </c>
      <c r="B16" s="354">
        <v>65.1</v>
      </c>
      <c r="C16" s="354">
        <v>69.7</v>
      </c>
      <c r="D16" s="354">
        <v>69.6</v>
      </c>
      <c r="E16" s="354">
        <v>69.6</v>
      </c>
      <c r="F16" s="354">
        <v>4.6000000000000085</v>
      </c>
      <c r="G16" s="354">
        <v>7.066052227342563</v>
      </c>
      <c r="H16" s="354">
        <v>0</v>
      </c>
      <c r="I16" s="288">
        <v>0</v>
      </c>
    </row>
    <row r="17" spans="1:9" ht="12.75" hidden="1">
      <c r="A17" s="375" t="s">
        <v>1319</v>
      </c>
      <c r="B17" s="354"/>
      <c r="C17" s="354">
        <v>0</v>
      </c>
      <c r="D17" s="354">
        <v>0</v>
      </c>
      <c r="E17" s="354">
        <v>0</v>
      </c>
      <c r="F17" s="354">
        <v>0</v>
      </c>
      <c r="G17" s="354" t="e">
        <v>#DIV/0!</v>
      </c>
      <c r="H17" s="354">
        <v>0</v>
      </c>
      <c r="I17" s="288" t="e">
        <v>#DIV/0!</v>
      </c>
    </row>
    <row r="18" spans="1:9" ht="12.75" hidden="1">
      <c r="A18" s="375" t="s">
        <v>1320</v>
      </c>
      <c r="B18" s="354"/>
      <c r="C18" s="354">
        <v>0</v>
      </c>
      <c r="D18" s="354">
        <v>0</v>
      </c>
      <c r="E18" s="354">
        <v>0</v>
      </c>
      <c r="F18" s="354">
        <v>0</v>
      </c>
      <c r="G18" s="354" t="e">
        <v>#DIV/0!</v>
      </c>
      <c r="H18" s="354">
        <v>0</v>
      </c>
      <c r="I18" s="288" t="e">
        <v>#DIV/0!</v>
      </c>
    </row>
    <row r="19" spans="1:9" ht="12.75">
      <c r="A19" s="375" t="s">
        <v>1321</v>
      </c>
      <c r="B19" s="354">
        <v>15.625</v>
      </c>
      <c r="C19" s="354">
        <v>15.625</v>
      </c>
      <c r="D19" s="354">
        <v>15.625</v>
      </c>
      <c r="E19" s="354">
        <v>0</v>
      </c>
      <c r="F19" s="354">
        <v>0</v>
      </c>
      <c r="G19" s="354">
        <v>0</v>
      </c>
      <c r="H19" s="354">
        <v>-15.625</v>
      </c>
      <c r="I19" s="288">
        <v>-100</v>
      </c>
    </row>
    <row r="20" spans="1:9" ht="12.75" hidden="1">
      <c r="A20" s="375" t="s">
        <v>1322</v>
      </c>
      <c r="B20" s="354"/>
      <c r="C20" s="354">
        <v>0</v>
      </c>
      <c r="D20" s="354">
        <v>0</v>
      </c>
      <c r="E20" s="354">
        <v>0</v>
      </c>
      <c r="F20" s="354">
        <v>0</v>
      </c>
      <c r="G20" s="354" t="e">
        <v>#DIV/0!</v>
      </c>
      <c r="H20" s="354">
        <v>0</v>
      </c>
      <c r="I20" s="288" t="e">
        <v>#DIV/0!</v>
      </c>
    </row>
    <row r="21" spans="1:9" ht="12.75" hidden="1">
      <c r="A21" s="375" t="s">
        <v>1323</v>
      </c>
      <c r="B21" s="354"/>
      <c r="C21" s="354">
        <v>0</v>
      </c>
      <c r="D21" s="354">
        <v>0</v>
      </c>
      <c r="E21" s="354">
        <v>0</v>
      </c>
      <c r="F21" s="354">
        <v>0</v>
      </c>
      <c r="G21" s="354" t="e">
        <v>#DIV/0!</v>
      </c>
      <c r="H21" s="354">
        <v>0</v>
      </c>
      <c r="I21" s="288" t="e">
        <v>#DIV/0!</v>
      </c>
    </row>
    <row r="22" spans="1:9" ht="12.75">
      <c r="A22" s="375" t="s">
        <v>1324</v>
      </c>
      <c r="B22" s="354">
        <v>266.325</v>
      </c>
      <c r="C22" s="354">
        <v>100.626</v>
      </c>
      <c r="D22" s="354">
        <v>107.026</v>
      </c>
      <c r="E22" s="354">
        <v>36.5</v>
      </c>
      <c r="F22" s="354">
        <v>-165.69899999999998</v>
      </c>
      <c r="G22" s="354">
        <v>-62.216840326668546</v>
      </c>
      <c r="H22" s="354">
        <v>-70.526</v>
      </c>
      <c r="I22" s="288">
        <v>-65.89613738717695</v>
      </c>
    </row>
    <row r="23" spans="1:9" s="1299" customFormat="1" ht="12.75">
      <c r="A23" s="374" t="s">
        <v>1327</v>
      </c>
      <c r="B23" s="129">
        <v>3099.326</v>
      </c>
      <c r="C23" s="129">
        <v>1701.6240000000003</v>
      </c>
      <c r="D23" s="129">
        <v>606.759</v>
      </c>
      <c r="E23" s="129">
        <v>1905.389</v>
      </c>
      <c r="F23" s="129">
        <v>-1397.7019999999998</v>
      </c>
      <c r="G23" s="129">
        <v>-45.096966243628444</v>
      </c>
      <c r="H23" s="129">
        <v>1298.63</v>
      </c>
      <c r="I23" s="269">
        <v>214.027315622842</v>
      </c>
    </row>
    <row r="24" spans="1:9" ht="12.75" hidden="1">
      <c r="A24" s="375" t="s">
        <v>1328</v>
      </c>
      <c r="B24" s="354"/>
      <c r="C24" s="354">
        <v>3.3</v>
      </c>
      <c r="D24" s="354">
        <v>0</v>
      </c>
      <c r="E24" s="354">
        <v>0</v>
      </c>
      <c r="F24" s="354">
        <v>3.3</v>
      </c>
      <c r="G24" s="354" t="e">
        <v>#DIV/0!</v>
      </c>
      <c r="H24" s="354">
        <v>0</v>
      </c>
      <c r="I24" s="288" t="e">
        <v>#DIV/0!</v>
      </c>
    </row>
    <row r="25" spans="1:9" ht="12.75" hidden="1">
      <c r="A25" s="375" t="s">
        <v>1515</v>
      </c>
      <c r="B25" s="354">
        <v>0</v>
      </c>
      <c r="C25" s="354">
        <v>0</v>
      </c>
      <c r="D25" s="354">
        <v>0</v>
      </c>
      <c r="E25" s="354">
        <v>0</v>
      </c>
      <c r="F25" s="354">
        <v>0</v>
      </c>
      <c r="G25" s="354" t="e">
        <v>#DIV/0!</v>
      </c>
      <c r="H25" s="354">
        <v>0</v>
      </c>
      <c r="I25" s="288" t="e">
        <v>#DIV/0!</v>
      </c>
    </row>
    <row r="26" spans="1:9" ht="12.75">
      <c r="A26" s="375" t="s">
        <v>1516</v>
      </c>
      <c r="B26" s="354">
        <v>747.723</v>
      </c>
      <c r="C26" s="354">
        <v>309.52</v>
      </c>
      <c r="D26" s="354">
        <v>346.5</v>
      </c>
      <c r="E26" s="354">
        <v>294.3</v>
      </c>
      <c r="F26" s="354">
        <v>-438.203</v>
      </c>
      <c r="G26" s="354">
        <v>-58.60499142061967</v>
      </c>
      <c r="H26" s="354">
        <v>-52.2</v>
      </c>
      <c r="I26" s="288">
        <v>-15.064935064935062</v>
      </c>
    </row>
    <row r="27" spans="1:9" ht="12.75">
      <c r="A27" s="375" t="s">
        <v>1517</v>
      </c>
      <c r="B27" s="354">
        <v>387.204</v>
      </c>
      <c r="C27" s="354">
        <v>415.834</v>
      </c>
      <c r="D27" s="354">
        <v>124.82299999999998</v>
      </c>
      <c r="E27" s="354">
        <v>0.37399999999999994</v>
      </c>
      <c r="F27" s="354">
        <v>28.63</v>
      </c>
      <c r="G27" s="354">
        <v>7.394035185586924</v>
      </c>
      <c r="H27" s="354">
        <v>-124.44899999999998</v>
      </c>
      <c r="I27" s="288">
        <v>-99.70037573203658</v>
      </c>
    </row>
    <row r="28" spans="1:9" ht="12.75">
      <c r="A28" s="375" t="s">
        <v>1518</v>
      </c>
      <c r="B28" s="354">
        <v>1069.7</v>
      </c>
      <c r="C28" s="354">
        <v>0</v>
      </c>
      <c r="D28" s="354">
        <v>0</v>
      </c>
      <c r="E28" s="354">
        <v>499.73400000000004</v>
      </c>
      <c r="F28" s="354">
        <v>-1069.7</v>
      </c>
      <c r="G28" s="354">
        <v>-100</v>
      </c>
      <c r="H28" s="354">
        <v>499.73400000000004</v>
      </c>
      <c r="I28" s="1302" t="s">
        <v>1308</v>
      </c>
    </row>
    <row r="29" spans="1:9" ht="12.75">
      <c r="A29" s="375" t="s">
        <v>953</v>
      </c>
      <c r="B29" s="354"/>
      <c r="C29" s="354">
        <v>62.25</v>
      </c>
      <c r="D29" s="354">
        <v>62.688</v>
      </c>
      <c r="E29" s="354">
        <v>60.099000000000004</v>
      </c>
      <c r="F29" s="354">
        <v>62.25</v>
      </c>
      <c r="G29" s="1301" t="s">
        <v>1308</v>
      </c>
      <c r="H29" s="354">
        <v>-2.5889999999999986</v>
      </c>
      <c r="I29" s="288">
        <v>-4.129977029096475</v>
      </c>
    </row>
    <row r="30" spans="1:9" ht="12.75" hidden="1">
      <c r="A30" s="375"/>
      <c r="B30" s="354"/>
      <c r="C30" s="354">
        <v>910.72</v>
      </c>
      <c r="D30" s="354"/>
      <c r="E30" s="354">
        <v>1050.882</v>
      </c>
      <c r="F30" s="354"/>
      <c r="G30" s="354"/>
      <c r="H30" s="354"/>
      <c r="I30" s="288"/>
    </row>
    <row r="31" spans="1:9" ht="12.75">
      <c r="A31" s="375" t="s">
        <v>1519</v>
      </c>
      <c r="B31" s="354">
        <v>894.699</v>
      </c>
      <c r="C31" s="354">
        <v>0</v>
      </c>
      <c r="D31" s="354">
        <v>72.748</v>
      </c>
      <c r="E31" s="354">
        <v>0</v>
      </c>
      <c r="F31" s="354">
        <v>-894.699</v>
      </c>
      <c r="G31" s="354">
        <v>-100</v>
      </c>
      <c r="H31" s="354">
        <v>-72.748</v>
      </c>
      <c r="I31" s="288">
        <v>-100</v>
      </c>
    </row>
    <row r="32" spans="1:10" s="1299" customFormat="1" ht="12.75">
      <c r="A32" s="374" t="s">
        <v>1520</v>
      </c>
      <c r="B32" s="129">
        <v>965.833</v>
      </c>
      <c r="C32" s="129">
        <v>1074.277</v>
      </c>
      <c r="D32" s="129">
        <v>1560.09653847</v>
      </c>
      <c r="E32" s="129">
        <v>1555.3139999999999</v>
      </c>
      <c r="F32" s="129">
        <v>108.44400000000007</v>
      </c>
      <c r="G32" s="129">
        <v>11.228028033831944</v>
      </c>
      <c r="H32" s="129">
        <v>-4.7825384700001905</v>
      </c>
      <c r="I32" s="269">
        <v>-0.3065540081699346</v>
      </c>
      <c r="J32" s="45"/>
    </row>
    <row r="33" spans="1:9" ht="12.75">
      <c r="A33" s="375" t="s">
        <v>1521</v>
      </c>
      <c r="B33" s="354">
        <v>50</v>
      </c>
      <c r="C33" s="354">
        <v>0</v>
      </c>
      <c r="D33" s="354">
        <v>0</v>
      </c>
      <c r="E33" s="354">
        <v>0</v>
      </c>
      <c r="F33" s="354">
        <v>-50</v>
      </c>
      <c r="G33" s="354">
        <v>-100</v>
      </c>
      <c r="H33" s="354">
        <v>0</v>
      </c>
      <c r="I33" s="1302" t="s">
        <v>1308</v>
      </c>
    </row>
    <row r="34" spans="1:9" ht="12.75" hidden="1">
      <c r="A34" s="375" t="s">
        <v>1522</v>
      </c>
      <c r="B34" s="354"/>
      <c r="C34" s="354">
        <v>0</v>
      </c>
      <c r="D34" s="354">
        <v>0</v>
      </c>
      <c r="E34" s="354">
        <v>0</v>
      </c>
      <c r="F34" s="354">
        <v>0</v>
      </c>
      <c r="G34" s="354" t="e">
        <v>#DIV/0!</v>
      </c>
      <c r="H34" s="354">
        <v>0</v>
      </c>
      <c r="I34" s="288" t="e">
        <v>#DIV/0!</v>
      </c>
    </row>
    <row r="35" spans="1:9" ht="12.75" hidden="1">
      <c r="A35" s="375" t="s">
        <v>1524</v>
      </c>
      <c r="B35" s="354"/>
      <c r="C35" s="354">
        <v>0</v>
      </c>
      <c r="D35" s="354">
        <v>-0.004</v>
      </c>
      <c r="E35" s="354">
        <v>0</v>
      </c>
      <c r="F35" s="354">
        <v>0</v>
      </c>
      <c r="G35" s="354" t="e">
        <v>#DIV/0!</v>
      </c>
      <c r="H35" s="354">
        <v>0.004</v>
      </c>
      <c r="I35" s="288">
        <v>-100</v>
      </c>
    </row>
    <row r="36" spans="1:9" ht="12.75" hidden="1">
      <c r="A36" s="375" t="s">
        <v>1525</v>
      </c>
      <c r="B36" s="354"/>
      <c r="C36" s="354">
        <v>248.532</v>
      </c>
      <c r="D36" s="354">
        <v>0</v>
      </c>
      <c r="E36" s="354">
        <v>0</v>
      </c>
      <c r="F36" s="354">
        <v>248.532</v>
      </c>
      <c r="G36" s="354" t="e">
        <v>#DIV/0!</v>
      </c>
      <c r="H36" s="354">
        <v>0</v>
      </c>
      <c r="I36" s="288" t="e">
        <v>#DIV/0!</v>
      </c>
    </row>
    <row r="37" spans="1:9" ht="12.75" hidden="1">
      <c r="A37" s="375" t="s">
        <v>1526</v>
      </c>
      <c r="B37" s="354"/>
      <c r="C37" s="354">
        <v>0</v>
      </c>
      <c r="D37" s="354">
        <v>297.675</v>
      </c>
      <c r="E37" s="354">
        <v>0</v>
      </c>
      <c r="F37" s="354">
        <v>0</v>
      </c>
      <c r="G37" s="354" t="e">
        <v>#DIV/0!</v>
      </c>
      <c r="H37" s="354">
        <v>-297.675</v>
      </c>
      <c r="I37" s="288">
        <v>-100</v>
      </c>
    </row>
    <row r="38" spans="1:9" ht="12.75" hidden="1">
      <c r="A38" s="375" t="s">
        <v>1527</v>
      </c>
      <c r="B38" s="354"/>
      <c r="C38" s="354">
        <v>0</v>
      </c>
      <c r="D38" s="354">
        <v>0</v>
      </c>
      <c r="E38" s="354">
        <v>0</v>
      </c>
      <c r="F38" s="354">
        <v>0</v>
      </c>
      <c r="G38" s="354" t="e">
        <v>#DIV/0!</v>
      </c>
      <c r="H38" s="354">
        <v>0</v>
      </c>
      <c r="I38" s="288" t="e">
        <v>#DIV/0!</v>
      </c>
    </row>
    <row r="39" spans="1:9" ht="12.75" hidden="1">
      <c r="A39" s="375" t="s">
        <v>1528</v>
      </c>
      <c r="B39" s="354"/>
      <c r="C39" s="354">
        <v>0</v>
      </c>
      <c r="D39" s="354">
        <v>0</v>
      </c>
      <c r="E39" s="354">
        <v>1000</v>
      </c>
      <c r="F39" s="354">
        <v>0</v>
      </c>
      <c r="G39" s="354" t="e">
        <v>#DIV/0!</v>
      </c>
      <c r="H39" s="354">
        <v>1000</v>
      </c>
      <c r="I39" s="288" t="e">
        <v>#DIV/0!</v>
      </c>
    </row>
    <row r="40" spans="1:9" ht="12.75" hidden="1">
      <c r="A40" s="375" t="s">
        <v>1529</v>
      </c>
      <c r="B40" s="354"/>
      <c r="C40" s="354">
        <v>825.745</v>
      </c>
      <c r="D40" s="354">
        <v>0</v>
      </c>
      <c r="E40" s="354">
        <v>0</v>
      </c>
      <c r="F40" s="354">
        <v>825.745</v>
      </c>
      <c r="G40" s="354" t="e">
        <v>#DIV/0!</v>
      </c>
      <c r="H40" s="354">
        <v>0</v>
      </c>
      <c r="I40" s="288" t="e">
        <v>#DIV/0!</v>
      </c>
    </row>
    <row r="41" spans="1:9" ht="12.75">
      <c r="A41" s="375" t="s">
        <v>1530</v>
      </c>
      <c r="B41" s="354">
        <v>915.833</v>
      </c>
      <c r="C41" s="354">
        <v>0</v>
      </c>
      <c r="D41" s="354">
        <v>1262.42553847</v>
      </c>
      <c r="E41" s="354">
        <v>555.3140000000001</v>
      </c>
      <c r="F41" s="354">
        <v>-915.833</v>
      </c>
      <c r="G41" s="354">
        <v>-100</v>
      </c>
      <c r="H41" s="354">
        <v>-707.1115384699999</v>
      </c>
      <c r="I41" s="288">
        <v>-56.012138294270066</v>
      </c>
    </row>
    <row r="42" spans="1:10" s="1299" customFormat="1" ht="12.75">
      <c r="A42" s="374" t="s">
        <v>1531</v>
      </c>
      <c r="B42" s="129">
        <v>232.813</v>
      </c>
      <c r="C42" s="129">
        <v>276.375</v>
      </c>
      <c r="D42" s="129">
        <v>566.038</v>
      </c>
      <c r="E42" s="129">
        <v>520.568</v>
      </c>
      <c r="F42" s="129">
        <v>43.56200000000001</v>
      </c>
      <c r="G42" s="129">
        <v>18.711154445842805</v>
      </c>
      <c r="H42" s="129">
        <v>-45.47</v>
      </c>
      <c r="I42" s="269">
        <v>-8.033029584586199</v>
      </c>
      <c r="J42" s="45"/>
    </row>
    <row r="43" spans="1:9" ht="12.75" hidden="1">
      <c r="A43" s="375" t="s">
        <v>1532</v>
      </c>
      <c r="B43" s="354"/>
      <c r="C43" s="354">
        <v>0</v>
      </c>
      <c r="D43" s="354">
        <v>0</v>
      </c>
      <c r="E43" s="354">
        <v>0</v>
      </c>
      <c r="F43" s="354">
        <v>0</v>
      </c>
      <c r="G43" s="354" t="e">
        <v>#DIV/0!</v>
      </c>
      <c r="H43" s="354">
        <v>0</v>
      </c>
      <c r="I43" s="288" t="e">
        <v>#DIV/0!</v>
      </c>
    </row>
    <row r="44" spans="1:9" ht="12.75" hidden="1">
      <c r="A44" s="375" t="s">
        <v>1533</v>
      </c>
      <c r="B44" s="354"/>
      <c r="C44" s="354">
        <v>0</v>
      </c>
      <c r="D44" s="354">
        <v>0</v>
      </c>
      <c r="E44" s="354">
        <v>0</v>
      </c>
      <c r="F44" s="354">
        <v>0</v>
      </c>
      <c r="G44" s="354" t="e">
        <v>#DIV/0!</v>
      </c>
      <c r="H44" s="354">
        <v>0</v>
      </c>
      <c r="I44" s="288" t="e">
        <v>#DIV/0!</v>
      </c>
    </row>
    <row r="45" spans="1:9" ht="12.75" hidden="1">
      <c r="A45" s="375" t="s">
        <v>1534</v>
      </c>
      <c r="B45" s="354"/>
      <c r="C45" s="354">
        <v>0</v>
      </c>
      <c r="D45" s="354">
        <v>0</v>
      </c>
      <c r="E45" s="354">
        <v>0</v>
      </c>
      <c r="F45" s="354">
        <v>0</v>
      </c>
      <c r="G45" s="354" t="e">
        <v>#DIV/0!</v>
      </c>
      <c r="H45" s="354">
        <v>0</v>
      </c>
      <c r="I45" s="288" t="e">
        <v>#DIV/0!</v>
      </c>
    </row>
    <row r="46" spans="1:9" ht="12.75" hidden="1">
      <c r="A46" s="375" t="s">
        <v>1535</v>
      </c>
      <c r="B46" s="354"/>
      <c r="C46" s="354">
        <v>185.075</v>
      </c>
      <c r="D46" s="354">
        <v>287.13800000000003</v>
      </c>
      <c r="E46" s="354">
        <v>255.468</v>
      </c>
      <c r="F46" s="354">
        <v>185.075</v>
      </c>
      <c r="G46" s="354" t="e">
        <v>#DIV/0!</v>
      </c>
      <c r="H46" s="354">
        <v>-31.67</v>
      </c>
      <c r="I46" s="288">
        <v>-11.029539803160864</v>
      </c>
    </row>
    <row r="47" spans="1:9" ht="12.75">
      <c r="A47" s="375" t="s">
        <v>1536</v>
      </c>
      <c r="B47" s="354">
        <v>232.792</v>
      </c>
      <c r="C47" s="354">
        <v>0</v>
      </c>
      <c r="D47" s="354">
        <v>187.6</v>
      </c>
      <c r="E47" s="354">
        <v>173.8</v>
      </c>
      <c r="F47" s="354">
        <v>-232.792</v>
      </c>
      <c r="G47" s="354">
        <v>-100</v>
      </c>
      <c r="H47" s="354">
        <v>-13.8</v>
      </c>
      <c r="I47" s="288">
        <v>-7.356076759061825</v>
      </c>
    </row>
    <row r="48" spans="1:9" ht="12.75" hidden="1">
      <c r="A48" s="375" t="s">
        <v>1537</v>
      </c>
      <c r="B48" s="354"/>
      <c r="C48" s="354">
        <v>0</v>
      </c>
      <c r="D48" s="354">
        <v>0</v>
      </c>
      <c r="E48" s="354">
        <v>0</v>
      </c>
      <c r="F48" s="354">
        <v>0</v>
      </c>
      <c r="G48" s="354" t="e">
        <v>#DIV/0!</v>
      </c>
      <c r="H48" s="354">
        <v>237.23846152999988</v>
      </c>
      <c r="I48" s="288" t="e">
        <v>#DIV/0!</v>
      </c>
    </row>
    <row r="49" spans="1:9" ht="12.75" hidden="1">
      <c r="A49" s="375" t="s">
        <v>1538</v>
      </c>
      <c r="B49" s="354"/>
      <c r="C49" s="354">
        <v>91.3</v>
      </c>
      <c r="D49" s="354">
        <v>0</v>
      </c>
      <c r="E49" s="354">
        <v>0</v>
      </c>
      <c r="F49" s="354">
        <v>91.3</v>
      </c>
      <c r="G49" s="354">
        <v>0</v>
      </c>
      <c r="H49" s="354">
        <v>0</v>
      </c>
      <c r="I49" s="288">
        <v>0</v>
      </c>
    </row>
    <row r="50" spans="1:9" ht="12.75">
      <c r="A50" s="375" t="s">
        <v>1539</v>
      </c>
      <c r="B50" s="354">
        <v>0.020999999999999998</v>
      </c>
      <c r="C50" s="354">
        <v>2002.6830000000002</v>
      </c>
      <c r="D50" s="354">
        <v>91.3</v>
      </c>
      <c r="E50" s="354">
        <v>91.3</v>
      </c>
      <c r="F50" s="354">
        <v>2002.6620000000003</v>
      </c>
      <c r="G50" s="354">
        <v>9536485.714285716</v>
      </c>
      <c r="H50" s="354">
        <v>0</v>
      </c>
      <c r="I50" s="288">
        <v>0</v>
      </c>
    </row>
    <row r="51" spans="1:10" s="1299" customFormat="1" ht="12.75">
      <c r="A51" s="374" t="s">
        <v>1540</v>
      </c>
      <c r="B51" s="129">
        <v>1134.649</v>
      </c>
      <c r="C51" s="129">
        <v>2002.6830000000002</v>
      </c>
      <c r="D51" s="129">
        <v>2213.513</v>
      </c>
      <c r="E51" s="129">
        <v>2476.243</v>
      </c>
      <c r="F51" s="129">
        <v>868.0340000000003</v>
      </c>
      <c r="G51" s="129">
        <v>76.50242497900236</v>
      </c>
      <c r="H51" s="129">
        <v>262.73</v>
      </c>
      <c r="I51" s="269">
        <v>11.869367832942478</v>
      </c>
      <c r="J51" s="45"/>
    </row>
    <row r="52" spans="1:9" ht="12.75" hidden="1">
      <c r="A52" s="375" t="s">
        <v>1541</v>
      </c>
      <c r="B52" s="354">
        <v>0</v>
      </c>
      <c r="C52" s="354">
        <v>512.406</v>
      </c>
      <c r="D52" s="354">
        <v>0</v>
      </c>
      <c r="E52" s="354">
        <v>0</v>
      </c>
      <c r="F52" s="354">
        <v>512.406</v>
      </c>
      <c r="G52" s="354" t="e">
        <v>#DIV/0!</v>
      </c>
      <c r="H52" s="354">
        <v>0</v>
      </c>
      <c r="I52" s="288" t="e">
        <v>#DIV/0!</v>
      </c>
    </row>
    <row r="53" spans="1:9" ht="12.75">
      <c r="A53" s="375" t="s">
        <v>1542</v>
      </c>
      <c r="B53" s="354">
        <v>4.0409999999999995</v>
      </c>
      <c r="C53" s="354">
        <v>320.52</v>
      </c>
      <c r="D53" s="354">
        <v>27</v>
      </c>
      <c r="E53" s="354">
        <v>3.622</v>
      </c>
      <c r="F53" s="354">
        <v>316.479</v>
      </c>
      <c r="G53" s="354">
        <v>7831.70007423905</v>
      </c>
      <c r="H53" s="354">
        <v>-23.378</v>
      </c>
      <c r="I53" s="288">
        <v>-86.58518518518518</v>
      </c>
    </row>
    <row r="54" spans="1:9" ht="12.75">
      <c r="A54" s="375" t="s">
        <v>954</v>
      </c>
      <c r="B54" s="354">
        <v>154.244</v>
      </c>
      <c r="C54" s="354">
        <v>0</v>
      </c>
      <c r="D54" s="354">
        <v>217</v>
      </c>
      <c r="E54" s="354">
        <v>759.444</v>
      </c>
      <c r="F54" s="354">
        <v>-154.244</v>
      </c>
      <c r="G54" s="354">
        <v>-100</v>
      </c>
      <c r="H54" s="354">
        <v>542.444</v>
      </c>
      <c r="I54" s="288">
        <v>249.97419354838706</v>
      </c>
    </row>
    <row r="55" spans="1:9" ht="12.75" hidden="1">
      <c r="A55" s="375" t="s">
        <v>1543</v>
      </c>
      <c r="B55" s="354"/>
      <c r="C55" s="354">
        <v>0</v>
      </c>
      <c r="D55" s="354">
        <v>0</v>
      </c>
      <c r="E55" s="354">
        <v>0</v>
      </c>
      <c r="F55" s="354">
        <v>0</v>
      </c>
      <c r="G55" s="354" t="e">
        <v>#DIV/0!</v>
      </c>
      <c r="H55" s="354">
        <v>0</v>
      </c>
      <c r="I55" s="288" t="e">
        <v>#DIV/0!</v>
      </c>
    </row>
    <row r="56" spans="1:9" ht="12.75" hidden="1">
      <c r="A56" s="375" t="s">
        <v>1544</v>
      </c>
      <c r="B56" s="354"/>
      <c r="C56" s="354">
        <v>0</v>
      </c>
      <c r="D56" s="354">
        <v>0</v>
      </c>
      <c r="E56" s="354">
        <v>0</v>
      </c>
      <c r="F56" s="354">
        <v>0</v>
      </c>
      <c r="G56" s="354" t="e">
        <v>#DIV/0!</v>
      </c>
      <c r="H56" s="354">
        <v>0</v>
      </c>
      <c r="I56" s="288" t="e">
        <v>#DIV/0!</v>
      </c>
    </row>
    <row r="57" spans="1:9" ht="12.75" hidden="1">
      <c r="A57" s="375" t="s">
        <v>1546</v>
      </c>
      <c r="B57" s="354"/>
      <c r="C57" s="354">
        <v>239</v>
      </c>
      <c r="D57" s="354">
        <v>0</v>
      </c>
      <c r="E57" s="354">
        <v>0</v>
      </c>
      <c r="F57" s="354">
        <v>239</v>
      </c>
      <c r="G57" s="354" t="e">
        <v>#DIV/0!</v>
      </c>
      <c r="H57" s="354">
        <v>0</v>
      </c>
      <c r="I57" s="288" t="e">
        <v>#DIV/0!</v>
      </c>
    </row>
    <row r="58" spans="1:9" ht="12.75">
      <c r="A58" s="375" t="s">
        <v>1547</v>
      </c>
      <c r="B58" s="354">
        <v>690</v>
      </c>
      <c r="C58" s="354">
        <v>0</v>
      </c>
      <c r="D58" s="354">
        <v>940</v>
      </c>
      <c r="E58" s="354">
        <v>550</v>
      </c>
      <c r="F58" s="354">
        <v>-690</v>
      </c>
      <c r="G58" s="354">
        <v>-100</v>
      </c>
      <c r="H58" s="354">
        <v>-390</v>
      </c>
      <c r="I58" s="288">
        <v>-41.48936170212766</v>
      </c>
    </row>
    <row r="59" spans="1:9" ht="12.75" hidden="1">
      <c r="A59" s="375" t="s">
        <v>1548</v>
      </c>
      <c r="B59" s="354"/>
      <c r="C59" s="354">
        <v>0</v>
      </c>
      <c r="D59" s="354">
        <v>0</v>
      </c>
      <c r="E59" s="354">
        <v>0</v>
      </c>
      <c r="F59" s="354">
        <v>0</v>
      </c>
      <c r="G59" s="354" t="e">
        <v>#DIV/0!</v>
      </c>
      <c r="H59" s="354">
        <v>0</v>
      </c>
      <c r="I59" s="288" t="e">
        <v>#DIV/0!</v>
      </c>
    </row>
    <row r="60" spans="1:9" ht="12.75" hidden="1">
      <c r="A60" s="375" t="s">
        <v>287</v>
      </c>
      <c r="B60" s="354"/>
      <c r="C60" s="354">
        <v>930.757</v>
      </c>
      <c r="D60" s="354">
        <v>0</v>
      </c>
      <c r="E60" s="354">
        <v>0</v>
      </c>
      <c r="F60" s="354">
        <v>930.757</v>
      </c>
      <c r="G60" s="354" t="e">
        <v>#DIV/0!</v>
      </c>
      <c r="H60" s="354">
        <v>0</v>
      </c>
      <c r="I60" s="288" t="e">
        <v>#DIV/0!</v>
      </c>
    </row>
    <row r="61" spans="1:9" ht="12.75">
      <c r="A61" s="375" t="s">
        <v>1579</v>
      </c>
      <c r="B61" s="354">
        <v>286.364</v>
      </c>
      <c r="C61" s="354">
        <v>5547.446</v>
      </c>
      <c r="D61" s="354">
        <v>1029.513</v>
      </c>
      <c r="E61" s="354">
        <v>1163.177</v>
      </c>
      <c r="F61" s="354">
        <v>5261.082</v>
      </c>
      <c r="G61" s="354">
        <v>1837.200905141708</v>
      </c>
      <c r="H61" s="354">
        <v>133.664</v>
      </c>
      <c r="I61" s="288">
        <v>12.983226049598207</v>
      </c>
    </row>
    <row r="62" spans="1:10" s="1299" customFormat="1" ht="12.75">
      <c r="A62" s="374" t="s">
        <v>1035</v>
      </c>
      <c r="B62" s="129">
        <v>5807.271000000001</v>
      </c>
      <c r="C62" s="129">
        <v>5547.446</v>
      </c>
      <c r="D62" s="129">
        <v>6712.0655384699985</v>
      </c>
      <c r="E62" s="129">
        <v>6626.013000000001</v>
      </c>
      <c r="F62" s="129">
        <v>-259.8250000000007</v>
      </c>
      <c r="G62" s="129">
        <v>-4.474132514222269</v>
      </c>
      <c r="H62" s="129">
        <v>-86.05253846999767</v>
      </c>
      <c r="I62" s="269">
        <v>-1.2820574825557076</v>
      </c>
      <c r="J62" s="45"/>
    </row>
    <row r="63" spans="1:9" ht="12.75" hidden="1">
      <c r="A63" s="375"/>
      <c r="B63" s="352"/>
      <c r="C63" s="352">
        <v>0</v>
      </c>
      <c r="D63" s="352">
        <v>0</v>
      </c>
      <c r="E63" s="352">
        <v>0</v>
      </c>
      <c r="F63" s="352">
        <v>0</v>
      </c>
      <c r="G63" s="352" t="e">
        <v>#DIV/0!</v>
      </c>
      <c r="H63" s="352">
        <v>0</v>
      </c>
      <c r="I63" s="364" t="e">
        <v>#DIV/0!</v>
      </c>
    </row>
    <row r="64" spans="1:9" ht="12.75">
      <c r="A64" s="375" t="s">
        <v>1580</v>
      </c>
      <c r="B64" s="354">
        <v>965.833</v>
      </c>
      <c r="C64" s="354">
        <v>1074.277</v>
      </c>
      <c r="D64" s="354">
        <v>1213.96253847</v>
      </c>
      <c r="E64" s="354">
        <v>1555.314</v>
      </c>
      <c r="F64" s="354">
        <v>108.44400000000007</v>
      </c>
      <c r="G64" s="354">
        <v>11.228028033831944</v>
      </c>
      <c r="H64" s="354">
        <v>-1213.96253847</v>
      </c>
      <c r="I64" s="288">
        <v>-100</v>
      </c>
    </row>
    <row r="65" spans="1:9" ht="12.75">
      <c r="A65" s="375" t="s">
        <v>1581</v>
      </c>
      <c r="B65" s="354">
        <v>4841.438000000001</v>
      </c>
      <c r="C65" s="354">
        <v>4473.169</v>
      </c>
      <c r="D65" s="354">
        <v>4070.1629999999996</v>
      </c>
      <c r="E65" s="45">
        <v>4993.498999999999</v>
      </c>
      <c r="F65" s="354">
        <v>-368.26900000000114</v>
      </c>
      <c r="G65" s="354">
        <v>-7.60660365783887</v>
      </c>
      <c r="H65" s="354">
        <v>-2514.8489999999993</v>
      </c>
      <c r="I65" s="288">
        <v>-61.787427186577034</v>
      </c>
    </row>
    <row r="66" spans="1:9" ht="12.75" hidden="1">
      <c r="A66" s="375"/>
      <c r="B66" s="354"/>
      <c r="C66" s="354">
        <v>0</v>
      </c>
      <c r="E66" s="45">
        <v>0</v>
      </c>
      <c r="F66" s="45">
        <v>0</v>
      </c>
      <c r="G66" s="354"/>
      <c r="H66" s="354"/>
      <c r="I66" s="288"/>
    </row>
    <row r="67" spans="1:9" ht="12.75">
      <c r="A67" s="375" t="s">
        <v>1582</v>
      </c>
      <c r="B67" s="354">
        <v>532.9554</v>
      </c>
      <c r="C67" s="354">
        <v>580.093</v>
      </c>
      <c r="D67" s="45">
        <v>636.8770000000001</v>
      </c>
      <c r="E67" s="354">
        <v>94.882</v>
      </c>
      <c r="F67" s="45">
        <v>47.13759999999991</v>
      </c>
      <c r="G67" s="354">
        <v>8.844567481631653</v>
      </c>
      <c r="H67" s="354">
        <v>-636.8770000000001</v>
      </c>
      <c r="I67" s="288">
        <v>-100</v>
      </c>
    </row>
    <row r="68" spans="1:9" ht="12.75">
      <c r="A68" s="375" t="s">
        <v>1583</v>
      </c>
      <c r="B68" s="354">
        <v>4.1659999999999995</v>
      </c>
      <c r="C68" s="354">
        <v>2.584</v>
      </c>
      <c r="D68" s="354">
        <v>3.897</v>
      </c>
      <c r="E68" s="354">
        <v>0</v>
      </c>
      <c r="F68" s="354">
        <v>-1.5819999999999994</v>
      </c>
      <c r="G68" s="354">
        <v>-37.97407585213633</v>
      </c>
      <c r="H68" s="354">
        <v>90.985</v>
      </c>
      <c r="I68" s="288">
        <v>2334.744675391327</v>
      </c>
    </row>
    <row r="69" spans="1:9" ht="13.5" thickBot="1">
      <c r="A69" s="376" t="s">
        <v>1584</v>
      </c>
      <c r="B69" s="377">
        <v>528.7894</v>
      </c>
      <c r="C69" s="1235">
        <v>577.509</v>
      </c>
      <c r="D69" s="377">
        <v>632.98</v>
      </c>
      <c r="E69" s="1300">
        <v>94.882</v>
      </c>
      <c r="F69" s="377">
        <v>48.719600000000014</v>
      </c>
      <c r="G69" s="377">
        <v>9.2134222055132</v>
      </c>
      <c r="H69" s="377">
        <v>-632.98</v>
      </c>
      <c r="I69" s="293">
        <v>-100</v>
      </c>
    </row>
    <row r="70" spans="1:4" ht="13.5" thickTop="1">
      <c r="A70" s="1232" t="s">
        <v>952</v>
      </c>
      <c r="D70" s="1297"/>
    </row>
    <row r="71" spans="4:5" ht="12.75">
      <c r="D71" s="1297"/>
      <c r="E71" s="1297"/>
    </row>
    <row r="72" spans="4:5" ht="12.75">
      <c r="D72" s="1297"/>
      <c r="E72" s="1297"/>
    </row>
    <row r="73" spans="4:5" ht="12.75">
      <c r="D73" s="1297"/>
      <c r="E73" s="1297"/>
    </row>
    <row r="74" spans="4:5" ht="12.75">
      <c r="D74" s="1297"/>
      <c r="E74" s="1297"/>
    </row>
    <row r="75" spans="4:5" ht="12.75">
      <c r="D75" s="1297"/>
      <c r="E75" s="1297"/>
    </row>
    <row r="76" spans="4:5" ht="12.75">
      <c r="D76" s="1297"/>
      <c r="E76" s="1297"/>
    </row>
    <row r="77" spans="4:5" ht="12.75">
      <c r="D77" s="1297"/>
      <c r="E77" s="1297"/>
    </row>
    <row r="78" spans="4:5" ht="12.75">
      <c r="D78" s="1297"/>
      <c r="E78" s="1297"/>
    </row>
    <row r="79" spans="4:5" ht="12.75">
      <c r="D79" s="1297"/>
      <c r="E79" s="1297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75" right="0.75" top="1" bottom="1" header="0.5" footer="0.5"/>
  <pageSetup fitToHeight="1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Pratima Adhikari</cp:lastModifiedBy>
  <cp:lastPrinted>2011-04-21T06:03:56Z</cp:lastPrinted>
  <dcterms:created xsi:type="dcterms:W3CDTF">1996-10-14T23:33:28Z</dcterms:created>
  <dcterms:modified xsi:type="dcterms:W3CDTF">2022-02-13T06:54:38Z</dcterms:modified>
  <cp:category/>
  <cp:version/>
  <cp:contentType/>
  <cp:contentStatus/>
</cp:coreProperties>
</file>